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3329596ac6bc84/Documents/Work/2 Projects/Graph Paper/Salaries/"/>
    </mc:Choice>
  </mc:AlternateContent>
  <xr:revisionPtr revIDLastSave="259" documentId="8_{FBC29FC4-56CC-4E10-8FE2-B8F83BFBD5C5}" xr6:coauthVersionLast="47" xr6:coauthVersionMax="47" xr10:uidLastSave="{24AB1A09-A6A3-4ADE-B781-7FEE5E9BA6A3}"/>
  <bookViews>
    <workbookView xWindow="-28920" yWindow="-120" windowWidth="29040" windowHeight="15720" tabRatio="510" xr2:uid="{1166392D-1445-40F7-BCEC-87B9121A1501}"/>
  </bookViews>
  <sheets>
    <sheet name="Sources" sheetId="1" r:id="rId1"/>
    <sheet name="1" sheetId="3" r:id="rId2"/>
    <sheet name="2" sheetId="6" r:id="rId3"/>
    <sheet name="3" sheetId="4" r:id="rId4"/>
    <sheet name="4" sheetId="5" r:id="rId5"/>
    <sheet name="5" sheetId="2" r:id="rId6"/>
    <sheet name="6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2" i="5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9" i="2"/>
  <c r="P9" i="2"/>
  <c r="Q9" i="2"/>
  <c r="H2" i="2"/>
  <c r="I2" i="2"/>
  <c r="J2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" i="2"/>
  <c r="M3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" i="2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2" i="5"/>
  <c r="E2" i="2"/>
  <c r="F2" i="2"/>
  <c r="G2" i="2"/>
  <c r="D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B308" i="2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" i="5"/>
  <c r="S4" i="5"/>
  <c r="S5" i="5"/>
  <c r="S6" i="5"/>
  <c r="S7" i="5"/>
  <c r="S8" i="5"/>
  <c r="S9" i="5"/>
  <c r="S2" i="5"/>
  <c r="Q202" i="5"/>
  <c r="Q214" i="5" s="1"/>
  <c r="Q226" i="5" s="1"/>
  <c r="Q238" i="5" s="1"/>
  <c r="Q250" i="5" s="1"/>
  <c r="Q262" i="5" s="1"/>
  <c r="Q274" i="5" s="1"/>
  <c r="Q286" i="5" s="1"/>
  <c r="Q203" i="5"/>
  <c r="Q215" i="5" s="1"/>
  <c r="Q204" i="5"/>
  <c r="Q205" i="5"/>
  <c r="Q206" i="5"/>
  <c r="Q207" i="5"/>
  <c r="Q208" i="5"/>
  <c r="Q209" i="5"/>
  <c r="Q210" i="5"/>
  <c r="Q222" i="5" s="1"/>
  <c r="Q234" i="5" s="1"/>
  <c r="Q246" i="5" s="1"/>
  <c r="Q258" i="5" s="1"/>
  <c r="Q270" i="5" s="1"/>
  <c r="Q282" i="5" s="1"/>
  <c r="Q294" i="5" s="1"/>
  <c r="Q306" i="5" s="1"/>
  <c r="Q318" i="5" s="1"/>
  <c r="Q211" i="5"/>
  <c r="Q223" i="5" s="1"/>
  <c r="Q212" i="5"/>
  <c r="Q213" i="5"/>
  <c r="Q216" i="5"/>
  <c r="Q217" i="5"/>
  <c r="Q218" i="5"/>
  <c r="Q230" i="5" s="1"/>
  <c r="Q242" i="5" s="1"/>
  <c r="Q254" i="5" s="1"/>
  <c r="Q219" i="5"/>
  <c r="Q231" i="5" s="1"/>
  <c r="Q243" i="5" s="1"/>
  <c r="Q255" i="5" s="1"/>
  <c r="Q267" i="5" s="1"/>
  <c r="Q279" i="5" s="1"/>
  <c r="Q291" i="5" s="1"/>
  <c r="Q303" i="5" s="1"/>
  <c r="Q315" i="5" s="1"/>
  <c r="Q327" i="5" s="1"/>
  <c r="Q220" i="5"/>
  <c r="Q221" i="5"/>
  <c r="Q224" i="5"/>
  <c r="Q225" i="5"/>
  <c r="Q227" i="5"/>
  <c r="Q239" i="5" s="1"/>
  <c r="Q228" i="5"/>
  <c r="Q229" i="5"/>
  <c r="Q232" i="5"/>
  <c r="Q233" i="5"/>
  <c r="Q235" i="5"/>
  <c r="Q247" i="5" s="1"/>
  <c r="Q236" i="5"/>
  <c r="Q237" i="5"/>
  <c r="Q240" i="5"/>
  <c r="Q241" i="5"/>
  <c r="Q244" i="5"/>
  <c r="Q245" i="5"/>
  <c r="Q248" i="5"/>
  <c r="Q249" i="5"/>
  <c r="Q251" i="5"/>
  <c r="Q263" i="5" s="1"/>
  <c r="Q275" i="5" s="1"/>
  <c r="Q287" i="5" s="1"/>
  <c r="Q299" i="5" s="1"/>
  <c r="Q311" i="5" s="1"/>
  <c r="Q323" i="5" s="1"/>
  <c r="Q335" i="5" s="1"/>
  <c r="Q252" i="5"/>
  <c r="Q253" i="5"/>
  <c r="Q256" i="5"/>
  <c r="Q257" i="5"/>
  <c r="Q259" i="5"/>
  <c r="Q271" i="5" s="1"/>
  <c r="Q260" i="5"/>
  <c r="Q261" i="5"/>
  <c r="Q264" i="5"/>
  <c r="Q265" i="5"/>
  <c r="Q266" i="5"/>
  <c r="Q278" i="5" s="1"/>
  <c r="Q290" i="5" s="1"/>
  <c r="Q302" i="5" s="1"/>
  <c r="Q314" i="5" s="1"/>
  <c r="Q326" i="5" s="1"/>
  <c r="Q268" i="5"/>
  <c r="Q269" i="5"/>
  <c r="Q281" i="5" s="1"/>
  <c r="Q293" i="5" s="1"/>
  <c r="Q305" i="5" s="1"/>
  <c r="Q317" i="5" s="1"/>
  <c r="Q329" i="5" s="1"/>
  <c r="Q272" i="5"/>
  <c r="Q273" i="5"/>
  <c r="Q276" i="5"/>
  <c r="Q277" i="5"/>
  <c r="Q289" i="5" s="1"/>
  <c r="Q301" i="5" s="1"/>
  <c r="Q313" i="5" s="1"/>
  <c r="Q325" i="5" s="1"/>
  <c r="Q337" i="5" s="1"/>
  <c r="Q280" i="5"/>
  <c r="Q283" i="5"/>
  <c r="Q295" i="5" s="1"/>
  <c r="Q307" i="5" s="1"/>
  <c r="Q319" i="5" s="1"/>
  <c r="Q331" i="5" s="1"/>
  <c r="Q284" i="5"/>
  <c r="Q296" i="5" s="1"/>
  <c r="Q308" i="5" s="1"/>
  <c r="Q320" i="5" s="1"/>
  <c r="Q332" i="5" s="1"/>
  <c r="Q285" i="5"/>
  <c r="Q297" i="5" s="1"/>
  <c r="Q309" i="5" s="1"/>
  <c r="Q321" i="5" s="1"/>
  <c r="Q333" i="5" s="1"/>
  <c r="Q288" i="5"/>
  <c r="Q292" i="5"/>
  <c r="Q298" i="5"/>
  <c r="Q310" i="5" s="1"/>
  <c r="Q300" i="5"/>
  <c r="Q304" i="5"/>
  <c r="Q312" i="5"/>
  <c r="Q316" i="5"/>
  <c r="Q328" i="5" s="1"/>
  <c r="Q322" i="5"/>
  <c r="Q334" i="5" s="1"/>
  <c r="Q324" i="5"/>
  <c r="Q336" i="5" s="1"/>
  <c r="Q3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72" i="5" s="1"/>
  <c r="Q84" i="5" s="1"/>
  <c r="Q96" i="5" s="1"/>
  <c r="Q108" i="5" s="1"/>
  <c r="Q120" i="5" s="1"/>
  <c r="Q132" i="5" s="1"/>
  <c r="Q144" i="5" s="1"/>
  <c r="Q156" i="5" s="1"/>
  <c r="Q168" i="5" s="1"/>
  <c r="Q180" i="5" s="1"/>
  <c r="Q192" i="5" s="1"/>
  <c r="Q61" i="5"/>
  <c r="Q62" i="5"/>
  <c r="Q74" i="5" s="1"/>
  <c r="Q86" i="5" s="1"/>
  <c r="Q98" i="5" s="1"/>
  <c r="Q110" i="5" s="1"/>
  <c r="Q122" i="5" s="1"/>
  <c r="Q134" i="5" s="1"/>
  <c r="Q146" i="5" s="1"/>
  <c r="Q158" i="5" s="1"/>
  <c r="Q170" i="5" s="1"/>
  <c r="Q182" i="5" s="1"/>
  <c r="Q194" i="5" s="1"/>
  <c r="Q63" i="5"/>
  <c r="Q64" i="5"/>
  <c r="Q65" i="5"/>
  <c r="Q66" i="5"/>
  <c r="Q67" i="5"/>
  <c r="Q68" i="5"/>
  <c r="Q80" i="5" s="1"/>
  <c r="Q92" i="5" s="1"/>
  <c r="Q104" i="5" s="1"/>
  <c r="Q116" i="5" s="1"/>
  <c r="Q128" i="5" s="1"/>
  <c r="Q140" i="5" s="1"/>
  <c r="Q152" i="5" s="1"/>
  <c r="Q164" i="5" s="1"/>
  <c r="Q176" i="5" s="1"/>
  <c r="Q188" i="5" s="1"/>
  <c r="Q200" i="5" s="1"/>
  <c r="Q69" i="5"/>
  <c r="Q70" i="5"/>
  <c r="Q71" i="5"/>
  <c r="Q73" i="5"/>
  <c r="Q75" i="5"/>
  <c r="Q76" i="5"/>
  <c r="Q77" i="5"/>
  <c r="Q78" i="5"/>
  <c r="Q79" i="5"/>
  <c r="Q81" i="5"/>
  <c r="Q82" i="5"/>
  <c r="Q83" i="5"/>
  <c r="Q85" i="5"/>
  <c r="Q87" i="5"/>
  <c r="Q88" i="5"/>
  <c r="Q89" i="5"/>
  <c r="Q90" i="5"/>
  <c r="Q91" i="5"/>
  <c r="Q93" i="5"/>
  <c r="Q94" i="5"/>
  <c r="Q106" i="5" s="1"/>
  <c r="Q118" i="5" s="1"/>
  <c r="Q130" i="5" s="1"/>
  <c r="Q142" i="5" s="1"/>
  <c r="Q154" i="5" s="1"/>
  <c r="Q166" i="5" s="1"/>
  <c r="Q178" i="5" s="1"/>
  <c r="Q190" i="5" s="1"/>
  <c r="Q95" i="5"/>
  <c r="Q97" i="5"/>
  <c r="Q99" i="5"/>
  <c r="Q100" i="5"/>
  <c r="Q112" i="5" s="1"/>
  <c r="Q124" i="5" s="1"/>
  <c r="Q136" i="5" s="1"/>
  <c r="Q148" i="5" s="1"/>
  <c r="Q160" i="5" s="1"/>
  <c r="Q172" i="5" s="1"/>
  <c r="Q184" i="5" s="1"/>
  <c r="Q196" i="5" s="1"/>
  <c r="Q101" i="5"/>
  <c r="Q102" i="5"/>
  <c r="Q114" i="5" s="1"/>
  <c r="Q126" i="5" s="1"/>
  <c r="Q138" i="5" s="1"/>
  <c r="Q150" i="5" s="1"/>
  <c r="Q162" i="5" s="1"/>
  <c r="Q174" i="5" s="1"/>
  <c r="Q186" i="5" s="1"/>
  <c r="Q198" i="5" s="1"/>
  <c r="Q103" i="5"/>
  <c r="Q105" i="5"/>
  <c r="Q107" i="5"/>
  <c r="Q109" i="5"/>
  <c r="Q111" i="5"/>
  <c r="Q113" i="5"/>
  <c r="Q115" i="5"/>
  <c r="Q117" i="5"/>
  <c r="Q119" i="5"/>
  <c r="Q121" i="5"/>
  <c r="Q123" i="5"/>
  <c r="Q125" i="5"/>
  <c r="Q127" i="5"/>
  <c r="Q129" i="5"/>
  <c r="Q131" i="5"/>
  <c r="Q133" i="5"/>
  <c r="Q135" i="5"/>
  <c r="Q137" i="5"/>
  <c r="Q139" i="5"/>
  <c r="Q141" i="5"/>
  <c r="Q143" i="5"/>
  <c r="Q145" i="5"/>
  <c r="Q147" i="5"/>
  <c r="Q149" i="5"/>
  <c r="Q151" i="5"/>
  <c r="Q153" i="5"/>
  <c r="Q155" i="5"/>
  <c r="Q157" i="5"/>
  <c r="Q159" i="5"/>
  <c r="Q161" i="5"/>
  <c r="Q163" i="5"/>
  <c r="Q165" i="5"/>
  <c r="Q167" i="5"/>
  <c r="Q169" i="5"/>
  <c r="Q171" i="5"/>
  <c r="Q173" i="5"/>
  <c r="Q175" i="5"/>
  <c r="Q177" i="5"/>
  <c r="Q179" i="5"/>
  <c r="Q181" i="5"/>
  <c r="Q183" i="5"/>
  <c r="Q185" i="5"/>
  <c r="Q187" i="5"/>
  <c r="Q189" i="5"/>
  <c r="Q191" i="5"/>
  <c r="Q193" i="5"/>
  <c r="Q195" i="5"/>
  <c r="Q197" i="5"/>
  <c r="Q199" i="5"/>
  <c r="Q201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14" i="5"/>
</calcChain>
</file>

<file path=xl/sharedStrings.xml><?xml version="1.0" encoding="utf-8"?>
<sst xmlns="http://schemas.openxmlformats.org/spreadsheetml/2006/main" count="2749" uniqueCount="598">
  <si>
    <t>earn03aug2025</t>
  </si>
  <si>
    <t>https://www.ons.gov.uk/employmentandlabourmarket/peopleinwork/earningsandworkinghours/datasets/averageweeklyearningsbyindustryearn03</t>
  </si>
  <si>
    <t>1. NSA ind monthly figs</t>
  </si>
  <si>
    <t>Extracted tab</t>
  </si>
  <si>
    <t xml:space="preserve">EARN03 Average Weekly Earnings - Not Seasonally Adjusted Average Weekly Earnings </t>
  </si>
  <si>
    <t>Date of publication: 12 August 2025</t>
  </si>
  <si>
    <t>Date of next publication: 16 September 2025</t>
  </si>
  <si>
    <t>Source: Monthly Wages and Salaries Survey</t>
  </si>
  <si>
    <t xml:space="preserve">Inquiries: Email:  earnings@ons.gov.uk </t>
  </si>
  <si>
    <t>Tel: 01633 456120</t>
  </si>
  <si>
    <t>All figures are in pounds (£)</t>
  </si>
  <si>
    <t xml:space="preserve"> </t>
  </si>
  <si>
    <t>Agriculture, Forestry and Fishing</t>
  </si>
  <si>
    <t>Mining and Quarrying</t>
  </si>
  <si>
    <t xml:space="preserve">Manufacturing - Food Products, Beverages and Tobacco </t>
  </si>
  <si>
    <t>Manufacturing - Textiles, Leather and Clothing</t>
  </si>
  <si>
    <t>Manufacturing - Chemicals and Man-made Fibres</t>
  </si>
  <si>
    <t>Manufacturing - Basic Metals and Metal Products</t>
  </si>
  <si>
    <t>Manufacturing - Engineering and Allied Industries</t>
  </si>
  <si>
    <t xml:space="preserve">Other Manufacturing </t>
  </si>
  <si>
    <t>Electricity, Gas and Water Supply</t>
  </si>
  <si>
    <t>Construction</t>
  </si>
  <si>
    <t>Wholesale Trade</t>
  </si>
  <si>
    <t>Retail Trade and Repairs</t>
  </si>
  <si>
    <t>Transport and Storage</t>
  </si>
  <si>
    <t>Accommodation and Food Service Activities</t>
  </si>
  <si>
    <t>Information and Communication</t>
  </si>
  <si>
    <t>Financial &amp; Insurance Activities</t>
  </si>
  <si>
    <t>Real Estate Activities</t>
  </si>
  <si>
    <t>Professional, Scientific &amp; Technical Activities</t>
  </si>
  <si>
    <t>Administrative and Support Service Activities</t>
  </si>
  <si>
    <t>Public Administration</t>
  </si>
  <si>
    <t>Education</t>
  </si>
  <si>
    <t>Health and Social Work</t>
  </si>
  <si>
    <t>Arts, Entertainment and Recreation</t>
  </si>
  <si>
    <t>Other Service Activities</t>
  </si>
  <si>
    <t>( A )</t>
  </si>
  <si>
    <t>( B )</t>
  </si>
  <si>
    <t>( C1 )</t>
  </si>
  <si>
    <t>( C2 )</t>
  </si>
  <si>
    <t>( C3 )</t>
  </si>
  <si>
    <t>( C4 )</t>
  </si>
  <si>
    <t>( C5 )</t>
  </si>
  <si>
    <t>( C6 )</t>
  </si>
  <si>
    <t>( D , E )</t>
  </si>
  <si>
    <t>( F )</t>
  </si>
  <si>
    <t>( G46 )</t>
  </si>
  <si>
    <t>( G45 &amp; G47 )</t>
  </si>
  <si>
    <t>( H )</t>
  </si>
  <si>
    <t>( I )</t>
  </si>
  <si>
    <t>( J )</t>
  </si>
  <si>
    <t>( K )</t>
  </si>
  <si>
    <t>( L )</t>
  </si>
  <si>
    <t>( M )</t>
  </si>
  <si>
    <t>( N )</t>
  </si>
  <si>
    <t>( O )</t>
  </si>
  <si>
    <t>( P )</t>
  </si>
  <si>
    <t>( Q )</t>
  </si>
  <si>
    <t>( R )</t>
  </si>
  <si>
    <t>( S )</t>
  </si>
  <si>
    <t>Average Weekly Earnings</t>
  </si>
  <si>
    <t>of which</t>
  </si>
  <si>
    <t>Of which</t>
  </si>
  <si>
    <t>Bonuses</t>
  </si>
  <si>
    <t>Arrears</t>
  </si>
  <si>
    <t>CDID</t>
  </si>
  <si>
    <t>K57A</t>
  </si>
  <si>
    <t>K57B</t>
  </si>
  <si>
    <t>K57C</t>
  </si>
  <si>
    <t>K57D</t>
  </si>
  <si>
    <t>K57E</t>
  </si>
  <si>
    <t>K57F</t>
  </si>
  <si>
    <t>K57G</t>
  </si>
  <si>
    <t>K57H</t>
  </si>
  <si>
    <t>K57I</t>
  </si>
  <si>
    <t>K57J</t>
  </si>
  <si>
    <t>K57K</t>
  </si>
  <si>
    <t>K57L</t>
  </si>
  <si>
    <t>K57M</t>
  </si>
  <si>
    <t>K57N</t>
  </si>
  <si>
    <t>K57O</t>
  </si>
  <si>
    <t>K57P</t>
  </si>
  <si>
    <t>K57Q</t>
  </si>
  <si>
    <t>K57R</t>
  </si>
  <si>
    <t>K57S</t>
  </si>
  <si>
    <t>K57T</t>
  </si>
  <si>
    <t>K57U</t>
  </si>
  <si>
    <t>K57V</t>
  </si>
  <si>
    <t>K57W</t>
  </si>
  <si>
    <t>K57X</t>
  </si>
  <si>
    <t>K57Y</t>
  </si>
  <si>
    <t>K57Z</t>
  </si>
  <si>
    <t>K582</t>
  </si>
  <si>
    <t>K583</t>
  </si>
  <si>
    <t>K584</t>
  </si>
  <si>
    <t>K585</t>
  </si>
  <si>
    <t>K586</t>
  </si>
  <si>
    <t>K587</t>
  </si>
  <si>
    <t>K588</t>
  </si>
  <si>
    <t>K589</t>
  </si>
  <si>
    <t>K58A</t>
  </si>
  <si>
    <t>K58B</t>
  </si>
  <si>
    <t>K58F</t>
  </si>
  <si>
    <t>K58G</t>
  </si>
  <si>
    <t>K58H</t>
  </si>
  <si>
    <t>K58C</t>
  </si>
  <si>
    <t>K58D</t>
  </si>
  <si>
    <t>K58E</t>
  </si>
  <si>
    <t>K5E9</t>
  </si>
  <si>
    <t>K5EA</t>
  </si>
  <si>
    <t>K5EB</t>
  </si>
  <si>
    <t>K58I</t>
  </si>
  <si>
    <t>K58J</t>
  </si>
  <si>
    <t>K58K</t>
  </si>
  <si>
    <t>K58L</t>
  </si>
  <si>
    <t>K58M</t>
  </si>
  <si>
    <t>K58N</t>
  </si>
  <si>
    <t>K5EC</t>
  </si>
  <si>
    <t>K5ED</t>
  </si>
  <si>
    <t>K5EE</t>
  </si>
  <si>
    <t>K5EF</t>
  </si>
  <si>
    <t>K5EG</t>
  </si>
  <si>
    <t>K5EH</t>
  </si>
  <si>
    <t>K58O</t>
  </si>
  <si>
    <t>K58P</t>
  </si>
  <si>
    <t>K58Q</t>
  </si>
  <si>
    <t>K58R</t>
  </si>
  <si>
    <t>K58S</t>
  </si>
  <si>
    <t>K58T</t>
  </si>
  <si>
    <t>K58U</t>
  </si>
  <si>
    <t>K58V</t>
  </si>
  <si>
    <t>K58W</t>
  </si>
  <si>
    <t>K5EI</t>
  </si>
  <si>
    <t>K5EJ</t>
  </si>
  <si>
    <t>K5EK</t>
  </si>
  <si>
    <t>K58X</t>
  </si>
  <si>
    <t>K58Y</t>
  </si>
  <si>
    <t>K58Z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</si>
  <si>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</si>
  <si>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</si>
  <si>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</si>
  <si>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</si>
  <si>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</si>
  <si>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</si>
  <si>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</si>
  <si>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</si>
  <si>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</si>
  <si>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</si>
  <si>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</si>
  <si>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</si>
  <si>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</si>
  <si>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</si>
  <si>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</si>
  <si>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</si>
  <si>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</si>
  <si>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</si>
  <si>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</si>
  <si>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</si>
  <si>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</si>
  <si>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</si>
  <si>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</si>
  <si>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</si>
  <si>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</si>
  <si>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</si>
  <si>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</si>
  <si>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</si>
  <si>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</si>
  <si>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</si>
  <si>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</si>
  <si>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</si>
  <si>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</si>
  <si>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</si>
  <si>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</si>
  <si>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</si>
  <si>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</si>
  <si>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</si>
  <si>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</si>
  <si>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</si>
  <si>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</si>
  <si>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</si>
  <si>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</si>
  <si>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</si>
  <si>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</si>
  <si>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</si>
  <si>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</si>
  <si>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</si>
  <si>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</si>
  <si>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</si>
  <si>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</si>
  <si>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</si>
  <si>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</si>
  <si>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</si>
  <si>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</si>
  <si>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</si>
  <si>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</si>
  <si>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</si>
  <si>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</si>
  <si>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</si>
  <si>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</si>
  <si>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</si>
  <si>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</si>
  <si>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</si>
  <si>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</si>
  <si>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</si>
  <si>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</si>
  <si>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</si>
  <si>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</si>
  <si>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</si>
  <si>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</si>
  <si>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</si>
  <si>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</si>
  <si>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</si>
  <si>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</si>
  <si>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</si>
  <si>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</si>
  <si>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</si>
  <si>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</si>
  <si>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</si>
  <si>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</si>
  <si>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</si>
  <si>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</si>
  <si>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</si>
  <si>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</si>
  <si>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</si>
  <si>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</si>
  <si>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</si>
  <si>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</si>
  <si>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</si>
  <si>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</si>
  <si>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</si>
  <si>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</si>
  <si>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</si>
  <si>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</si>
  <si>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</si>
  <si>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</si>
  <si>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</si>
  <si>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</si>
  <si>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</si>
  <si>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</si>
  <si>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</si>
  <si>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</si>
  <si>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</si>
  <si>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</si>
  <si>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</si>
  <si>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</si>
  <si>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</si>
  <si>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</si>
  <si>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</si>
  <si>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</si>
  <si>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</si>
  <si>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</si>
  <si>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</si>
  <si>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</si>
  <si>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</si>
  <si>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</si>
  <si>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</si>
  <si>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</si>
  <si>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</si>
  <si>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</si>
  <si>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</si>
  <si>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</si>
  <si>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</si>
  <si>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</si>
  <si>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</si>
  <si>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</si>
  <si>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</si>
  <si>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</si>
  <si>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</si>
  <si>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</si>
  <si>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</si>
  <si>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</si>
  <si>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</si>
  <si>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</si>
  <si>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</si>
  <si>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</si>
  <si>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</si>
  <si>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</si>
  <si>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</si>
  <si>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</si>
  <si>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</si>
  <si>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 xml:space="preserve">2011 Nov </t>
  </si>
  <si>
    <t xml:space="preserve">2011 Dec </t>
  </si>
  <si>
    <t xml:space="preserve">2012 Jan </t>
  </si>
  <si>
    <t>2012 Feb</t>
  </si>
  <si>
    <t xml:space="preserve">2012 Mar </t>
  </si>
  <si>
    <t>2012 Apr</t>
  </si>
  <si>
    <t xml:space="preserve">2012 May </t>
  </si>
  <si>
    <t xml:space="preserve">2012 Jun </t>
  </si>
  <si>
    <t xml:space="preserve">2012 Jul </t>
  </si>
  <si>
    <t>2012 Aug</t>
  </si>
  <si>
    <t xml:space="preserve">2012 Sep </t>
  </si>
  <si>
    <t xml:space="preserve">2012 Oct 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</si>
  <si>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</si>
  <si>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</si>
  <si>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</si>
  <si>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</si>
  <si>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</si>
  <si>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</si>
  <si>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</si>
  <si>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</si>
  <si>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</si>
  <si>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</si>
  <si>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</si>
  <si>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</si>
  <si>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</si>
  <si>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</si>
  <si>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</si>
  <si>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</si>
  <si>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</si>
  <si>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</si>
  <si>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</si>
  <si>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</si>
  <si>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</si>
  <si>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</si>
  <si>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</si>
  <si>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</si>
  <si>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</si>
  <si>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</si>
  <si>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</si>
  <si>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</si>
  <si>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</si>
  <si>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</si>
  <si>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</si>
  <si>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</si>
  <si>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</si>
  <si>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</si>
  <si>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</si>
  <si>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</si>
  <si>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</si>
  <si>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</si>
  <si>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</si>
  <si>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</si>
  <si>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</si>
  <si>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</si>
  <si>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</si>
  <si>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</si>
  <si>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</si>
  <si>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</si>
  <si>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</si>
  <si>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</si>
  <si>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</si>
  <si>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</si>
  <si>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</si>
  <si>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</si>
  <si>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</si>
  <si>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</si>
  <si>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</si>
  <si>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</si>
  <si>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</si>
  <si>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</si>
  <si>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</si>
  <si>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</si>
  <si>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</si>
  <si>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</si>
  <si>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</si>
  <si>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</si>
  <si>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</si>
  <si>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</si>
  <si>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</si>
  <si>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</si>
  <si>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</si>
  <si>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</si>
  <si>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</si>
  <si>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</si>
  <si>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</si>
  <si>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</si>
  <si>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</si>
  <si>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</si>
  <si>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</si>
  <si>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</si>
  <si>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</si>
  <si>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</si>
  <si>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</si>
  <si>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</si>
  <si>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</si>
  <si>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</si>
  <si>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</si>
  <si>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</si>
  <si>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</si>
  <si>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</si>
  <si>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</si>
  <si>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</si>
  <si>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</si>
  <si>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</si>
  <si>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</si>
  <si>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</si>
  <si>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</si>
  <si>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</si>
  <si>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</si>
  <si>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</si>
  <si>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</si>
  <si>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</si>
  <si>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</si>
  <si>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</si>
  <si>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</si>
  <si>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</si>
  <si>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</si>
  <si>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</si>
  <si>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</si>
  <si>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</si>
  <si>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</si>
  <si>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</si>
  <si>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</si>
  <si>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</si>
  <si>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</si>
  <si>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</si>
  <si>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</si>
  <si>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</si>
  <si>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</si>
  <si>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</si>
  <si>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</si>
  <si>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</si>
  <si>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</si>
  <si>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</si>
  <si>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</si>
  <si>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</si>
  <si>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</si>
  <si>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</si>
  <si>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</si>
  <si>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</si>
  <si>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</si>
  <si>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</si>
  <si>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</si>
  <si>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</si>
  <si>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</si>
  <si>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</si>
  <si>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</si>
  <si>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</si>
  <si>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</si>
  <si>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</si>
  <si>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</si>
  <si>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</si>
  <si>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</si>
  <si>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</si>
  <si>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</si>
  <si>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</si>
  <si>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</si>
  <si>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</si>
  <si>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2025 Jan</t>
  </si>
  <si>
    <t>2025 Feb</t>
  </si>
  <si>
    <t>2025 Mar</t>
  </si>
  <si>
    <t>2025 Apr</t>
  </si>
  <si>
    <t>2025 May (r)</t>
  </si>
  <si>
    <t>2025 Jun (p)</t>
  </si>
  <si>
    <t>p = Provisional</t>
  </si>
  <si>
    <t>Back to Contents</t>
  </si>
  <si>
    <t>Table 15a</t>
  </si>
  <si>
    <r>
      <t xml:space="preserve"> CPI All Items: 1998 to 2025</t>
    </r>
    <r>
      <rPr>
        <b/>
        <vertAlign val="superscript"/>
        <sz val="11"/>
        <rFont val="Calibri"/>
        <family val="2"/>
      </rPr>
      <t>1</t>
    </r>
  </si>
  <si>
    <t xml:space="preserve"> Annual</t>
  </si>
  <si>
    <t xml:space="preserve"> average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</si>
  <si>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</si>
  <si>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</si>
  <si>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</si>
  <si>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</si>
  <si>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</si>
  <si>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</si>
  <si>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</si>
  <si>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</si>
  <si>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</si>
  <si>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</si>
  <si>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</si>
  <si>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</si>
  <si>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 D7BT</t>
  </si>
  <si>
    <t xml:space="preserve"> 2015=100</t>
  </si>
  <si>
    <t>..</t>
  </si>
  <si>
    <t>Table 15b</t>
  </si>
  <si>
    <t xml:space="preserve"> CPI All Items: 1998 to 2025</t>
  </si>
  <si>
    <t xml:space="preserve"> percentage change over 12 months</t>
  </si>
  <si>
    <t xml:space="preserve"> change</t>
  </si>
  <si>
    <t xml:space="preserve"> D7G7</t>
  </si>
  <si>
    <t xml:space="preserve"> -</t>
  </si>
  <si>
    <t>Table 15c</t>
  </si>
  <si>
    <t xml:space="preserve"> percentage change over 1 month</t>
  </si>
  <si>
    <t xml:space="preserve"> D7OE</t>
  </si>
  <si>
    <t>-</t>
  </si>
  <si>
    <r>
      <t xml:space="preserve"> Key</t>
    </r>
    <r>
      <rPr>
        <sz val="11"/>
        <color theme="1"/>
        <rFont val="Aptos Narrow"/>
        <family val="2"/>
        <scheme val="minor"/>
      </rPr>
      <t xml:space="preserve">:    - zero or negligible   .. not available </t>
    </r>
  </si>
  <si>
    <t>For the release of January consumer price inflation data on 16 February 2016, CPIH and CPI indices have been re-referenced and published with 2015=100.</t>
  </si>
  <si>
    <t>Full historic series for each of the re-referenced indices are now available for users to view or download.</t>
  </si>
  <si>
    <t xml:space="preserve">Regular re-referencing of indices is methodological good practice as it avoids rounding issues that can arise from small index values. </t>
  </si>
  <si>
    <t xml:space="preserve">Please note that re-referencing does not impact on published inflation rates, although when using the indices to calculate inflation rates, </t>
  </si>
  <si>
    <t>it is important to use indices that are calculated in the same reference year. Re-referencing does not impact on RPI.</t>
  </si>
  <si>
    <t>For more information, please contact cpi@ons.gov.uk.</t>
  </si>
  <si>
    <t xml:space="preserve"> To revalue a sum of money between two periods in time</t>
  </si>
  <si>
    <t xml:space="preserve"> adjusting to the CPI use the following formula:</t>
  </si>
  <si>
    <t xml:space="preserve"> Sum of money times (later date index divided by earlier date index)</t>
  </si>
  <si>
    <t xml:space="preserve"> eg: £100 X (96.1 [2012]) /84.7 [2008]) = £113.46</t>
  </si>
  <si>
    <t xml:space="preserve"> To calculate a percentage change between any two months </t>
  </si>
  <si>
    <t xml:space="preserve"> (later date index minus earlier date index divided by earlier date index)</t>
  </si>
  <si>
    <t xml:space="preserve"> times 100</t>
  </si>
  <si>
    <t xml:space="preserve"> eg: (96.1 [2012] - 84.7 [2008]) /84.7 [2008] X 100 = 13.5%</t>
  </si>
  <si>
    <t xml:space="preserve">Source: </t>
  </si>
  <si>
    <t>Office for National Statistics</t>
  </si>
  <si>
    <t>Prices Division</t>
  </si>
  <si>
    <t>2.001 Cardiff Road</t>
  </si>
  <si>
    <t>Newport</t>
  </si>
  <si>
    <t>South Wales</t>
  </si>
  <si>
    <t>NP10 8XG</t>
  </si>
  <si>
    <t>Tel: +44 (0) 1633 456900</t>
  </si>
  <si>
    <t>http://www.ons.gov.uk</t>
  </si>
  <si>
    <t>consumerpriceinflationdetailedreferencetables</t>
  </si>
  <si>
    <t>https://www.ons.gov.uk/economy/inflationandpriceindices/datasets/consumerpriceinflation</t>
  </si>
  <si>
    <t>Table 15a, 15b, 15c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</si>
  <si>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</si>
  <si>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</si>
  <si>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</si>
  <si>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</si>
  <si>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</si>
  <si>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</si>
  <si>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</si>
  <si>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</si>
  <si>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</si>
  <si>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</si>
  <si>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</si>
  <si>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</si>
  <si>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</si>
  <si>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</si>
  <si>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CPI</t>
  </si>
  <si>
    <t>2011 Nov</t>
  </si>
  <si>
    <t>2011 Dec</t>
  </si>
  <si>
    <t>2012 Jan</t>
  </si>
  <si>
    <t>2012 Mar</t>
  </si>
  <si>
    <t>2012 May</t>
  </si>
  <si>
    <t>2012 Jun</t>
  </si>
  <si>
    <t>2012 Jul</t>
  </si>
  <si>
    <t>2012 Sep</t>
  </si>
  <si>
    <t>2012 Oct</t>
  </si>
  <si>
    <t>May (r)</t>
  </si>
  <si>
    <t>Jun (p)</t>
  </si>
  <si>
    <t>Information and Communication INF</t>
  </si>
  <si>
    <t>Public Administration INF</t>
  </si>
  <si>
    <t>Education INF</t>
  </si>
  <si>
    <t>Arts, Entertainment and Recreation INF</t>
  </si>
  <si>
    <t>*100% CPI (avg 2015)</t>
  </si>
  <si>
    <t>CPI 2024 = 100</t>
  </si>
  <si>
    <t>EARN02 Average Weekly Earnings by Sector - Not Seasonally Adjusted</t>
  </si>
  <si>
    <t>Whole Economy</t>
  </si>
  <si>
    <t>Private Sector</t>
  </si>
  <si>
    <t>Public Sector</t>
  </si>
  <si>
    <t>Services</t>
  </si>
  <si>
    <t>Finance and Business Services</t>
  </si>
  <si>
    <t>Public Sector excl. Financial Services</t>
  </si>
  <si>
    <t>Manufacturing</t>
  </si>
  <si>
    <t>Wholesaling, Retailing, Hotels &amp; Restaurants</t>
  </si>
  <si>
    <t>KA46</t>
  </si>
  <si>
    <t>KA47</t>
  </si>
  <si>
    <t>KA48</t>
  </si>
  <si>
    <t>KA4O</t>
  </si>
  <si>
    <t>KA4P</t>
  </si>
  <si>
    <t>KA4Q</t>
  </si>
  <si>
    <t>KA4R</t>
  </si>
  <si>
    <t>KA4S</t>
  </si>
  <si>
    <t>KA4T</t>
  </si>
  <si>
    <t>K55O</t>
  </si>
  <si>
    <t>K55P</t>
  </si>
  <si>
    <t>K55Q</t>
  </si>
  <si>
    <t>K55U</t>
  </si>
  <si>
    <t>K55V</t>
  </si>
  <si>
    <t>K55W</t>
  </si>
  <si>
    <t>KA4U</t>
  </si>
  <si>
    <t>KA4V</t>
  </si>
  <si>
    <t>KA4W</t>
  </si>
  <si>
    <t>K55I</t>
  </si>
  <si>
    <t>K55J</t>
  </si>
  <si>
    <t>K55K</t>
  </si>
  <si>
    <t>K55L</t>
  </si>
  <si>
    <t>K55M</t>
  </si>
  <si>
    <t>K55N</t>
  </si>
  <si>
    <t>K55R</t>
  </si>
  <si>
    <t>K55S</t>
  </si>
  <si>
    <t>K55T</t>
  </si>
  <si>
    <t xml:space="preserve">2010 Jun </t>
  </si>
  <si>
    <t xml:space="preserve">2021 Jul </t>
  </si>
  <si>
    <t>4. NSA sect monthly figs</t>
  </si>
  <si>
    <t>earn02aug2025</t>
  </si>
  <si>
    <t>https://www.ons.gov.uk/employmentandlabourmarket/peopleinwork/employmentandemployeetypes/bulletins/averageweeklyearningsingreatbritain/august2025/relateddata</t>
  </si>
  <si>
    <t>Whole Economy INF</t>
  </si>
  <si>
    <t>Private Sector INF</t>
  </si>
  <si>
    <t>Public Sector INF</t>
  </si>
  <si>
    <t>CPI 2000 = 100</t>
  </si>
  <si>
    <t>Date</t>
  </si>
  <si>
    <t>Whole economy</t>
  </si>
  <si>
    <t>Private sector</t>
  </si>
  <si>
    <t>Public sector</t>
  </si>
  <si>
    <t>Inflation (2000 average = 100)</t>
  </si>
  <si>
    <t>Source URL</t>
  </si>
  <si>
    <t>Details</t>
  </si>
  <si>
    <t>Salaries by industry</t>
  </si>
  <si>
    <t>Overall salary levels inc public/private sector</t>
  </si>
  <si>
    <t>CPI table unpivoted and with different index years</t>
  </si>
  <si>
    <t>Source file name</t>
  </si>
  <si>
    <t>Sheet</t>
  </si>
  <si>
    <t>Analysis combining data from all three sets</t>
  </si>
  <si>
    <t>Type</t>
  </si>
  <si>
    <t>Overall inflation rate</t>
  </si>
  <si>
    <t>Actual weekly salary</t>
  </si>
  <si>
    <t>Inflation-adjusted</t>
  </si>
  <si>
    <t>Edited CSV version of above for Tableau upload</t>
  </si>
  <si>
    <t>This workbook contains: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</si>
</sst>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4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i/>
      <sz val="10"/>
      <name val="MS Sans Serif"/>
      <family val="2"/>
    </font>
    <font>
      <b/>
      <sz val="10"/>
      <name val="Arial"/>
      <family val="2"/>
    </font>
    <font>
      <b/>
      <sz val="10"/>
      <name val="MS Sans Serif"/>
      <family val="2"/>
    </font>
    <font>
      <u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vertAlign val="superscript"/>
      <sz val="11"/>
      <name val="Calibri"/>
      <family val="2"/>
    </font>
    <font>
      <sz val="11"/>
      <name val="Aptos Narrow"/>
      <family val="2"/>
      <scheme val="minor"/>
    </font>
    <font>
      <u/>
      <sz val="11"/>
      <color indexed="12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6">
    <xf numFmtId="0" fontId="0" fillId="0" borderId="0" xfId="0"/>
    <xf numFmtId="0" fontId="2" fillId="0" borderId="0" xfId="1" applyFont="1"/>
    <xf numFmtId="0" fontId="1" fillId="0" borderId="0" xfId="1"/>
    <xf numFmtId="1" fontId="3" fillId="0" borderId="0" xfId="2" applyNumberFormat="1" applyAlignment="1">
      <alignment horizontal="center"/>
    </xf>
    <xf numFmtId="0" fontId="1" fillId="0" borderId="0" xfId="3" applyAlignment="1">
      <alignment horizontal="center"/>
    </xf>
    <xf numFmtId="0" fontId="4" fillId="0" borderId="0" xfId="4" applyFont="1"/>
    <xf numFmtId="0" fontId="9" fillId="0" borderId="0" xfId="5" applyFont="1" applyFill="1" applyBorder="1" applyAlignment="1" applyProtection="1"/>
    <xf numFmtId="165" fontId="13" fillId="0" borderId="0" xfId="2" applyNumberFormat="1" applyFont="1" applyAlignment="1">
      <alignment horizontal="center"/>
    </xf>
    <xf numFmtId="0" fontId="6" fillId="0" borderId="0" xfId="3" applyFont="1" applyAlignment="1">
      <alignment horizontal="center"/>
    </xf>
    <xf numFmtId="165" fontId="1" fillId="0" borderId="0" xfId="3" applyNumberFormat="1" applyAlignment="1">
      <alignment horizontal="center"/>
    </xf>
    <xf numFmtId="0" fontId="1" fillId="0" borderId="40" xfId="3" applyBorder="1" applyAlignment="1">
      <alignment horizontal="center"/>
    </xf>
    <xf numFmtId="0" fontId="13" fillId="0" borderId="0" xfId="6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37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0" xfId="2" applyFont="1"/>
    <xf numFmtId="1" fontId="1" fillId="0" borderId="0" xfId="3" applyNumberFormat="1" applyAlignment="1">
      <alignment horizontal="center"/>
    </xf>
    <xf numFmtId="0" fontId="5" fillId="0" borderId="0" xfId="2" applyFont="1" applyAlignment="1">
      <alignment horizontal="left"/>
    </xf>
    <xf numFmtId="0" fontId="14" fillId="0" borderId="0" xfId="3" applyFont="1" applyAlignment="1">
      <alignment horizontal="center"/>
    </xf>
    <xf numFmtId="1" fontId="6" fillId="0" borderId="0" xfId="4" applyNumberFormat="1" applyAlignment="1">
      <alignment horizontal="center"/>
    </xf>
    <xf numFmtId="0" fontId="5" fillId="0" borderId="0" xfId="4" applyFont="1" applyProtection="1">
      <protection locked="0"/>
    </xf>
    <xf numFmtId="164" fontId="4" fillId="0" borderId="0" xfId="4" applyNumberFormat="1" applyFont="1" applyAlignment="1">
      <alignment wrapText="1"/>
    </xf>
    <xf numFmtId="0" fontId="6" fillId="0" borderId="0" xfId="4" applyAlignment="1">
      <alignment wrapText="1"/>
    </xf>
    <xf numFmtId="165" fontId="6" fillId="0" borderId="0" xfId="4" applyNumberFormat="1"/>
    <xf numFmtId="164" fontId="4" fillId="0" borderId="0" xfId="4" applyNumberFormat="1" applyFont="1"/>
    <xf numFmtId="0" fontId="6" fillId="0" borderId="0" xfId="4"/>
    <xf numFmtId="0" fontId="7" fillId="0" borderId="0" xfId="4" applyFont="1" applyProtection="1">
      <protection locked="0"/>
    </xf>
    <xf numFmtId="0" fontId="10" fillId="0" borderId="0" xfId="4" applyFont="1"/>
    <xf numFmtId="0" fontId="4" fillId="0" borderId="0" xfId="4" applyFont="1" applyAlignment="1">
      <alignment horizontal="left"/>
    </xf>
    <xf numFmtId="165" fontId="6" fillId="0" borderId="1" xfId="4" applyNumberFormat="1" applyBorder="1" applyAlignment="1">
      <alignment horizontal="center"/>
    </xf>
    <xf numFmtId="165" fontId="12" fillId="0" borderId="1" xfId="4" applyNumberFormat="1" applyFont="1" applyBorder="1" applyAlignment="1">
      <alignment horizontal="center"/>
    </xf>
    <xf numFmtId="165" fontId="6" fillId="0" borderId="0" xfId="4" applyNumberFormat="1" applyAlignment="1">
      <alignment horizontal="center"/>
    </xf>
    <xf numFmtId="165" fontId="13" fillId="0" borderId="0" xfId="4" applyNumberFormat="1" applyFont="1" applyAlignment="1">
      <alignment horizontal="center"/>
    </xf>
    <xf numFmtId="165" fontId="13" fillId="0" borderId="22" xfId="4" applyNumberFormat="1" applyFont="1" applyBorder="1" applyAlignment="1">
      <alignment horizontal="center"/>
    </xf>
    <xf numFmtId="165" fontId="13" fillId="0" borderId="23" xfId="4" applyNumberFormat="1" applyFont="1" applyBorder="1" applyAlignment="1">
      <alignment horizontal="center"/>
    </xf>
    <xf numFmtId="165" fontId="13" fillId="0" borderId="25" xfId="4" applyNumberFormat="1" applyFont="1" applyBorder="1" applyAlignment="1">
      <alignment horizontal="center"/>
    </xf>
    <xf numFmtId="165" fontId="13" fillId="0" borderId="26" xfId="4" applyNumberFormat="1" applyFont="1" applyBorder="1" applyAlignment="1">
      <alignment horizontal="center"/>
    </xf>
    <xf numFmtId="165" fontId="13" fillId="0" borderId="28" xfId="4" applyNumberFormat="1" applyFont="1" applyBorder="1" applyAlignment="1">
      <alignment horizontal="center"/>
    </xf>
    <xf numFmtId="165" fontId="13" fillId="0" borderId="29" xfId="4" applyNumberFormat="1" applyFont="1" applyBorder="1" applyAlignment="1">
      <alignment horizontal="center"/>
    </xf>
    <xf numFmtId="0" fontId="6" fillId="0" borderId="30" xfId="4" applyBorder="1" applyAlignment="1">
      <alignment horizontal="center"/>
    </xf>
    <xf numFmtId="10" fontId="6" fillId="0" borderId="31" xfId="4" applyNumberFormat="1" applyBorder="1" applyAlignment="1">
      <alignment horizontal="center"/>
    </xf>
    <xf numFmtId="10" fontId="6" fillId="0" borderId="32" xfId="4" applyNumberFormat="1" applyBorder="1" applyAlignment="1">
      <alignment horizontal="center"/>
    </xf>
    <xf numFmtId="10" fontId="6" fillId="0" borderId="33" xfId="4" applyNumberFormat="1" applyBorder="1" applyAlignment="1">
      <alignment horizontal="center"/>
    </xf>
    <xf numFmtId="10" fontId="6" fillId="0" borderId="34" xfId="4" applyNumberFormat="1" applyBorder="1" applyAlignment="1">
      <alignment horizontal="center"/>
    </xf>
    <xf numFmtId="10" fontId="6" fillId="0" borderId="35" xfId="4" applyNumberFormat="1" applyBorder="1" applyAlignment="1">
      <alignment horizontal="center"/>
    </xf>
    <xf numFmtId="10" fontId="6" fillId="0" borderId="36" xfId="4" applyNumberFormat="1" applyBorder="1" applyAlignment="1">
      <alignment horizontal="center"/>
    </xf>
    <xf numFmtId="10" fontId="6" fillId="0" borderId="37" xfId="4" applyNumberFormat="1" applyBorder="1" applyAlignment="1">
      <alignment horizontal="center"/>
    </xf>
    <xf numFmtId="10" fontId="6" fillId="0" borderId="0" xfId="4" applyNumberFormat="1" applyAlignment="1">
      <alignment horizontal="center"/>
    </xf>
    <xf numFmtId="10" fontId="6" fillId="0" borderId="12" xfId="4" applyNumberFormat="1" applyBorder="1" applyAlignment="1">
      <alignment horizontal="center"/>
    </xf>
    <xf numFmtId="0" fontId="13" fillId="0" borderId="38" xfId="4" applyFont="1" applyBorder="1" applyAlignment="1">
      <alignment horizontal="center"/>
    </xf>
    <xf numFmtId="1" fontId="6" fillId="0" borderId="39" xfId="4" quotePrefix="1" applyNumberFormat="1" applyBorder="1"/>
    <xf numFmtId="1" fontId="6" fillId="0" borderId="0" xfId="4" quotePrefix="1" applyNumberFormat="1"/>
    <xf numFmtId="1" fontId="6" fillId="0" borderId="12" xfId="4" quotePrefix="1" applyNumberFormat="1" applyBorder="1"/>
    <xf numFmtId="1" fontId="6" fillId="0" borderId="3" xfId="4" quotePrefix="1" applyNumberFormat="1" applyBorder="1"/>
    <xf numFmtId="1" fontId="6" fillId="0" borderId="4" xfId="4" quotePrefix="1" applyNumberFormat="1" applyBorder="1"/>
    <xf numFmtId="1" fontId="6" fillId="0" borderId="5" xfId="4" quotePrefix="1" applyNumberFormat="1" applyBorder="1"/>
    <xf numFmtId="1" fontId="6" fillId="0" borderId="37" xfId="4" quotePrefix="1" applyNumberFormat="1" applyBorder="1"/>
    <xf numFmtId="0" fontId="13" fillId="0" borderId="0" xfId="4" applyFont="1" applyAlignment="1">
      <alignment horizontal="center"/>
    </xf>
    <xf numFmtId="1" fontId="6" fillId="0" borderId="21" xfId="4" quotePrefix="1" applyNumberFormat="1" applyBorder="1"/>
    <xf numFmtId="1" fontId="6" fillId="0" borderId="1" xfId="4" quotePrefix="1" applyNumberFormat="1" applyBorder="1"/>
    <xf numFmtId="1" fontId="6" fillId="0" borderId="41" xfId="4" quotePrefix="1" applyNumberFormat="1" applyBorder="1"/>
    <xf numFmtId="0" fontId="5" fillId="0" borderId="0" xfId="4" applyFont="1" applyAlignment="1">
      <alignment horizontal="left"/>
    </xf>
    <xf numFmtId="1" fontId="3" fillId="0" borderId="0" xfId="2" quotePrefix="1" applyNumberFormat="1"/>
    <xf numFmtId="0" fontId="15" fillId="0" borderId="0" xfId="5" applyFont="1" applyAlignment="1" applyProtection="1"/>
    <xf numFmtId="0" fontId="16" fillId="0" borderId="0" xfId="0" applyFont="1"/>
    <xf numFmtId="0" fontId="18" fillId="0" borderId="4" xfId="0" applyFont="1" applyBorder="1" applyAlignment="1">
      <alignment horizontal="right"/>
    </xf>
    <xf numFmtId="0" fontId="18" fillId="0" borderId="4" xfId="0" applyFont="1" applyBorder="1"/>
    <xf numFmtId="0" fontId="18" fillId="0" borderId="1" xfId="0" applyFont="1" applyBorder="1" applyAlignment="1">
      <alignment horizontal="right"/>
    </xf>
    <xf numFmtId="0" fontId="18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4" xfId="0" applyBorder="1"/>
    <xf numFmtId="0" fontId="18" fillId="0" borderId="0" xfId="0" applyFont="1" applyAlignment="1">
      <alignment horizontal="right"/>
    </xf>
    <xf numFmtId="0" fontId="18" fillId="0" borderId="42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19" fillId="0" borderId="0" xfId="5" applyFont="1" applyAlignment="1" applyProtection="1"/>
    <xf numFmtId="1" fontId="2" fillId="0" borderId="0" xfId="2" applyNumberFormat="1" applyFont="1"/>
    <xf numFmtId="165" fontId="3" fillId="0" borderId="0" xfId="2" applyNumberFormat="1" applyAlignment="1">
      <alignment horizontal="center"/>
    </xf>
    <xf numFmtId="0" fontId="4" fillId="0" borderId="0" xfId="2" applyFont="1"/>
    <xf numFmtId="0" fontId="5" fillId="0" borderId="0" xfId="2" applyFont="1" applyProtection="1">
      <protection locked="0"/>
    </xf>
    <xf numFmtId="164" fontId="4" fillId="0" borderId="0" xfId="2" applyNumberFormat="1" applyFont="1" applyAlignment="1">
      <alignment wrapText="1"/>
    </xf>
    <xf numFmtId="0" fontId="3" fillId="0" borderId="0" xfId="2" applyAlignment="1">
      <alignment wrapText="1"/>
    </xf>
    <xf numFmtId="165" fontId="3" fillId="0" borderId="0" xfId="2" applyNumberFormat="1"/>
    <xf numFmtId="164" fontId="4" fillId="0" borderId="0" xfId="2" applyNumberFormat="1" applyFont="1"/>
    <xf numFmtId="165" fontId="5" fillId="0" borderId="0" xfId="2" applyNumberFormat="1" applyFont="1" applyProtection="1">
      <protection locked="0"/>
    </xf>
    <xf numFmtId="0" fontId="7" fillId="0" borderId="0" xfId="2" applyFont="1" applyProtection="1">
      <protection locked="0"/>
    </xf>
    <xf numFmtId="0" fontId="10" fillId="0" borderId="0" xfId="2" applyFont="1"/>
    <xf numFmtId="0" fontId="4" fillId="0" borderId="0" xfId="2" applyFont="1" applyAlignment="1">
      <alignment horizontal="left"/>
    </xf>
    <xf numFmtId="165" fontId="7" fillId="0" borderId="0" xfId="2" applyNumberFormat="1" applyFont="1" applyProtection="1">
      <protection locked="0"/>
    </xf>
    <xf numFmtId="165" fontId="11" fillId="0" borderId="0" xfId="2" applyNumberFormat="1" applyFont="1"/>
    <xf numFmtId="165" fontId="12" fillId="0" borderId="0" xfId="2" applyNumberFormat="1" applyFont="1"/>
    <xf numFmtId="165" fontId="14" fillId="0" borderId="0" xfId="2" applyNumberFormat="1" applyFont="1"/>
    <xf numFmtId="165" fontId="14" fillId="0" borderId="0" xfId="2" applyNumberFormat="1" applyFont="1" applyAlignment="1">
      <alignment horizontal="center"/>
    </xf>
    <xf numFmtId="165" fontId="13" fillId="0" borderId="22" xfId="2" applyNumberFormat="1" applyFont="1" applyBorder="1" applyAlignment="1">
      <alignment horizontal="center"/>
    </xf>
    <xf numFmtId="165" fontId="13" fillId="0" borderId="26" xfId="2" applyNumberFormat="1" applyFont="1" applyBorder="1" applyAlignment="1">
      <alignment horizontal="center"/>
    </xf>
    <xf numFmtId="0" fontId="6" fillId="0" borderId="46" xfId="2" applyFont="1" applyBorder="1" applyAlignment="1">
      <alignment horizontal="center"/>
    </xf>
    <xf numFmtId="10" fontId="6" fillId="0" borderId="32" xfId="2" applyNumberFormat="1" applyFont="1" applyBorder="1" applyAlignment="1">
      <alignment horizontal="center"/>
    </xf>
    <xf numFmtId="10" fontId="6" fillId="0" borderId="33" xfId="2" applyNumberFormat="1" applyFont="1" applyBorder="1" applyAlignment="1">
      <alignment horizontal="center"/>
    </xf>
    <xf numFmtId="10" fontId="6" fillId="0" borderId="31" xfId="2" applyNumberFormat="1" applyFont="1" applyBorder="1" applyAlignment="1">
      <alignment horizontal="center"/>
    </xf>
    <xf numFmtId="10" fontId="6" fillId="0" borderId="37" xfId="2" applyNumberFormat="1" applyFont="1" applyBorder="1" applyAlignment="1">
      <alignment horizontal="center"/>
    </xf>
    <xf numFmtId="10" fontId="6" fillId="0" borderId="0" xfId="2" applyNumberFormat="1" applyFont="1" applyAlignment="1">
      <alignment horizontal="center"/>
    </xf>
    <xf numFmtId="10" fontId="6" fillId="0" borderId="12" xfId="2" applyNumberFormat="1" applyFont="1" applyBorder="1" applyAlignment="1">
      <alignment horizontal="center"/>
    </xf>
    <xf numFmtId="0" fontId="13" fillId="0" borderId="37" xfId="2" applyFont="1" applyBorder="1" applyAlignment="1">
      <alignment horizontal="center"/>
    </xf>
    <xf numFmtId="1" fontId="3" fillId="0" borderId="37" xfId="2" quotePrefix="1" applyNumberFormat="1" applyBorder="1"/>
    <xf numFmtId="1" fontId="3" fillId="0" borderId="12" xfId="2" quotePrefix="1" applyNumberFormat="1" applyBorder="1"/>
    <xf numFmtId="1" fontId="3" fillId="0" borderId="39" xfId="2" quotePrefix="1" applyNumberFormat="1" applyBorder="1"/>
    <xf numFmtId="1" fontId="3" fillId="0" borderId="47" xfId="2" quotePrefix="1" applyNumberFormat="1" applyBorder="1"/>
    <xf numFmtId="1" fontId="3" fillId="0" borderId="48" xfId="2" quotePrefix="1" applyNumberFormat="1" applyBorder="1"/>
    <xf numFmtId="165" fontId="3" fillId="0" borderId="0" xfId="2" applyNumberFormat="1" applyAlignment="1">
      <alignment horizontal="right"/>
    </xf>
    <xf numFmtId="1" fontId="13" fillId="0" borderId="21" xfId="2" applyNumberFormat="1" applyFont="1" applyBorder="1" applyAlignment="1">
      <alignment horizontal="center"/>
    </xf>
    <xf numFmtId="165" fontId="6" fillId="0" borderId="21" xfId="2" applyNumberFormat="1" applyFont="1" applyBorder="1" applyAlignment="1">
      <alignment horizontal="center"/>
    </xf>
    <xf numFmtId="165" fontId="6" fillId="0" borderId="1" xfId="2" applyNumberFormat="1" applyFont="1" applyBorder="1" applyAlignment="1">
      <alignment horizontal="center"/>
    </xf>
    <xf numFmtId="165" fontId="6" fillId="0" borderId="41" xfId="2" applyNumberFormat="1" applyFont="1" applyBorder="1" applyAlignment="1">
      <alignment horizontal="center"/>
    </xf>
    <xf numFmtId="165" fontId="6" fillId="0" borderId="0" xfId="2" applyNumberFormat="1" applyFont="1" applyAlignment="1">
      <alignment horizontal="center"/>
    </xf>
    <xf numFmtId="1" fontId="14" fillId="0" borderId="0" xfId="2" applyNumberFormat="1" applyFont="1" applyAlignment="1">
      <alignment horizontal="center"/>
    </xf>
    <xf numFmtId="165" fontId="13" fillId="0" borderId="0" xfId="2" applyNumberFormat="1" applyFont="1" applyAlignment="1">
      <alignment vertical="center"/>
    </xf>
    <xf numFmtId="0" fontId="13" fillId="0" borderId="38" xfId="2" applyFont="1" applyBorder="1" applyAlignment="1">
      <alignment vertical="top" wrapText="1"/>
    </xf>
    <xf numFmtId="165" fontId="1" fillId="0" borderId="38" xfId="3" applyNumberFormat="1" applyBorder="1" applyAlignment="1">
      <alignment horizontal="center"/>
    </xf>
    <xf numFmtId="0" fontId="1" fillId="0" borderId="38" xfId="3" applyBorder="1" applyAlignment="1">
      <alignment horizontal="center"/>
    </xf>
    <xf numFmtId="0" fontId="13" fillId="0" borderId="0" xfId="2" applyFont="1" applyAlignment="1">
      <alignment vertical="top" wrapText="1"/>
    </xf>
    <xf numFmtId="1" fontId="13" fillId="0" borderId="0" xfId="2" applyNumberFormat="1" applyFont="1" applyAlignment="1">
      <alignment vertical="top" wrapText="1"/>
    </xf>
    <xf numFmtId="0" fontId="13" fillId="0" borderId="0" xfId="2" applyFont="1" applyAlignment="1">
      <alignment horizontal="center"/>
    </xf>
    <xf numFmtId="165" fontId="13" fillId="0" borderId="0" xfId="2" applyNumberFormat="1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3" fillId="0" borderId="38" xfId="2" applyFont="1" applyBorder="1" applyAlignment="1">
      <alignment horizontal="center" vertical="center" wrapText="1"/>
    </xf>
    <xf numFmtId="14" fontId="0" fillId="0" borderId="0" xfId="0" applyNumberFormat="1"/>
    <xf numFmtId="165" fontId="11" fillId="0" borderId="1" xfId="4" applyNumberFormat="1" applyFont="1" applyBorder="1" applyAlignment="1">
      <alignment horizontal="left"/>
    </xf>
    <xf numFmtId="165" fontId="12" fillId="0" borderId="1" xfId="4" applyNumberFormat="1" applyFont="1" applyBorder="1" applyAlignment="1">
      <alignment horizontal="center"/>
    </xf>
    <xf numFmtId="165" fontId="13" fillId="0" borderId="2" xfId="4" applyNumberFormat="1" applyFont="1" applyBorder="1" applyAlignment="1">
      <alignment horizontal="center" vertical="center"/>
    </xf>
    <xf numFmtId="0" fontId="6" fillId="0" borderId="6" xfId="4" applyBorder="1"/>
    <xf numFmtId="0" fontId="6" fillId="0" borderId="20" xfId="4" applyBorder="1"/>
    <xf numFmtId="0" fontId="13" fillId="0" borderId="3" xfId="4" applyFont="1" applyBorder="1" applyAlignment="1">
      <alignment horizontal="center" vertical="top" wrapText="1"/>
    </xf>
    <xf numFmtId="0" fontId="13" fillId="0" borderId="4" xfId="4" applyFont="1" applyBorder="1" applyAlignment="1">
      <alignment horizontal="center" vertical="top" wrapText="1"/>
    </xf>
    <xf numFmtId="0" fontId="13" fillId="0" borderId="5" xfId="4" applyFont="1" applyBorder="1" applyAlignment="1">
      <alignment horizontal="center" vertical="top" wrapText="1"/>
    </xf>
    <xf numFmtId="165" fontId="13" fillId="0" borderId="16" xfId="4" applyNumberFormat="1" applyFont="1" applyBorder="1" applyAlignment="1">
      <alignment horizontal="center"/>
    </xf>
    <xf numFmtId="165" fontId="13" fillId="0" borderId="19" xfId="4" applyNumberFormat="1" applyFont="1" applyBorder="1" applyAlignment="1">
      <alignment horizontal="center"/>
    </xf>
    <xf numFmtId="0" fontId="6" fillId="0" borderId="4" xfId="4" applyBorder="1" applyAlignment="1">
      <alignment horizontal="center" vertical="top" wrapText="1"/>
    </xf>
    <xf numFmtId="165" fontId="13" fillId="0" borderId="21" xfId="4" applyNumberFormat="1" applyFont="1" applyBorder="1" applyAlignment="1">
      <alignment horizontal="center"/>
    </xf>
    <xf numFmtId="165" fontId="13" fillId="0" borderId="1" xfId="4" applyNumberFormat="1" applyFont="1" applyBorder="1" applyAlignment="1">
      <alignment horizontal="center"/>
    </xf>
    <xf numFmtId="165" fontId="13" fillId="0" borderId="41" xfId="4" applyNumberFormat="1" applyFont="1" applyBorder="1" applyAlignment="1">
      <alignment horizontal="center"/>
    </xf>
    <xf numFmtId="165" fontId="13" fillId="0" borderId="7" xfId="4" applyNumberFormat="1" applyFont="1" applyBorder="1" applyAlignment="1">
      <alignment horizontal="center" vertical="center"/>
    </xf>
    <xf numFmtId="165" fontId="13" fillId="0" borderId="0" xfId="4" applyNumberFormat="1" applyFont="1" applyAlignment="1">
      <alignment horizontal="center" vertical="center"/>
    </xf>
    <xf numFmtId="165" fontId="13" fillId="0" borderId="12" xfId="4" applyNumberFormat="1" applyFont="1" applyBorder="1" applyAlignment="1">
      <alignment horizontal="center" vertical="center"/>
    </xf>
    <xf numFmtId="3" fontId="13" fillId="0" borderId="13" xfId="4" applyNumberFormat="1" applyFont="1" applyBorder="1" applyAlignment="1">
      <alignment horizontal="center" vertical="center" wrapText="1"/>
    </xf>
    <xf numFmtId="3" fontId="13" fillId="0" borderId="24" xfId="4" applyNumberFormat="1" applyFont="1" applyBorder="1" applyAlignment="1">
      <alignment horizontal="center" vertical="center" wrapText="1"/>
    </xf>
    <xf numFmtId="165" fontId="13" fillId="0" borderId="21" xfId="4" applyNumberFormat="1" applyFont="1" applyBorder="1" applyAlignment="1">
      <alignment horizontal="center" vertical="center"/>
    </xf>
    <xf numFmtId="165" fontId="13" fillId="0" borderId="1" xfId="4" applyNumberFormat="1" applyFont="1" applyBorder="1" applyAlignment="1">
      <alignment horizontal="center" vertical="center"/>
    </xf>
    <xf numFmtId="165" fontId="13" fillId="0" borderId="41" xfId="4" applyNumberFormat="1" applyFont="1" applyBorder="1" applyAlignment="1">
      <alignment horizontal="center" vertical="center"/>
    </xf>
    <xf numFmtId="165" fontId="13" fillId="0" borderId="10" xfId="4" applyNumberFormat="1" applyFont="1" applyBorder="1" applyAlignment="1">
      <alignment horizontal="center" vertical="center"/>
    </xf>
    <xf numFmtId="165" fontId="13" fillId="0" borderId="8" xfId="4" applyNumberFormat="1" applyFont="1" applyBorder="1" applyAlignment="1">
      <alignment horizontal="center" vertical="center"/>
    </xf>
    <xf numFmtId="165" fontId="13" fillId="0" borderId="11" xfId="4" applyNumberFormat="1" applyFont="1" applyBorder="1" applyAlignment="1">
      <alignment horizontal="center" vertical="center"/>
    </xf>
    <xf numFmtId="165" fontId="13" fillId="0" borderId="9" xfId="4" applyNumberFormat="1" applyFont="1" applyBorder="1" applyAlignment="1">
      <alignment horizontal="center" vertical="center"/>
    </xf>
    <xf numFmtId="165" fontId="13" fillId="0" borderId="18" xfId="4" applyNumberFormat="1" applyFont="1" applyBorder="1" applyAlignment="1">
      <alignment horizontal="center"/>
    </xf>
    <xf numFmtId="3" fontId="13" fillId="0" borderId="17" xfId="4" applyNumberFormat="1" applyFont="1" applyBorder="1" applyAlignment="1">
      <alignment horizontal="center" vertical="center" wrapText="1"/>
    </xf>
    <xf numFmtId="3" fontId="13" fillId="0" borderId="27" xfId="4" applyNumberFormat="1" applyFont="1" applyBorder="1" applyAlignment="1">
      <alignment horizontal="center" vertical="center" wrapText="1"/>
    </xf>
    <xf numFmtId="3" fontId="13" fillId="0" borderId="21" xfId="4" applyNumberFormat="1" applyFont="1" applyBorder="1" applyAlignment="1">
      <alignment horizontal="center" vertical="center" wrapText="1"/>
    </xf>
    <xf numFmtId="165" fontId="13" fillId="0" borderId="14" xfId="4" applyNumberFormat="1" applyFont="1" applyBorder="1" applyAlignment="1">
      <alignment horizontal="center"/>
    </xf>
    <xf numFmtId="165" fontId="13" fillId="0" borderId="15" xfId="4" applyNumberFormat="1" applyFont="1" applyBorder="1" applyAlignment="1">
      <alignment horizontal="center"/>
    </xf>
    <xf numFmtId="165" fontId="13" fillId="0" borderId="16" xfId="2" applyNumberFormat="1" applyFont="1" applyBorder="1" applyAlignment="1">
      <alignment horizontal="center"/>
    </xf>
    <xf numFmtId="165" fontId="13" fillId="0" borderId="19" xfId="2" applyNumberFormat="1" applyFont="1" applyBorder="1" applyAlignment="1">
      <alignment horizontal="center"/>
    </xf>
    <xf numFmtId="3" fontId="13" fillId="0" borderId="13" xfId="2" applyNumberFormat="1" applyFont="1" applyBorder="1" applyAlignment="1">
      <alignment horizontal="center" vertical="center" wrapText="1"/>
    </xf>
    <xf numFmtId="3" fontId="13" fillId="0" borderId="24" xfId="2" applyNumberFormat="1" applyFont="1" applyBorder="1" applyAlignment="1">
      <alignment horizontal="center" vertical="center" wrapText="1"/>
    </xf>
    <xf numFmtId="165" fontId="13" fillId="0" borderId="3" xfId="2" applyNumberFormat="1" applyFont="1" applyBorder="1" applyAlignment="1">
      <alignment horizontal="center" vertical="center"/>
    </xf>
    <xf numFmtId="165" fontId="13" fillId="0" borderId="4" xfId="2" applyNumberFormat="1" applyFont="1" applyBorder="1" applyAlignment="1">
      <alignment horizontal="center" vertical="center"/>
    </xf>
    <xf numFmtId="165" fontId="13" fillId="0" borderId="5" xfId="2" applyNumberFormat="1" applyFont="1" applyBorder="1" applyAlignment="1">
      <alignment horizontal="center" vertical="center"/>
    </xf>
    <xf numFmtId="165" fontId="13" fillId="0" borderId="3" xfId="2" applyNumberFormat="1" applyFont="1" applyBorder="1" applyAlignment="1">
      <alignment horizontal="center"/>
    </xf>
    <xf numFmtId="165" fontId="13" fillId="0" borderId="4" xfId="2" applyNumberFormat="1" applyFont="1" applyBorder="1" applyAlignment="1">
      <alignment horizontal="center"/>
    </xf>
    <xf numFmtId="165" fontId="13" fillId="0" borderId="5" xfId="2" applyNumberFormat="1" applyFont="1" applyBorder="1" applyAlignment="1">
      <alignment horizontal="center"/>
    </xf>
    <xf numFmtId="165" fontId="13" fillId="0" borderId="43" xfId="2" applyNumberFormat="1" applyFont="1" applyBorder="1" applyAlignment="1">
      <alignment horizontal="center"/>
    </xf>
    <xf numFmtId="165" fontId="13" fillId="0" borderId="42" xfId="2" applyNumberFormat="1" applyFont="1" applyBorder="1" applyAlignment="1">
      <alignment horizontal="center"/>
    </xf>
    <xf numFmtId="165" fontId="13" fillId="0" borderId="44" xfId="2" applyNumberFormat="1" applyFont="1" applyBorder="1" applyAlignment="1">
      <alignment horizontal="center"/>
    </xf>
    <xf numFmtId="165" fontId="13" fillId="0" borderId="0" xfId="2" applyNumberFormat="1" applyFont="1" applyAlignment="1">
      <alignment horizontal="center"/>
    </xf>
    <xf numFmtId="1" fontId="14" fillId="0" borderId="2" xfId="2" applyNumberFormat="1" applyFont="1" applyBorder="1" applyAlignment="1">
      <alignment horizontal="center" vertical="center"/>
    </xf>
    <xf numFmtId="1" fontId="14" fillId="0" borderId="6" xfId="2" applyNumberFormat="1" applyFont="1" applyBorder="1" applyAlignment="1">
      <alignment horizontal="center" vertical="center"/>
    </xf>
    <xf numFmtId="1" fontId="14" fillId="0" borderId="45" xfId="2" applyNumberFormat="1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1" fillId="0" borderId="0" xfId="0" applyFont="1" applyAlignment="1">
      <alignment wrapText="1"/>
    </xf>
    <xf numFmtId="0" fontId="23" fillId="0" borderId="0" xfId="5" applyFont="1" applyAlignment="1" applyProtection="1"/>
  </cellXfs>
  <cellStyles count="7">
    <cellStyle name="Hyperlink" xfId="5" builtinId="8"/>
    <cellStyle name="Normal" xfId="0" builtinId="0"/>
    <cellStyle name="Normal 2" xfId="2" xr:uid="{E0BEEA3C-B746-460D-9B2A-F9DBA38E52EC}"/>
    <cellStyle name="Normal 2 2" xfId="4" xr:uid="{B0B52746-6715-4E0D-9B3C-1F1FD8E250B8}"/>
    <cellStyle name="Normal_decomppubBOE200602" xfId="6" xr:uid="{CCADFCE8-F16E-4908-9229-3A317E5A0BE7}"/>
    <cellStyle name="Normal_decompwholeBOE200602" xfId="1" xr:uid="{7FD7DAAF-676F-45CD-BDC4-083442B97030}"/>
    <cellStyle name="Normal_NA" xfId="3" xr:uid="{4CA6ED96-7743-463C-9D4F-F53691AF7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.gov.uk/employmentandlabourmarket/peopleinwork/employmentandemployeetypes/bulletins/averageweeklyearningsingreatbritain/august2025/relateddata" TargetMode="External"/><Relationship Id="rId2" Type="http://schemas.openxmlformats.org/officeDocument/2006/relationships/hyperlink" Target="https://www.ons.gov.uk/economy/inflationandpriceindices/datasets/consumerpriceinflation" TargetMode="External"/><Relationship Id="rId1" Type="http://schemas.openxmlformats.org/officeDocument/2006/relationships/hyperlink" Target="https://www.ons.gov.uk/employmentandlabourmarket/peopleinwork/earningsandworkinghours/datasets/averageweeklyearningsbyindustryearn0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ons.gov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C7B8-22AE-4AD7-A8C3-D001A6071229}">
  <dimension ref="A1:E9"/>
  <sheetViews>
    <sheetView tabSelected="1" workbookViewId="0">
      <selection activeCell="C13" sqref="C13"/>
    </sheetView>
  </sheetViews>
  <sheetFormatPr defaultRowHeight="15.6" x14ac:dyDescent="0.3"/>
  <cols>
    <col min="1" max="1" width="8.88671875" style="183"/>
    <col min="2" max="2" width="38.6640625" style="182" customWidth="1"/>
    <col min="3" max="3" width="25.77734375" style="183" customWidth="1"/>
    <col min="4" max="4" width="22.6640625" style="182" customWidth="1"/>
    <col min="5" max="5" width="23.77734375" style="183" customWidth="1"/>
    <col min="6" max="16384" width="8.88671875" style="183"/>
  </cols>
  <sheetData>
    <row r="1" spans="1:5" x14ac:dyDescent="0.3">
      <c r="A1" s="181" t="s">
        <v>597</v>
      </c>
    </row>
    <row r="3" spans="1:5" s="181" customFormat="1" x14ac:dyDescent="0.3">
      <c r="A3" s="181" t="s">
        <v>590</v>
      </c>
      <c r="B3" s="184" t="s">
        <v>585</v>
      </c>
      <c r="C3" s="181" t="s">
        <v>584</v>
      </c>
      <c r="D3" s="184" t="s">
        <v>589</v>
      </c>
      <c r="E3" s="181" t="s">
        <v>3</v>
      </c>
    </row>
    <row r="4" spans="1:5" x14ac:dyDescent="0.3">
      <c r="A4" s="183">
        <v>1</v>
      </c>
      <c r="B4" s="182" t="s">
        <v>586</v>
      </c>
      <c r="C4" s="185" t="s">
        <v>1</v>
      </c>
      <c r="D4" s="182" t="s">
        <v>0</v>
      </c>
      <c r="E4" s="183" t="s">
        <v>2</v>
      </c>
    </row>
    <row r="5" spans="1:5" ht="31.2" x14ac:dyDescent="0.3">
      <c r="A5" s="183">
        <v>2</v>
      </c>
      <c r="B5" s="182" t="s">
        <v>587</v>
      </c>
      <c r="C5" s="185" t="s">
        <v>574</v>
      </c>
      <c r="D5" s="182" t="s">
        <v>573</v>
      </c>
      <c r="E5" s="183" t="s">
        <v>572</v>
      </c>
    </row>
    <row r="6" spans="1:5" ht="46.8" x14ac:dyDescent="0.3">
      <c r="A6" s="183">
        <v>3</v>
      </c>
      <c r="B6" s="182" t="s">
        <v>516</v>
      </c>
      <c r="C6" s="185" t="s">
        <v>500</v>
      </c>
      <c r="D6" s="182" t="s">
        <v>499</v>
      </c>
      <c r="E6" s="183" t="s">
        <v>501</v>
      </c>
    </row>
    <row r="7" spans="1:5" ht="31.2" x14ac:dyDescent="0.3">
      <c r="A7" s="183">
        <v>4</v>
      </c>
      <c r="B7" s="182" t="s">
        <v>588</v>
      </c>
    </row>
    <row r="8" spans="1:5" ht="31.2" x14ac:dyDescent="0.3">
      <c r="A8" s="183">
        <v>5</v>
      </c>
      <c r="B8" s="182" t="s">
        <v>591</v>
      </c>
    </row>
    <row r="9" spans="1:5" ht="31.2" x14ac:dyDescent="0.3">
      <c r="A9" s="183">
        <v>6</v>
      </c>
      <c r="B9" s="182" t="s">
        <v>596</v>
      </c>
    </row>
  </sheetData>
  <hyperlinks>
    <hyperlink ref="C4" r:id="rId1" xr:uid="{196E5647-BC69-40DA-B350-08DB8D5D6ED9}"/>
    <hyperlink ref="C6" r:id="rId2" xr:uid="{3FB2321D-21B7-4EC5-8F55-010E1EBBFAFF}"/>
    <hyperlink ref="C5" r:id="rId3" xr:uid="{1D9C119F-16AB-4384-8D80-B65037528981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ACF0-296C-496F-93B9-3F71DDD079A6}">
  <dimension ref="A1:BU319"/>
  <sheetViews>
    <sheetView workbookViewId="0">
      <pane xSplit="1" ySplit="10" topLeftCell="B11" activePane="bottomRight" state="frozen"/>
      <selection activeCell="E2" sqref="E2"/>
      <selection pane="topRight" activeCell="E2" sqref="E2"/>
      <selection pane="bottomLeft" activeCell="E2" sqref="E2"/>
      <selection pane="bottomRight" activeCell="C22" sqref="C22"/>
    </sheetView>
  </sheetViews>
  <sheetFormatPr defaultColWidth="11.6640625" defaultRowHeight="13.2" x14ac:dyDescent="0.25"/>
  <cols>
    <col min="1" max="1" width="12.6640625" style="19" customWidth="1"/>
    <col min="2" max="3" width="11.33203125" style="17" customWidth="1"/>
    <col min="4" max="4" width="12.33203125" style="17" customWidth="1"/>
    <col min="5" max="7" width="11.33203125" style="17" customWidth="1"/>
    <col min="8" max="8" width="12.6640625" style="20" customWidth="1"/>
    <col min="9" max="62" width="11.33203125" style="20" customWidth="1"/>
    <col min="63" max="64" width="11.33203125" style="4" customWidth="1"/>
    <col min="65" max="256" width="11.6640625" style="4"/>
    <col min="257" max="257" width="12.6640625" style="4" customWidth="1"/>
    <col min="258" max="259" width="11.33203125" style="4" customWidth="1"/>
    <col min="260" max="260" width="12.33203125" style="4" customWidth="1"/>
    <col min="261" max="263" width="11.33203125" style="4" customWidth="1"/>
    <col min="264" max="264" width="12.6640625" style="4" customWidth="1"/>
    <col min="265" max="320" width="11.33203125" style="4" customWidth="1"/>
    <col min="321" max="512" width="11.6640625" style="4"/>
    <col min="513" max="513" width="12.6640625" style="4" customWidth="1"/>
    <col min="514" max="515" width="11.33203125" style="4" customWidth="1"/>
    <col min="516" max="516" width="12.33203125" style="4" customWidth="1"/>
    <col min="517" max="519" width="11.33203125" style="4" customWidth="1"/>
    <col min="520" max="520" width="12.6640625" style="4" customWidth="1"/>
    <col min="521" max="576" width="11.33203125" style="4" customWidth="1"/>
    <col min="577" max="768" width="11.6640625" style="4"/>
    <col min="769" max="769" width="12.6640625" style="4" customWidth="1"/>
    <col min="770" max="771" width="11.33203125" style="4" customWidth="1"/>
    <col min="772" max="772" width="12.33203125" style="4" customWidth="1"/>
    <col min="773" max="775" width="11.33203125" style="4" customWidth="1"/>
    <col min="776" max="776" width="12.6640625" style="4" customWidth="1"/>
    <col min="777" max="832" width="11.33203125" style="4" customWidth="1"/>
    <col min="833" max="1024" width="11.6640625" style="4"/>
    <col min="1025" max="1025" width="12.6640625" style="4" customWidth="1"/>
    <col min="1026" max="1027" width="11.33203125" style="4" customWidth="1"/>
    <col min="1028" max="1028" width="12.33203125" style="4" customWidth="1"/>
    <col min="1029" max="1031" width="11.33203125" style="4" customWidth="1"/>
    <col min="1032" max="1032" width="12.6640625" style="4" customWidth="1"/>
    <col min="1033" max="1088" width="11.33203125" style="4" customWidth="1"/>
    <col min="1089" max="1280" width="11.6640625" style="4"/>
    <col min="1281" max="1281" width="12.6640625" style="4" customWidth="1"/>
    <col min="1282" max="1283" width="11.33203125" style="4" customWidth="1"/>
    <col min="1284" max="1284" width="12.33203125" style="4" customWidth="1"/>
    <col min="1285" max="1287" width="11.33203125" style="4" customWidth="1"/>
    <col min="1288" max="1288" width="12.6640625" style="4" customWidth="1"/>
    <col min="1289" max="1344" width="11.33203125" style="4" customWidth="1"/>
    <col min="1345" max="1536" width="11.6640625" style="4"/>
    <col min="1537" max="1537" width="12.6640625" style="4" customWidth="1"/>
    <col min="1538" max="1539" width="11.33203125" style="4" customWidth="1"/>
    <col min="1540" max="1540" width="12.33203125" style="4" customWidth="1"/>
    <col min="1541" max="1543" width="11.33203125" style="4" customWidth="1"/>
    <col min="1544" max="1544" width="12.6640625" style="4" customWidth="1"/>
    <col min="1545" max="1600" width="11.33203125" style="4" customWidth="1"/>
    <col min="1601" max="1792" width="11.6640625" style="4"/>
    <col min="1793" max="1793" width="12.6640625" style="4" customWidth="1"/>
    <col min="1794" max="1795" width="11.33203125" style="4" customWidth="1"/>
    <col min="1796" max="1796" width="12.33203125" style="4" customWidth="1"/>
    <col min="1797" max="1799" width="11.33203125" style="4" customWidth="1"/>
    <col min="1800" max="1800" width="12.6640625" style="4" customWidth="1"/>
    <col min="1801" max="1856" width="11.33203125" style="4" customWidth="1"/>
    <col min="1857" max="2048" width="11.6640625" style="4"/>
    <col min="2049" max="2049" width="12.6640625" style="4" customWidth="1"/>
    <col min="2050" max="2051" width="11.33203125" style="4" customWidth="1"/>
    <col min="2052" max="2052" width="12.33203125" style="4" customWidth="1"/>
    <col min="2053" max="2055" width="11.33203125" style="4" customWidth="1"/>
    <col min="2056" max="2056" width="12.6640625" style="4" customWidth="1"/>
    <col min="2057" max="2112" width="11.33203125" style="4" customWidth="1"/>
    <col min="2113" max="2304" width="11.6640625" style="4"/>
    <col min="2305" max="2305" width="12.6640625" style="4" customWidth="1"/>
    <col min="2306" max="2307" width="11.33203125" style="4" customWidth="1"/>
    <col min="2308" max="2308" width="12.33203125" style="4" customWidth="1"/>
    <col min="2309" max="2311" width="11.33203125" style="4" customWidth="1"/>
    <col min="2312" max="2312" width="12.6640625" style="4" customWidth="1"/>
    <col min="2313" max="2368" width="11.33203125" style="4" customWidth="1"/>
    <col min="2369" max="2560" width="11.6640625" style="4"/>
    <col min="2561" max="2561" width="12.6640625" style="4" customWidth="1"/>
    <col min="2562" max="2563" width="11.33203125" style="4" customWidth="1"/>
    <col min="2564" max="2564" width="12.33203125" style="4" customWidth="1"/>
    <col min="2565" max="2567" width="11.33203125" style="4" customWidth="1"/>
    <col min="2568" max="2568" width="12.6640625" style="4" customWidth="1"/>
    <col min="2569" max="2624" width="11.33203125" style="4" customWidth="1"/>
    <col min="2625" max="2816" width="11.6640625" style="4"/>
    <col min="2817" max="2817" width="12.6640625" style="4" customWidth="1"/>
    <col min="2818" max="2819" width="11.33203125" style="4" customWidth="1"/>
    <col min="2820" max="2820" width="12.33203125" style="4" customWidth="1"/>
    <col min="2821" max="2823" width="11.33203125" style="4" customWidth="1"/>
    <col min="2824" max="2824" width="12.6640625" style="4" customWidth="1"/>
    <col min="2825" max="2880" width="11.33203125" style="4" customWidth="1"/>
    <col min="2881" max="3072" width="11.6640625" style="4"/>
    <col min="3073" max="3073" width="12.6640625" style="4" customWidth="1"/>
    <col min="3074" max="3075" width="11.33203125" style="4" customWidth="1"/>
    <col min="3076" max="3076" width="12.33203125" style="4" customWidth="1"/>
    <col min="3077" max="3079" width="11.33203125" style="4" customWidth="1"/>
    <col min="3080" max="3080" width="12.6640625" style="4" customWidth="1"/>
    <col min="3081" max="3136" width="11.33203125" style="4" customWidth="1"/>
    <col min="3137" max="3328" width="11.6640625" style="4"/>
    <col min="3329" max="3329" width="12.6640625" style="4" customWidth="1"/>
    <col min="3330" max="3331" width="11.33203125" style="4" customWidth="1"/>
    <col min="3332" max="3332" width="12.33203125" style="4" customWidth="1"/>
    <col min="3333" max="3335" width="11.33203125" style="4" customWidth="1"/>
    <col min="3336" max="3336" width="12.6640625" style="4" customWidth="1"/>
    <col min="3337" max="3392" width="11.33203125" style="4" customWidth="1"/>
    <col min="3393" max="3584" width="11.6640625" style="4"/>
    <col min="3585" max="3585" width="12.6640625" style="4" customWidth="1"/>
    <col min="3586" max="3587" width="11.33203125" style="4" customWidth="1"/>
    <col min="3588" max="3588" width="12.33203125" style="4" customWidth="1"/>
    <col min="3589" max="3591" width="11.33203125" style="4" customWidth="1"/>
    <col min="3592" max="3592" width="12.6640625" style="4" customWidth="1"/>
    <col min="3593" max="3648" width="11.33203125" style="4" customWidth="1"/>
    <col min="3649" max="3840" width="11.6640625" style="4"/>
    <col min="3841" max="3841" width="12.6640625" style="4" customWidth="1"/>
    <col min="3842" max="3843" width="11.33203125" style="4" customWidth="1"/>
    <col min="3844" max="3844" width="12.33203125" style="4" customWidth="1"/>
    <col min="3845" max="3847" width="11.33203125" style="4" customWidth="1"/>
    <col min="3848" max="3848" width="12.6640625" style="4" customWidth="1"/>
    <col min="3849" max="3904" width="11.33203125" style="4" customWidth="1"/>
    <col min="3905" max="4096" width="11.6640625" style="4"/>
    <col min="4097" max="4097" width="12.6640625" style="4" customWidth="1"/>
    <col min="4098" max="4099" width="11.33203125" style="4" customWidth="1"/>
    <col min="4100" max="4100" width="12.33203125" style="4" customWidth="1"/>
    <col min="4101" max="4103" width="11.33203125" style="4" customWidth="1"/>
    <col min="4104" max="4104" width="12.6640625" style="4" customWidth="1"/>
    <col min="4105" max="4160" width="11.33203125" style="4" customWidth="1"/>
    <col min="4161" max="4352" width="11.6640625" style="4"/>
    <col min="4353" max="4353" width="12.6640625" style="4" customWidth="1"/>
    <col min="4354" max="4355" width="11.33203125" style="4" customWidth="1"/>
    <col min="4356" max="4356" width="12.33203125" style="4" customWidth="1"/>
    <col min="4357" max="4359" width="11.33203125" style="4" customWidth="1"/>
    <col min="4360" max="4360" width="12.6640625" style="4" customWidth="1"/>
    <col min="4361" max="4416" width="11.33203125" style="4" customWidth="1"/>
    <col min="4417" max="4608" width="11.6640625" style="4"/>
    <col min="4609" max="4609" width="12.6640625" style="4" customWidth="1"/>
    <col min="4610" max="4611" width="11.33203125" style="4" customWidth="1"/>
    <col min="4612" max="4612" width="12.33203125" style="4" customWidth="1"/>
    <col min="4613" max="4615" width="11.33203125" style="4" customWidth="1"/>
    <col min="4616" max="4616" width="12.6640625" style="4" customWidth="1"/>
    <col min="4617" max="4672" width="11.33203125" style="4" customWidth="1"/>
    <col min="4673" max="4864" width="11.6640625" style="4"/>
    <col min="4865" max="4865" width="12.6640625" style="4" customWidth="1"/>
    <col min="4866" max="4867" width="11.33203125" style="4" customWidth="1"/>
    <col min="4868" max="4868" width="12.33203125" style="4" customWidth="1"/>
    <col min="4869" max="4871" width="11.33203125" style="4" customWidth="1"/>
    <col min="4872" max="4872" width="12.6640625" style="4" customWidth="1"/>
    <col min="4873" max="4928" width="11.33203125" style="4" customWidth="1"/>
    <col min="4929" max="5120" width="11.6640625" style="4"/>
    <col min="5121" max="5121" width="12.6640625" style="4" customWidth="1"/>
    <col min="5122" max="5123" width="11.33203125" style="4" customWidth="1"/>
    <col min="5124" max="5124" width="12.33203125" style="4" customWidth="1"/>
    <col min="5125" max="5127" width="11.33203125" style="4" customWidth="1"/>
    <col min="5128" max="5128" width="12.6640625" style="4" customWidth="1"/>
    <col min="5129" max="5184" width="11.33203125" style="4" customWidth="1"/>
    <col min="5185" max="5376" width="11.6640625" style="4"/>
    <col min="5377" max="5377" width="12.6640625" style="4" customWidth="1"/>
    <col min="5378" max="5379" width="11.33203125" style="4" customWidth="1"/>
    <col min="5380" max="5380" width="12.33203125" style="4" customWidth="1"/>
    <col min="5381" max="5383" width="11.33203125" style="4" customWidth="1"/>
    <col min="5384" max="5384" width="12.6640625" style="4" customWidth="1"/>
    <col min="5385" max="5440" width="11.33203125" style="4" customWidth="1"/>
    <col min="5441" max="5632" width="11.6640625" style="4"/>
    <col min="5633" max="5633" width="12.6640625" style="4" customWidth="1"/>
    <col min="5634" max="5635" width="11.33203125" style="4" customWidth="1"/>
    <col min="5636" max="5636" width="12.33203125" style="4" customWidth="1"/>
    <col min="5637" max="5639" width="11.33203125" style="4" customWidth="1"/>
    <col min="5640" max="5640" width="12.6640625" style="4" customWidth="1"/>
    <col min="5641" max="5696" width="11.33203125" style="4" customWidth="1"/>
    <col min="5697" max="5888" width="11.6640625" style="4"/>
    <col min="5889" max="5889" width="12.6640625" style="4" customWidth="1"/>
    <col min="5890" max="5891" width="11.33203125" style="4" customWidth="1"/>
    <col min="5892" max="5892" width="12.33203125" style="4" customWidth="1"/>
    <col min="5893" max="5895" width="11.33203125" style="4" customWidth="1"/>
    <col min="5896" max="5896" width="12.6640625" style="4" customWidth="1"/>
    <col min="5897" max="5952" width="11.33203125" style="4" customWidth="1"/>
    <col min="5953" max="6144" width="11.6640625" style="4"/>
    <col min="6145" max="6145" width="12.6640625" style="4" customWidth="1"/>
    <col min="6146" max="6147" width="11.33203125" style="4" customWidth="1"/>
    <col min="6148" max="6148" width="12.33203125" style="4" customWidth="1"/>
    <col min="6149" max="6151" width="11.33203125" style="4" customWidth="1"/>
    <col min="6152" max="6152" width="12.6640625" style="4" customWidth="1"/>
    <col min="6153" max="6208" width="11.33203125" style="4" customWidth="1"/>
    <col min="6209" max="6400" width="11.6640625" style="4"/>
    <col min="6401" max="6401" width="12.6640625" style="4" customWidth="1"/>
    <col min="6402" max="6403" width="11.33203125" style="4" customWidth="1"/>
    <col min="6404" max="6404" width="12.33203125" style="4" customWidth="1"/>
    <col min="6405" max="6407" width="11.33203125" style="4" customWidth="1"/>
    <col min="6408" max="6408" width="12.6640625" style="4" customWidth="1"/>
    <col min="6409" max="6464" width="11.33203125" style="4" customWidth="1"/>
    <col min="6465" max="6656" width="11.6640625" style="4"/>
    <col min="6657" max="6657" width="12.6640625" style="4" customWidth="1"/>
    <col min="6658" max="6659" width="11.33203125" style="4" customWidth="1"/>
    <col min="6660" max="6660" width="12.33203125" style="4" customWidth="1"/>
    <col min="6661" max="6663" width="11.33203125" style="4" customWidth="1"/>
    <col min="6664" max="6664" width="12.6640625" style="4" customWidth="1"/>
    <col min="6665" max="6720" width="11.33203125" style="4" customWidth="1"/>
    <col min="6721" max="6912" width="11.6640625" style="4"/>
    <col min="6913" max="6913" width="12.6640625" style="4" customWidth="1"/>
    <col min="6914" max="6915" width="11.33203125" style="4" customWidth="1"/>
    <col min="6916" max="6916" width="12.33203125" style="4" customWidth="1"/>
    <col min="6917" max="6919" width="11.33203125" style="4" customWidth="1"/>
    <col min="6920" max="6920" width="12.6640625" style="4" customWidth="1"/>
    <col min="6921" max="6976" width="11.33203125" style="4" customWidth="1"/>
    <col min="6977" max="7168" width="11.6640625" style="4"/>
    <col min="7169" max="7169" width="12.6640625" style="4" customWidth="1"/>
    <col min="7170" max="7171" width="11.33203125" style="4" customWidth="1"/>
    <col min="7172" max="7172" width="12.33203125" style="4" customWidth="1"/>
    <col min="7173" max="7175" width="11.33203125" style="4" customWidth="1"/>
    <col min="7176" max="7176" width="12.6640625" style="4" customWidth="1"/>
    <col min="7177" max="7232" width="11.33203125" style="4" customWidth="1"/>
    <col min="7233" max="7424" width="11.6640625" style="4"/>
    <col min="7425" max="7425" width="12.6640625" style="4" customWidth="1"/>
    <col min="7426" max="7427" width="11.33203125" style="4" customWidth="1"/>
    <col min="7428" max="7428" width="12.33203125" style="4" customWidth="1"/>
    <col min="7429" max="7431" width="11.33203125" style="4" customWidth="1"/>
    <col min="7432" max="7432" width="12.6640625" style="4" customWidth="1"/>
    <col min="7433" max="7488" width="11.33203125" style="4" customWidth="1"/>
    <col min="7489" max="7680" width="11.6640625" style="4"/>
    <col min="7681" max="7681" width="12.6640625" style="4" customWidth="1"/>
    <col min="7682" max="7683" width="11.33203125" style="4" customWidth="1"/>
    <col min="7684" max="7684" width="12.33203125" style="4" customWidth="1"/>
    <col min="7685" max="7687" width="11.33203125" style="4" customWidth="1"/>
    <col min="7688" max="7688" width="12.6640625" style="4" customWidth="1"/>
    <col min="7689" max="7744" width="11.33203125" style="4" customWidth="1"/>
    <col min="7745" max="7936" width="11.6640625" style="4"/>
    <col min="7937" max="7937" width="12.6640625" style="4" customWidth="1"/>
    <col min="7938" max="7939" width="11.33203125" style="4" customWidth="1"/>
    <col min="7940" max="7940" width="12.33203125" style="4" customWidth="1"/>
    <col min="7941" max="7943" width="11.33203125" style="4" customWidth="1"/>
    <col min="7944" max="7944" width="12.6640625" style="4" customWidth="1"/>
    <col min="7945" max="8000" width="11.33203125" style="4" customWidth="1"/>
    <col min="8001" max="8192" width="11.6640625" style="4"/>
    <col min="8193" max="8193" width="12.6640625" style="4" customWidth="1"/>
    <col min="8194" max="8195" width="11.33203125" style="4" customWidth="1"/>
    <col min="8196" max="8196" width="12.33203125" style="4" customWidth="1"/>
    <col min="8197" max="8199" width="11.33203125" style="4" customWidth="1"/>
    <col min="8200" max="8200" width="12.6640625" style="4" customWidth="1"/>
    <col min="8201" max="8256" width="11.33203125" style="4" customWidth="1"/>
    <col min="8257" max="8448" width="11.6640625" style="4"/>
    <col min="8449" max="8449" width="12.6640625" style="4" customWidth="1"/>
    <col min="8450" max="8451" width="11.33203125" style="4" customWidth="1"/>
    <col min="8452" max="8452" width="12.33203125" style="4" customWidth="1"/>
    <col min="8453" max="8455" width="11.33203125" style="4" customWidth="1"/>
    <col min="8456" max="8456" width="12.6640625" style="4" customWidth="1"/>
    <col min="8457" max="8512" width="11.33203125" style="4" customWidth="1"/>
    <col min="8513" max="8704" width="11.6640625" style="4"/>
    <col min="8705" max="8705" width="12.6640625" style="4" customWidth="1"/>
    <col min="8706" max="8707" width="11.33203125" style="4" customWidth="1"/>
    <col min="8708" max="8708" width="12.33203125" style="4" customWidth="1"/>
    <col min="8709" max="8711" width="11.33203125" style="4" customWidth="1"/>
    <col min="8712" max="8712" width="12.6640625" style="4" customWidth="1"/>
    <col min="8713" max="8768" width="11.33203125" style="4" customWidth="1"/>
    <col min="8769" max="8960" width="11.6640625" style="4"/>
    <col min="8961" max="8961" width="12.6640625" style="4" customWidth="1"/>
    <col min="8962" max="8963" width="11.33203125" style="4" customWidth="1"/>
    <col min="8964" max="8964" width="12.33203125" style="4" customWidth="1"/>
    <col min="8965" max="8967" width="11.33203125" style="4" customWidth="1"/>
    <col min="8968" max="8968" width="12.6640625" style="4" customWidth="1"/>
    <col min="8969" max="9024" width="11.33203125" style="4" customWidth="1"/>
    <col min="9025" max="9216" width="11.6640625" style="4"/>
    <col min="9217" max="9217" width="12.6640625" style="4" customWidth="1"/>
    <col min="9218" max="9219" width="11.33203125" style="4" customWidth="1"/>
    <col min="9220" max="9220" width="12.33203125" style="4" customWidth="1"/>
    <col min="9221" max="9223" width="11.33203125" style="4" customWidth="1"/>
    <col min="9224" max="9224" width="12.6640625" style="4" customWidth="1"/>
    <col min="9225" max="9280" width="11.33203125" style="4" customWidth="1"/>
    <col min="9281" max="9472" width="11.6640625" style="4"/>
    <col min="9473" max="9473" width="12.6640625" style="4" customWidth="1"/>
    <col min="9474" max="9475" width="11.33203125" style="4" customWidth="1"/>
    <col min="9476" max="9476" width="12.33203125" style="4" customWidth="1"/>
    <col min="9477" max="9479" width="11.33203125" style="4" customWidth="1"/>
    <col min="9480" max="9480" width="12.6640625" style="4" customWidth="1"/>
    <col min="9481" max="9536" width="11.33203125" style="4" customWidth="1"/>
    <col min="9537" max="9728" width="11.6640625" style="4"/>
    <col min="9729" max="9729" width="12.6640625" style="4" customWidth="1"/>
    <col min="9730" max="9731" width="11.33203125" style="4" customWidth="1"/>
    <col min="9732" max="9732" width="12.33203125" style="4" customWidth="1"/>
    <col min="9733" max="9735" width="11.33203125" style="4" customWidth="1"/>
    <col min="9736" max="9736" width="12.6640625" style="4" customWidth="1"/>
    <col min="9737" max="9792" width="11.33203125" style="4" customWidth="1"/>
    <col min="9793" max="9984" width="11.6640625" style="4"/>
    <col min="9985" max="9985" width="12.6640625" style="4" customWidth="1"/>
    <col min="9986" max="9987" width="11.33203125" style="4" customWidth="1"/>
    <col min="9988" max="9988" width="12.33203125" style="4" customWidth="1"/>
    <col min="9989" max="9991" width="11.33203125" style="4" customWidth="1"/>
    <col min="9992" max="9992" width="12.6640625" style="4" customWidth="1"/>
    <col min="9993" max="10048" width="11.33203125" style="4" customWidth="1"/>
    <col min="10049" max="10240" width="11.6640625" style="4"/>
    <col min="10241" max="10241" width="12.6640625" style="4" customWidth="1"/>
    <col min="10242" max="10243" width="11.33203125" style="4" customWidth="1"/>
    <col min="10244" max="10244" width="12.33203125" style="4" customWidth="1"/>
    <col min="10245" max="10247" width="11.33203125" style="4" customWidth="1"/>
    <col min="10248" max="10248" width="12.6640625" style="4" customWidth="1"/>
    <col min="10249" max="10304" width="11.33203125" style="4" customWidth="1"/>
    <col min="10305" max="10496" width="11.6640625" style="4"/>
    <col min="10497" max="10497" width="12.6640625" style="4" customWidth="1"/>
    <col min="10498" max="10499" width="11.33203125" style="4" customWidth="1"/>
    <col min="10500" max="10500" width="12.33203125" style="4" customWidth="1"/>
    <col min="10501" max="10503" width="11.33203125" style="4" customWidth="1"/>
    <col min="10504" max="10504" width="12.6640625" style="4" customWidth="1"/>
    <col min="10505" max="10560" width="11.33203125" style="4" customWidth="1"/>
    <col min="10561" max="10752" width="11.6640625" style="4"/>
    <col min="10753" max="10753" width="12.6640625" style="4" customWidth="1"/>
    <col min="10754" max="10755" width="11.33203125" style="4" customWidth="1"/>
    <col min="10756" max="10756" width="12.33203125" style="4" customWidth="1"/>
    <col min="10757" max="10759" width="11.33203125" style="4" customWidth="1"/>
    <col min="10760" max="10760" width="12.6640625" style="4" customWidth="1"/>
    <col min="10761" max="10816" width="11.33203125" style="4" customWidth="1"/>
    <col min="10817" max="11008" width="11.6640625" style="4"/>
    <col min="11009" max="11009" width="12.6640625" style="4" customWidth="1"/>
    <col min="11010" max="11011" width="11.33203125" style="4" customWidth="1"/>
    <col min="11012" max="11012" width="12.33203125" style="4" customWidth="1"/>
    <col min="11013" max="11015" width="11.33203125" style="4" customWidth="1"/>
    <col min="11016" max="11016" width="12.6640625" style="4" customWidth="1"/>
    <col min="11017" max="11072" width="11.33203125" style="4" customWidth="1"/>
    <col min="11073" max="11264" width="11.6640625" style="4"/>
    <col min="11265" max="11265" width="12.6640625" style="4" customWidth="1"/>
    <col min="11266" max="11267" width="11.33203125" style="4" customWidth="1"/>
    <col min="11268" max="11268" width="12.33203125" style="4" customWidth="1"/>
    <col min="11269" max="11271" width="11.33203125" style="4" customWidth="1"/>
    <col min="11272" max="11272" width="12.6640625" style="4" customWidth="1"/>
    <col min="11273" max="11328" width="11.33203125" style="4" customWidth="1"/>
    <col min="11329" max="11520" width="11.6640625" style="4"/>
    <col min="11521" max="11521" width="12.6640625" style="4" customWidth="1"/>
    <col min="11522" max="11523" width="11.33203125" style="4" customWidth="1"/>
    <col min="11524" max="11524" width="12.33203125" style="4" customWidth="1"/>
    <col min="11525" max="11527" width="11.33203125" style="4" customWidth="1"/>
    <col min="11528" max="11528" width="12.6640625" style="4" customWidth="1"/>
    <col min="11529" max="11584" width="11.33203125" style="4" customWidth="1"/>
    <col min="11585" max="11776" width="11.6640625" style="4"/>
    <col min="11777" max="11777" width="12.6640625" style="4" customWidth="1"/>
    <col min="11778" max="11779" width="11.33203125" style="4" customWidth="1"/>
    <col min="11780" max="11780" width="12.33203125" style="4" customWidth="1"/>
    <col min="11781" max="11783" width="11.33203125" style="4" customWidth="1"/>
    <col min="11784" max="11784" width="12.6640625" style="4" customWidth="1"/>
    <col min="11785" max="11840" width="11.33203125" style="4" customWidth="1"/>
    <col min="11841" max="12032" width="11.6640625" style="4"/>
    <col min="12033" max="12033" width="12.6640625" style="4" customWidth="1"/>
    <col min="12034" max="12035" width="11.33203125" style="4" customWidth="1"/>
    <col min="12036" max="12036" width="12.33203125" style="4" customWidth="1"/>
    <col min="12037" max="12039" width="11.33203125" style="4" customWidth="1"/>
    <col min="12040" max="12040" width="12.6640625" style="4" customWidth="1"/>
    <col min="12041" max="12096" width="11.33203125" style="4" customWidth="1"/>
    <col min="12097" max="12288" width="11.6640625" style="4"/>
    <col min="12289" max="12289" width="12.6640625" style="4" customWidth="1"/>
    <col min="12290" max="12291" width="11.33203125" style="4" customWidth="1"/>
    <col min="12292" max="12292" width="12.33203125" style="4" customWidth="1"/>
    <col min="12293" max="12295" width="11.33203125" style="4" customWidth="1"/>
    <col min="12296" max="12296" width="12.6640625" style="4" customWidth="1"/>
    <col min="12297" max="12352" width="11.33203125" style="4" customWidth="1"/>
    <col min="12353" max="12544" width="11.6640625" style="4"/>
    <col min="12545" max="12545" width="12.6640625" style="4" customWidth="1"/>
    <col min="12546" max="12547" width="11.33203125" style="4" customWidth="1"/>
    <col min="12548" max="12548" width="12.33203125" style="4" customWidth="1"/>
    <col min="12549" max="12551" width="11.33203125" style="4" customWidth="1"/>
    <col min="12552" max="12552" width="12.6640625" style="4" customWidth="1"/>
    <col min="12553" max="12608" width="11.33203125" style="4" customWidth="1"/>
    <col min="12609" max="12800" width="11.6640625" style="4"/>
    <col min="12801" max="12801" width="12.6640625" style="4" customWidth="1"/>
    <col min="12802" max="12803" width="11.33203125" style="4" customWidth="1"/>
    <col min="12804" max="12804" width="12.33203125" style="4" customWidth="1"/>
    <col min="12805" max="12807" width="11.33203125" style="4" customWidth="1"/>
    <col min="12808" max="12808" width="12.6640625" style="4" customWidth="1"/>
    <col min="12809" max="12864" width="11.33203125" style="4" customWidth="1"/>
    <col min="12865" max="13056" width="11.6640625" style="4"/>
    <col min="13057" max="13057" width="12.6640625" style="4" customWidth="1"/>
    <col min="13058" max="13059" width="11.33203125" style="4" customWidth="1"/>
    <col min="13060" max="13060" width="12.33203125" style="4" customWidth="1"/>
    <col min="13061" max="13063" width="11.33203125" style="4" customWidth="1"/>
    <col min="13064" max="13064" width="12.6640625" style="4" customWidth="1"/>
    <col min="13065" max="13120" width="11.33203125" style="4" customWidth="1"/>
    <col min="13121" max="13312" width="11.6640625" style="4"/>
    <col min="13313" max="13313" width="12.6640625" style="4" customWidth="1"/>
    <col min="13314" max="13315" width="11.33203125" style="4" customWidth="1"/>
    <col min="13316" max="13316" width="12.33203125" style="4" customWidth="1"/>
    <col min="13317" max="13319" width="11.33203125" style="4" customWidth="1"/>
    <col min="13320" max="13320" width="12.6640625" style="4" customWidth="1"/>
    <col min="13321" max="13376" width="11.33203125" style="4" customWidth="1"/>
    <col min="13377" max="13568" width="11.6640625" style="4"/>
    <col min="13569" max="13569" width="12.6640625" style="4" customWidth="1"/>
    <col min="13570" max="13571" width="11.33203125" style="4" customWidth="1"/>
    <col min="13572" max="13572" width="12.33203125" style="4" customWidth="1"/>
    <col min="13573" max="13575" width="11.33203125" style="4" customWidth="1"/>
    <col min="13576" max="13576" width="12.6640625" style="4" customWidth="1"/>
    <col min="13577" max="13632" width="11.33203125" style="4" customWidth="1"/>
    <col min="13633" max="13824" width="11.6640625" style="4"/>
    <col min="13825" max="13825" width="12.6640625" style="4" customWidth="1"/>
    <col min="13826" max="13827" width="11.33203125" style="4" customWidth="1"/>
    <col min="13828" max="13828" width="12.33203125" style="4" customWidth="1"/>
    <col min="13829" max="13831" width="11.33203125" style="4" customWidth="1"/>
    <col min="13832" max="13832" width="12.6640625" style="4" customWidth="1"/>
    <col min="13833" max="13888" width="11.33203125" style="4" customWidth="1"/>
    <col min="13889" max="14080" width="11.6640625" style="4"/>
    <col min="14081" max="14081" width="12.6640625" style="4" customWidth="1"/>
    <col min="14082" max="14083" width="11.33203125" style="4" customWidth="1"/>
    <col min="14084" max="14084" width="12.33203125" style="4" customWidth="1"/>
    <col min="14085" max="14087" width="11.33203125" style="4" customWidth="1"/>
    <col min="14088" max="14088" width="12.6640625" style="4" customWidth="1"/>
    <col min="14089" max="14144" width="11.33203125" style="4" customWidth="1"/>
    <col min="14145" max="14336" width="11.6640625" style="4"/>
    <col min="14337" max="14337" width="12.6640625" style="4" customWidth="1"/>
    <col min="14338" max="14339" width="11.33203125" style="4" customWidth="1"/>
    <col min="14340" max="14340" width="12.33203125" style="4" customWidth="1"/>
    <col min="14341" max="14343" width="11.33203125" style="4" customWidth="1"/>
    <col min="14344" max="14344" width="12.6640625" style="4" customWidth="1"/>
    <col min="14345" max="14400" width="11.33203125" style="4" customWidth="1"/>
    <col min="14401" max="14592" width="11.6640625" style="4"/>
    <col min="14593" max="14593" width="12.6640625" style="4" customWidth="1"/>
    <col min="14594" max="14595" width="11.33203125" style="4" customWidth="1"/>
    <col min="14596" max="14596" width="12.33203125" style="4" customWidth="1"/>
    <col min="14597" max="14599" width="11.33203125" style="4" customWidth="1"/>
    <col min="14600" max="14600" width="12.6640625" style="4" customWidth="1"/>
    <col min="14601" max="14656" width="11.33203125" style="4" customWidth="1"/>
    <col min="14657" max="14848" width="11.6640625" style="4"/>
    <col min="14849" max="14849" width="12.6640625" style="4" customWidth="1"/>
    <col min="14850" max="14851" width="11.33203125" style="4" customWidth="1"/>
    <col min="14852" max="14852" width="12.33203125" style="4" customWidth="1"/>
    <col min="14853" max="14855" width="11.33203125" style="4" customWidth="1"/>
    <col min="14856" max="14856" width="12.6640625" style="4" customWidth="1"/>
    <col min="14857" max="14912" width="11.33203125" style="4" customWidth="1"/>
    <col min="14913" max="15104" width="11.6640625" style="4"/>
    <col min="15105" max="15105" width="12.6640625" style="4" customWidth="1"/>
    <col min="15106" max="15107" width="11.33203125" style="4" customWidth="1"/>
    <col min="15108" max="15108" width="12.33203125" style="4" customWidth="1"/>
    <col min="15109" max="15111" width="11.33203125" style="4" customWidth="1"/>
    <col min="15112" max="15112" width="12.6640625" style="4" customWidth="1"/>
    <col min="15113" max="15168" width="11.33203125" style="4" customWidth="1"/>
    <col min="15169" max="15360" width="11.6640625" style="4"/>
    <col min="15361" max="15361" width="12.6640625" style="4" customWidth="1"/>
    <col min="15362" max="15363" width="11.33203125" style="4" customWidth="1"/>
    <col min="15364" max="15364" width="12.33203125" style="4" customWidth="1"/>
    <col min="15365" max="15367" width="11.33203125" style="4" customWidth="1"/>
    <col min="15368" max="15368" width="12.6640625" style="4" customWidth="1"/>
    <col min="15369" max="15424" width="11.33203125" style="4" customWidth="1"/>
    <col min="15425" max="15616" width="11.6640625" style="4"/>
    <col min="15617" max="15617" width="12.6640625" style="4" customWidth="1"/>
    <col min="15618" max="15619" width="11.33203125" style="4" customWidth="1"/>
    <col min="15620" max="15620" width="12.33203125" style="4" customWidth="1"/>
    <col min="15621" max="15623" width="11.33203125" style="4" customWidth="1"/>
    <col min="15624" max="15624" width="12.6640625" style="4" customWidth="1"/>
    <col min="15625" max="15680" width="11.33203125" style="4" customWidth="1"/>
    <col min="15681" max="15872" width="11.6640625" style="4"/>
    <col min="15873" max="15873" width="12.6640625" style="4" customWidth="1"/>
    <col min="15874" max="15875" width="11.33203125" style="4" customWidth="1"/>
    <col min="15876" max="15876" width="12.33203125" style="4" customWidth="1"/>
    <col min="15877" max="15879" width="11.33203125" style="4" customWidth="1"/>
    <col min="15880" max="15880" width="12.6640625" style="4" customWidth="1"/>
    <col min="15881" max="15936" width="11.33203125" style="4" customWidth="1"/>
    <col min="15937" max="16128" width="11.6640625" style="4"/>
    <col min="16129" max="16129" width="12.6640625" style="4" customWidth="1"/>
    <col min="16130" max="16131" width="11.33203125" style="4" customWidth="1"/>
    <col min="16132" max="16132" width="12.33203125" style="4" customWidth="1"/>
    <col min="16133" max="16135" width="11.33203125" style="4" customWidth="1"/>
    <col min="16136" max="16136" width="12.6640625" style="4" customWidth="1"/>
    <col min="16137" max="16192" width="11.33203125" style="4" customWidth="1"/>
    <col min="16193" max="16384" width="11.6640625" style="4"/>
  </cols>
  <sheetData>
    <row r="1" spans="1:73" ht="17.399999999999999" x14ac:dyDescent="0.3">
      <c r="A1" s="1" t="s">
        <v>4</v>
      </c>
      <c r="B1" s="2"/>
      <c r="C1" s="2"/>
      <c r="D1" s="2"/>
      <c r="E1" s="2"/>
      <c r="F1" s="2"/>
      <c r="G1" s="2"/>
      <c r="H1" s="2"/>
    </row>
    <row r="2" spans="1:73" ht="15.6" x14ac:dyDescent="0.3">
      <c r="A2" s="5" t="s">
        <v>5</v>
      </c>
      <c r="B2" s="21"/>
      <c r="C2" s="22"/>
      <c r="D2" s="23"/>
      <c r="E2" s="5" t="s">
        <v>6</v>
      </c>
      <c r="F2" s="24"/>
      <c r="G2" s="21"/>
      <c r="H2" s="24"/>
      <c r="I2" s="25" t="s">
        <v>7</v>
      </c>
      <c r="K2" s="26"/>
      <c r="L2" s="26"/>
      <c r="M2" s="26"/>
    </row>
    <row r="3" spans="1:73" ht="15.6" x14ac:dyDescent="0.3">
      <c r="A3" s="5" t="s">
        <v>8</v>
      </c>
      <c r="B3" s="27"/>
      <c r="C3" s="6"/>
      <c r="D3" s="28"/>
      <c r="E3" s="29" t="s">
        <v>9</v>
      </c>
      <c r="F3" s="24"/>
      <c r="G3" s="28"/>
      <c r="H3" s="24"/>
    </row>
    <row r="5" spans="1:73" s="32" customFormat="1" ht="13.8" thickBot="1" x14ac:dyDescent="0.3">
      <c r="A5" s="132" t="s">
        <v>10</v>
      </c>
      <c r="B5" s="132"/>
      <c r="C5" s="132"/>
      <c r="D5" s="30"/>
      <c r="E5" s="30"/>
      <c r="F5" s="30"/>
      <c r="G5" s="30"/>
      <c r="H5" s="133" t="s">
        <v>11</v>
      </c>
      <c r="I5" s="133"/>
      <c r="J5" s="133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</row>
    <row r="6" spans="1:73" s="33" customFormat="1" ht="29.25" customHeight="1" x14ac:dyDescent="0.25">
      <c r="A6" s="134"/>
      <c r="B6" s="137" t="s">
        <v>12</v>
      </c>
      <c r="C6" s="138"/>
      <c r="D6" s="139"/>
      <c r="E6" s="137" t="s">
        <v>13</v>
      </c>
      <c r="F6" s="138"/>
      <c r="G6" s="139"/>
      <c r="H6" s="137" t="s">
        <v>14</v>
      </c>
      <c r="I6" s="138"/>
      <c r="J6" s="139"/>
      <c r="K6" s="137" t="s">
        <v>15</v>
      </c>
      <c r="L6" s="138"/>
      <c r="M6" s="139"/>
      <c r="N6" s="137" t="s">
        <v>16</v>
      </c>
      <c r="O6" s="138"/>
      <c r="P6" s="139"/>
      <c r="Q6" s="137" t="s">
        <v>17</v>
      </c>
      <c r="R6" s="138"/>
      <c r="S6" s="139"/>
      <c r="T6" s="137" t="s">
        <v>18</v>
      </c>
      <c r="U6" s="138"/>
      <c r="V6" s="139"/>
      <c r="W6" s="137" t="s">
        <v>19</v>
      </c>
      <c r="X6" s="138"/>
      <c r="Y6" s="139"/>
      <c r="Z6" s="137" t="s">
        <v>20</v>
      </c>
      <c r="AA6" s="138"/>
      <c r="AB6" s="139"/>
      <c r="AC6" s="137" t="s">
        <v>21</v>
      </c>
      <c r="AD6" s="138"/>
      <c r="AE6" s="139"/>
      <c r="AF6" s="137" t="s">
        <v>22</v>
      </c>
      <c r="AG6" s="138"/>
      <c r="AH6" s="139"/>
      <c r="AI6" s="137" t="s">
        <v>23</v>
      </c>
      <c r="AJ6" s="138"/>
      <c r="AK6" s="139"/>
      <c r="AL6" s="137" t="s">
        <v>24</v>
      </c>
      <c r="AM6" s="138"/>
      <c r="AN6" s="139"/>
      <c r="AO6" s="137" t="s">
        <v>25</v>
      </c>
      <c r="AP6" s="138"/>
      <c r="AQ6" s="139"/>
      <c r="AR6" s="138" t="s">
        <v>26</v>
      </c>
      <c r="AS6" s="142"/>
      <c r="AT6" s="142"/>
      <c r="AU6" s="137" t="s">
        <v>27</v>
      </c>
      <c r="AV6" s="138"/>
      <c r="AW6" s="139"/>
      <c r="AX6" s="137" t="s">
        <v>28</v>
      </c>
      <c r="AY6" s="138"/>
      <c r="AZ6" s="139"/>
      <c r="BA6" s="138" t="s">
        <v>29</v>
      </c>
      <c r="BB6" s="138"/>
      <c r="BC6" s="138"/>
      <c r="BD6" s="137" t="s">
        <v>30</v>
      </c>
      <c r="BE6" s="138"/>
      <c r="BF6" s="139"/>
      <c r="BG6" s="138" t="s">
        <v>31</v>
      </c>
      <c r="BH6" s="138"/>
      <c r="BI6" s="138"/>
      <c r="BJ6" s="137" t="s">
        <v>32</v>
      </c>
      <c r="BK6" s="138"/>
      <c r="BL6" s="139"/>
      <c r="BM6" s="137" t="s">
        <v>33</v>
      </c>
      <c r="BN6" s="138"/>
      <c r="BO6" s="139"/>
      <c r="BP6" s="137" t="s">
        <v>34</v>
      </c>
      <c r="BQ6" s="138"/>
      <c r="BR6" s="139"/>
      <c r="BS6" s="137" t="s">
        <v>35</v>
      </c>
      <c r="BT6" s="138"/>
      <c r="BU6" s="139"/>
    </row>
    <row r="7" spans="1:73" s="33" customFormat="1" ht="14.25" customHeight="1" thickBot="1" x14ac:dyDescent="0.3">
      <c r="A7" s="135"/>
      <c r="B7" s="143" t="s">
        <v>36</v>
      </c>
      <c r="C7" s="144"/>
      <c r="D7" s="145"/>
      <c r="E7" s="143" t="s">
        <v>37</v>
      </c>
      <c r="F7" s="144"/>
      <c r="G7" s="145"/>
      <c r="H7" s="143" t="s">
        <v>38</v>
      </c>
      <c r="I7" s="144"/>
      <c r="J7" s="145"/>
      <c r="K7" s="143" t="s">
        <v>39</v>
      </c>
      <c r="L7" s="144"/>
      <c r="M7" s="145"/>
      <c r="N7" s="143" t="s">
        <v>40</v>
      </c>
      <c r="O7" s="144"/>
      <c r="P7" s="145"/>
      <c r="Q7" s="143" t="s">
        <v>41</v>
      </c>
      <c r="R7" s="144"/>
      <c r="S7" s="145"/>
      <c r="T7" s="143" t="s">
        <v>42</v>
      </c>
      <c r="U7" s="144"/>
      <c r="V7" s="145"/>
      <c r="W7" s="143" t="s">
        <v>43</v>
      </c>
      <c r="X7" s="144"/>
      <c r="Y7" s="145"/>
      <c r="Z7" s="143" t="s">
        <v>44</v>
      </c>
      <c r="AA7" s="144"/>
      <c r="AB7" s="145"/>
      <c r="AC7" s="143" t="s">
        <v>45</v>
      </c>
      <c r="AD7" s="144"/>
      <c r="AE7" s="145"/>
      <c r="AF7" s="143" t="s">
        <v>46</v>
      </c>
      <c r="AG7" s="144"/>
      <c r="AH7" s="145"/>
      <c r="AI7" s="151" t="s">
        <v>47</v>
      </c>
      <c r="AJ7" s="152"/>
      <c r="AK7" s="153"/>
      <c r="AL7" s="151" t="s">
        <v>48</v>
      </c>
      <c r="AM7" s="152"/>
      <c r="AN7" s="153"/>
      <c r="AO7" s="151" t="s">
        <v>49</v>
      </c>
      <c r="AP7" s="152"/>
      <c r="AQ7" s="153"/>
      <c r="AR7" s="154" t="s">
        <v>50</v>
      </c>
      <c r="AS7" s="155"/>
      <c r="AT7" s="156"/>
      <c r="AU7" s="146" t="s">
        <v>51</v>
      </c>
      <c r="AV7" s="155"/>
      <c r="AW7" s="157"/>
      <c r="AX7" s="146" t="s">
        <v>52</v>
      </c>
      <c r="AY7" s="155"/>
      <c r="AZ7" s="157"/>
      <c r="BA7" s="154" t="s">
        <v>53</v>
      </c>
      <c r="BB7" s="155"/>
      <c r="BC7" s="156"/>
      <c r="BD7" s="146" t="s">
        <v>54</v>
      </c>
      <c r="BE7" s="155"/>
      <c r="BF7" s="157"/>
      <c r="BG7" s="154" t="s">
        <v>55</v>
      </c>
      <c r="BH7" s="155"/>
      <c r="BI7" s="156"/>
      <c r="BJ7" s="146" t="s">
        <v>56</v>
      </c>
      <c r="BK7" s="147"/>
      <c r="BL7" s="148"/>
      <c r="BM7" s="146" t="s">
        <v>57</v>
      </c>
      <c r="BN7" s="147"/>
      <c r="BO7" s="148"/>
      <c r="BP7" s="146" t="s">
        <v>58</v>
      </c>
      <c r="BQ7" s="147"/>
      <c r="BR7" s="148"/>
      <c r="BS7" s="146" t="s">
        <v>59</v>
      </c>
      <c r="BT7" s="147"/>
      <c r="BU7" s="148"/>
    </row>
    <row r="8" spans="1:73" s="33" customFormat="1" ht="27" customHeight="1" thickBot="1" x14ac:dyDescent="0.3">
      <c r="A8" s="135"/>
      <c r="B8" s="149" t="s">
        <v>60</v>
      </c>
      <c r="C8" s="140" t="s">
        <v>61</v>
      </c>
      <c r="D8" s="141"/>
      <c r="E8" s="149" t="s">
        <v>60</v>
      </c>
      <c r="F8" s="140" t="s">
        <v>62</v>
      </c>
      <c r="G8" s="141"/>
      <c r="H8" s="149" t="s">
        <v>60</v>
      </c>
      <c r="I8" s="140" t="s">
        <v>62</v>
      </c>
      <c r="J8" s="141"/>
      <c r="K8" s="149" t="s">
        <v>60</v>
      </c>
      <c r="L8" s="140" t="s">
        <v>62</v>
      </c>
      <c r="M8" s="141"/>
      <c r="N8" s="149" t="s">
        <v>60</v>
      </c>
      <c r="O8" s="140" t="s">
        <v>62</v>
      </c>
      <c r="P8" s="141"/>
      <c r="Q8" s="149" t="s">
        <v>60</v>
      </c>
      <c r="R8" s="140" t="s">
        <v>62</v>
      </c>
      <c r="S8" s="141"/>
      <c r="T8" s="149" t="s">
        <v>60</v>
      </c>
      <c r="U8" s="140" t="s">
        <v>62</v>
      </c>
      <c r="V8" s="141"/>
      <c r="W8" s="149" t="s">
        <v>60</v>
      </c>
      <c r="X8" s="140" t="s">
        <v>62</v>
      </c>
      <c r="Y8" s="141"/>
      <c r="Z8" s="149" t="s">
        <v>60</v>
      </c>
      <c r="AA8" s="140" t="s">
        <v>62</v>
      </c>
      <c r="AB8" s="141"/>
      <c r="AC8" s="149" t="s">
        <v>60</v>
      </c>
      <c r="AD8" s="140" t="s">
        <v>62</v>
      </c>
      <c r="AE8" s="141"/>
      <c r="AF8" s="149" t="s">
        <v>60</v>
      </c>
      <c r="AG8" s="140" t="s">
        <v>62</v>
      </c>
      <c r="AH8" s="141"/>
      <c r="AI8" s="149" t="s">
        <v>60</v>
      </c>
      <c r="AJ8" s="140" t="s">
        <v>62</v>
      </c>
      <c r="AK8" s="141"/>
      <c r="AL8" s="149" t="s">
        <v>60</v>
      </c>
      <c r="AM8" s="140" t="s">
        <v>62</v>
      </c>
      <c r="AN8" s="141"/>
      <c r="AO8" s="149" t="s">
        <v>60</v>
      </c>
      <c r="AP8" s="140" t="s">
        <v>62</v>
      </c>
      <c r="AQ8" s="141"/>
      <c r="AR8" s="159" t="s">
        <v>60</v>
      </c>
      <c r="AS8" s="158" t="s">
        <v>62</v>
      </c>
      <c r="AT8" s="140"/>
      <c r="AU8" s="149" t="s">
        <v>60</v>
      </c>
      <c r="AV8" s="162" t="s">
        <v>62</v>
      </c>
      <c r="AW8" s="163"/>
      <c r="AX8" s="149" t="s">
        <v>60</v>
      </c>
      <c r="AY8" s="162" t="s">
        <v>62</v>
      </c>
      <c r="AZ8" s="163"/>
      <c r="BA8" s="159" t="s">
        <v>60</v>
      </c>
      <c r="BB8" s="158" t="s">
        <v>62</v>
      </c>
      <c r="BC8" s="140"/>
      <c r="BD8" s="149" t="s">
        <v>60</v>
      </c>
      <c r="BE8" s="162" t="s">
        <v>62</v>
      </c>
      <c r="BF8" s="163"/>
      <c r="BG8" s="159" t="s">
        <v>60</v>
      </c>
      <c r="BH8" s="162" t="s">
        <v>62</v>
      </c>
      <c r="BI8" s="140"/>
      <c r="BJ8" s="149" t="s">
        <v>60</v>
      </c>
      <c r="BK8" s="140" t="s">
        <v>62</v>
      </c>
      <c r="BL8" s="141"/>
      <c r="BM8" s="149" t="s">
        <v>60</v>
      </c>
      <c r="BN8" s="140" t="s">
        <v>62</v>
      </c>
      <c r="BO8" s="141"/>
      <c r="BP8" s="149" t="s">
        <v>60</v>
      </c>
      <c r="BQ8" s="140" t="s">
        <v>62</v>
      </c>
      <c r="BR8" s="141"/>
      <c r="BS8" s="149" t="s">
        <v>60</v>
      </c>
      <c r="BT8" s="140" t="s">
        <v>62</v>
      </c>
      <c r="BU8" s="141"/>
    </row>
    <row r="9" spans="1:73" s="8" customFormat="1" ht="14.4" thickTop="1" thickBot="1" x14ac:dyDescent="0.3">
      <c r="A9" s="136"/>
      <c r="B9" s="150"/>
      <c r="C9" s="34" t="s">
        <v>63</v>
      </c>
      <c r="D9" s="35" t="s">
        <v>64</v>
      </c>
      <c r="E9" s="150"/>
      <c r="F9" s="34" t="s">
        <v>63</v>
      </c>
      <c r="G9" s="36" t="s">
        <v>64</v>
      </c>
      <c r="H9" s="150"/>
      <c r="I9" s="34" t="s">
        <v>63</v>
      </c>
      <c r="J9" s="37" t="s">
        <v>64</v>
      </c>
      <c r="K9" s="150"/>
      <c r="L9" s="34" t="s">
        <v>63</v>
      </c>
      <c r="M9" s="37" t="s">
        <v>64</v>
      </c>
      <c r="N9" s="150"/>
      <c r="O9" s="34" t="s">
        <v>63</v>
      </c>
      <c r="P9" s="37" t="s">
        <v>64</v>
      </c>
      <c r="Q9" s="150"/>
      <c r="R9" s="34" t="s">
        <v>63</v>
      </c>
      <c r="S9" s="37" t="s">
        <v>64</v>
      </c>
      <c r="T9" s="150"/>
      <c r="U9" s="34" t="s">
        <v>63</v>
      </c>
      <c r="V9" s="37" t="s">
        <v>64</v>
      </c>
      <c r="W9" s="150"/>
      <c r="X9" s="34" t="s">
        <v>63</v>
      </c>
      <c r="Y9" s="37" t="s">
        <v>64</v>
      </c>
      <c r="Z9" s="150"/>
      <c r="AA9" s="36" t="s">
        <v>63</v>
      </c>
      <c r="AB9" s="36" t="s">
        <v>64</v>
      </c>
      <c r="AC9" s="150"/>
      <c r="AD9" s="34" t="s">
        <v>63</v>
      </c>
      <c r="AE9" s="37" t="s">
        <v>64</v>
      </c>
      <c r="AF9" s="150"/>
      <c r="AG9" s="38" t="s">
        <v>63</v>
      </c>
      <c r="AH9" s="36" t="s">
        <v>64</v>
      </c>
      <c r="AI9" s="150"/>
      <c r="AJ9" s="34" t="s">
        <v>63</v>
      </c>
      <c r="AK9" s="35" t="s">
        <v>64</v>
      </c>
      <c r="AL9" s="150"/>
      <c r="AM9" s="39" t="s">
        <v>63</v>
      </c>
      <c r="AN9" s="36" t="s">
        <v>64</v>
      </c>
      <c r="AO9" s="150"/>
      <c r="AP9" s="34" t="s">
        <v>63</v>
      </c>
      <c r="AQ9" s="35" t="s">
        <v>64</v>
      </c>
      <c r="AR9" s="160"/>
      <c r="AS9" s="38" t="s">
        <v>63</v>
      </c>
      <c r="AT9" s="36" t="s">
        <v>64</v>
      </c>
      <c r="AU9" s="161"/>
      <c r="AV9" s="34" t="s">
        <v>63</v>
      </c>
      <c r="AW9" s="35" t="s">
        <v>64</v>
      </c>
      <c r="AX9" s="161"/>
      <c r="AY9" s="34" t="s">
        <v>63</v>
      </c>
      <c r="AZ9" s="35" t="s">
        <v>64</v>
      </c>
      <c r="BA9" s="160"/>
      <c r="BB9" s="38" t="s">
        <v>63</v>
      </c>
      <c r="BC9" s="36" t="s">
        <v>64</v>
      </c>
      <c r="BD9" s="161"/>
      <c r="BE9" s="34" t="s">
        <v>63</v>
      </c>
      <c r="BF9" s="35" t="s">
        <v>64</v>
      </c>
      <c r="BG9" s="160"/>
      <c r="BH9" s="34" t="s">
        <v>63</v>
      </c>
      <c r="BI9" s="36" t="s">
        <v>64</v>
      </c>
      <c r="BJ9" s="161"/>
      <c r="BK9" s="34" t="s">
        <v>63</v>
      </c>
      <c r="BL9" s="37" t="s">
        <v>64</v>
      </c>
      <c r="BM9" s="161"/>
      <c r="BN9" s="34" t="s">
        <v>63</v>
      </c>
      <c r="BO9" s="37" t="s">
        <v>64</v>
      </c>
      <c r="BP9" s="161"/>
      <c r="BQ9" s="34" t="s">
        <v>63</v>
      </c>
      <c r="BR9" s="37" t="s">
        <v>64</v>
      </c>
      <c r="BS9" s="161"/>
      <c r="BT9" s="34" t="s">
        <v>63</v>
      </c>
      <c r="BU9" s="37" t="s">
        <v>64</v>
      </c>
    </row>
    <row r="10" spans="1:73" ht="15" customHeight="1" thickBot="1" x14ac:dyDescent="0.3">
      <c r="A10" s="40" t="s">
        <v>65</v>
      </c>
      <c r="B10" s="41" t="s">
        <v>66</v>
      </c>
      <c r="C10" s="42" t="s">
        <v>67</v>
      </c>
      <c r="D10" s="43" t="s">
        <v>68</v>
      </c>
      <c r="E10" s="42" t="s">
        <v>69</v>
      </c>
      <c r="F10" s="42" t="s">
        <v>70</v>
      </c>
      <c r="G10" s="42" t="s">
        <v>71</v>
      </c>
      <c r="H10" s="41" t="s">
        <v>72</v>
      </c>
      <c r="I10" s="42" t="s">
        <v>73</v>
      </c>
      <c r="J10" s="43" t="s">
        <v>74</v>
      </c>
      <c r="K10" s="42" t="s">
        <v>75</v>
      </c>
      <c r="L10" s="42" t="s">
        <v>76</v>
      </c>
      <c r="M10" s="42" t="s">
        <v>77</v>
      </c>
      <c r="N10" s="41" t="s">
        <v>78</v>
      </c>
      <c r="O10" s="42" t="s">
        <v>79</v>
      </c>
      <c r="P10" s="43" t="s">
        <v>80</v>
      </c>
      <c r="Q10" s="41" t="s">
        <v>81</v>
      </c>
      <c r="R10" s="42" t="s">
        <v>82</v>
      </c>
      <c r="S10" s="43" t="s">
        <v>83</v>
      </c>
      <c r="T10" s="41" t="s">
        <v>84</v>
      </c>
      <c r="U10" s="42" t="s">
        <v>85</v>
      </c>
      <c r="V10" s="43" t="s">
        <v>86</v>
      </c>
      <c r="W10" s="41" t="s">
        <v>87</v>
      </c>
      <c r="X10" s="42" t="s">
        <v>88</v>
      </c>
      <c r="Y10" s="42" t="s">
        <v>89</v>
      </c>
      <c r="Z10" s="44" t="s">
        <v>90</v>
      </c>
      <c r="AA10" s="45" t="s">
        <v>91</v>
      </c>
      <c r="AB10" s="46" t="s">
        <v>92</v>
      </c>
      <c r="AC10" s="41" t="s">
        <v>93</v>
      </c>
      <c r="AD10" s="42" t="s">
        <v>94</v>
      </c>
      <c r="AE10" s="43" t="s">
        <v>95</v>
      </c>
      <c r="AF10" s="42" t="s">
        <v>96</v>
      </c>
      <c r="AG10" s="42" t="s">
        <v>97</v>
      </c>
      <c r="AH10" s="42" t="s">
        <v>98</v>
      </c>
      <c r="AI10" s="41" t="s">
        <v>99</v>
      </c>
      <c r="AJ10" s="42" t="s">
        <v>100</v>
      </c>
      <c r="AK10" s="43" t="s">
        <v>101</v>
      </c>
      <c r="AL10" s="42" t="s">
        <v>102</v>
      </c>
      <c r="AM10" s="42" t="s">
        <v>103</v>
      </c>
      <c r="AN10" s="42" t="s">
        <v>104</v>
      </c>
      <c r="AO10" s="41" t="s">
        <v>105</v>
      </c>
      <c r="AP10" s="42" t="s">
        <v>106</v>
      </c>
      <c r="AQ10" s="43" t="s">
        <v>107</v>
      </c>
      <c r="AR10" s="42" t="s">
        <v>108</v>
      </c>
      <c r="AS10" s="42" t="s">
        <v>109</v>
      </c>
      <c r="AT10" s="42" t="s">
        <v>110</v>
      </c>
      <c r="AU10" s="41" t="s">
        <v>111</v>
      </c>
      <c r="AV10" s="42" t="s">
        <v>112</v>
      </c>
      <c r="AW10" s="43" t="s">
        <v>113</v>
      </c>
      <c r="AX10" s="41" t="s">
        <v>114</v>
      </c>
      <c r="AY10" s="42" t="s">
        <v>115</v>
      </c>
      <c r="AZ10" s="43" t="s">
        <v>116</v>
      </c>
      <c r="BA10" s="42" t="s">
        <v>117</v>
      </c>
      <c r="BB10" s="42" t="s">
        <v>118</v>
      </c>
      <c r="BC10" s="42" t="s">
        <v>119</v>
      </c>
      <c r="BD10" s="41" t="s">
        <v>120</v>
      </c>
      <c r="BE10" s="42" t="s">
        <v>121</v>
      </c>
      <c r="BF10" s="43" t="s">
        <v>122</v>
      </c>
      <c r="BG10" s="42" t="s">
        <v>123</v>
      </c>
      <c r="BH10" s="42" t="s">
        <v>124</v>
      </c>
      <c r="BI10" s="42" t="s">
        <v>125</v>
      </c>
      <c r="BJ10" s="47" t="s">
        <v>126</v>
      </c>
      <c r="BK10" s="48" t="s">
        <v>127</v>
      </c>
      <c r="BL10" s="49" t="s">
        <v>128</v>
      </c>
      <c r="BM10" s="47" t="s">
        <v>129</v>
      </c>
      <c r="BN10" s="48" t="s">
        <v>130</v>
      </c>
      <c r="BO10" s="49" t="s">
        <v>131</v>
      </c>
      <c r="BP10" s="47" t="s">
        <v>132</v>
      </c>
      <c r="BQ10" s="48" t="s">
        <v>133</v>
      </c>
      <c r="BR10" s="49" t="s">
        <v>134</v>
      </c>
      <c r="BS10" s="47" t="s">
        <v>135</v>
      </c>
      <c r="BT10" s="48" t="s">
        <v>136</v>
      </c>
      <c r="BU10" s="49" t="s">
        <v>137</v>
      </c>
    </row>
    <row r="11" spans="1:73" x14ac:dyDescent="0.25">
      <c r="A11" s="50" t="s">
        <v>138</v>
      </c>
      <c r="B11" s="51">
        <v>212.44506733584601</v>
      </c>
      <c r="C11" s="52">
        <v>2.4427376397459999</v>
      </c>
      <c r="D11" s="53">
        <v>0.24062003417300001</v>
      </c>
      <c r="E11" s="51">
        <v>550.53801596283802</v>
      </c>
      <c r="F11" s="52">
        <v>37.215542415016998</v>
      </c>
      <c r="G11" s="52">
        <v>0.21460128357300001</v>
      </c>
      <c r="H11" s="51">
        <v>310.09330249060702</v>
      </c>
      <c r="I11" s="52">
        <v>11.619667448092001</v>
      </c>
      <c r="J11" s="53">
        <v>0.177874827067</v>
      </c>
      <c r="K11" s="51">
        <v>250.30902992576799</v>
      </c>
      <c r="L11" s="52">
        <v>7.8442475750979996</v>
      </c>
      <c r="M11" s="52">
        <v>6.9025381289000001E-2</v>
      </c>
      <c r="N11" s="51">
        <v>470.317076022489</v>
      </c>
      <c r="O11" s="52">
        <v>25.396810982921998</v>
      </c>
      <c r="P11" s="53">
        <v>0.57562256174899995</v>
      </c>
      <c r="Q11" s="51">
        <v>391.01969400960297</v>
      </c>
      <c r="R11" s="52">
        <v>28.783534401996999</v>
      </c>
      <c r="S11" s="53">
        <v>1.2469285506550001</v>
      </c>
      <c r="T11" s="51">
        <v>391.126225058297</v>
      </c>
      <c r="U11" s="52">
        <v>11.039498238513</v>
      </c>
      <c r="V11" s="53">
        <v>0.48299627404899997</v>
      </c>
      <c r="W11" s="51">
        <v>332.40042098964801</v>
      </c>
      <c r="X11" s="52">
        <v>9.8982192575920003</v>
      </c>
      <c r="Y11" s="52">
        <v>0.127437539377</v>
      </c>
      <c r="Z11" s="51">
        <v>465.646788064644</v>
      </c>
      <c r="AA11" s="52">
        <v>20.435202638233001</v>
      </c>
      <c r="AB11" s="53">
        <v>0.42786956174500002</v>
      </c>
      <c r="AC11" s="51">
        <v>355.56192760313002</v>
      </c>
      <c r="AD11" s="52">
        <v>12.949863081347001</v>
      </c>
      <c r="AE11" s="53">
        <v>1.4607156329999999E-2</v>
      </c>
      <c r="AF11" s="51">
        <v>363.09180976234302</v>
      </c>
      <c r="AG11" s="52">
        <v>27.310052747236998</v>
      </c>
      <c r="AH11" s="52">
        <v>0.35818687357399998</v>
      </c>
      <c r="AI11" s="51">
        <v>187.644010849273</v>
      </c>
      <c r="AJ11" s="52">
        <v>8.6271445450289992</v>
      </c>
      <c r="AK11" s="53">
        <v>7.7004358159000003E-2</v>
      </c>
      <c r="AL11" s="51">
        <v>346.77080012626601</v>
      </c>
      <c r="AM11" s="52">
        <v>7.0203749871600003</v>
      </c>
      <c r="AN11" s="52">
        <v>0.16719304384700001</v>
      </c>
      <c r="AO11" s="51">
        <v>132.181206201343</v>
      </c>
      <c r="AP11" s="52">
        <v>1.7338928703150001</v>
      </c>
      <c r="AQ11" s="53">
        <v>0.14633967966700001</v>
      </c>
      <c r="AR11" s="51">
        <v>488.48089356853598</v>
      </c>
      <c r="AS11" s="52">
        <v>31.337035215675002</v>
      </c>
      <c r="AT11" s="52">
        <v>0.29210331503199999</v>
      </c>
      <c r="AU11" s="51">
        <v>578.99146123750199</v>
      </c>
      <c r="AV11" s="52">
        <v>121.44143873112</v>
      </c>
      <c r="AW11" s="53">
        <v>0.320977092164</v>
      </c>
      <c r="AX11" s="51">
        <v>306.02322336851103</v>
      </c>
      <c r="AY11" s="52">
        <v>29.021363668245002</v>
      </c>
      <c r="AZ11" s="53">
        <v>0.18961289353999999</v>
      </c>
      <c r="BA11" s="51">
        <v>410.928500570246</v>
      </c>
      <c r="BB11" s="52">
        <v>13.990549092352</v>
      </c>
      <c r="BC11" s="52">
        <v>0.21306399630100001</v>
      </c>
      <c r="BD11" s="51">
        <v>228.27372564411201</v>
      </c>
      <c r="BE11" s="52">
        <v>9.0244751959889999</v>
      </c>
      <c r="BF11" s="53">
        <v>8.4325615047999999E-2</v>
      </c>
      <c r="BG11" s="51">
        <v>366.47262640000002</v>
      </c>
      <c r="BH11" s="52">
        <v>1.522732566001</v>
      </c>
      <c r="BI11" s="52">
        <v>0.37721413700099998</v>
      </c>
      <c r="BJ11" s="54">
        <v>267.443164839009</v>
      </c>
      <c r="BK11" s="55">
        <v>1.6195735147450001</v>
      </c>
      <c r="BL11" s="56">
        <v>0.13414792079000001</v>
      </c>
      <c r="BM11" s="54">
        <v>246.24570086270899</v>
      </c>
      <c r="BN11" s="55">
        <v>0.61301110028600003</v>
      </c>
      <c r="BO11" s="56">
        <v>0.55820071705999996</v>
      </c>
      <c r="BP11" s="54">
        <v>259.26011425447803</v>
      </c>
      <c r="BQ11" s="55">
        <v>10.206373138577</v>
      </c>
      <c r="BR11" s="56">
        <v>0.16244990626200001</v>
      </c>
      <c r="BS11" s="54">
        <v>226.58706450479801</v>
      </c>
      <c r="BT11" s="55">
        <v>5.8393747232189996</v>
      </c>
      <c r="BU11" s="56">
        <v>0.120592619049</v>
      </c>
    </row>
    <row r="12" spans="1:73" x14ac:dyDescent="0.25">
      <c r="A12" s="50" t="s">
        <v>139</v>
      </c>
      <c r="B12" s="57">
        <v>203.39300540696701</v>
      </c>
      <c r="C12" s="52">
        <v>1.9174314619470001</v>
      </c>
      <c r="D12" s="53">
        <v>5.5679243620000004E-3</v>
      </c>
      <c r="E12" s="57">
        <v>580.704074285449</v>
      </c>
      <c r="F12" s="52">
        <v>59.798701810741001</v>
      </c>
      <c r="G12" s="52">
        <v>0.49642480517900001</v>
      </c>
      <c r="H12" s="57">
        <v>308.86456613213898</v>
      </c>
      <c r="I12" s="52">
        <v>11.249596463379</v>
      </c>
      <c r="J12" s="53">
        <v>0.141709734689</v>
      </c>
      <c r="K12" s="57">
        <v>239.54715304716001</v>
      </c>
      <c r="L12" s="52">
        <v>4.9627855717539999</v>
      </c>
      <c r="M12" s="52">
        <v>4.7032519462000003E-2</v>
      </c>
      <c r="N12" s="57">
        <v>465.56846433731403</v>
      </c>
      <c r="O12" s="52">
        <v>32.141114679845998</v>
      </c>
      <c r="P12" s="53">
        <v>0.77417220360899996</v>
      </c>
      <c r="Q12" s="57">
        <v>367.96567316559901</v>
      </c>
      <c r="R12" s="52">
        <v>10.573105547402999</v>
      </c>
      <c r="S12" s="53">
        <v>0.35351894277399998</v>
      </c>
      <c r="T12" s="57">
        <v>394.76280656178398</v>
      </c>
      <c r="U12" s="52">
        <v>14.316456372163</v>
      </c>
      <c r="V12" s="53">
        <v>0.80232418674600003</v>
      </c>
      <c r="W12" s="57">
        <v>333.28531089701897</v>
      </c>
      <c r="X12" s="52">
        <v>11.722269072221</v>
      </c>
      <c r="Y12" s="52">
        <v>0.19639291769600001</v>
      </c>
      <c r="Z12" s="57">
        <v>473.52963383177001</v>
      </c>
      <c r="AA12" s="52">
        <v>31.678391357174</v>
      </c>
      <c r="AB12" s="53">
        <v>0.135587274777</v>
      </c>
      <c r="AC12" s="57">
        <v>361.77740997691399</v>
      </c>
      <c r="AD12" s="52">
        <v>17.947453377216</v>
      </c>
      <c r="AE12" s="53">
        <v>0.16404867124799999</v>
      </c>
      <c r="AF12" s="57">
        <v>373.00292312784302</v>
      </c>
      <c r="AG12" s="52">
        <v>40.094795942483998</v>
      </c>
      <c r="AH12" s="52">
        <v>0.54384582656199998</v>
      </c>
      <c r="AI12" s="57">
        <v>185.20878916032001</v>
      </c>
      <c r="AJ12" s="52">
        <v>9.5314800028170001</v>
      </c>
      <c r="AK12" s="53">
        <v>6.2689505817999994E-2</v>
      </c>
      <c r="AL12" s="57">
        <v>347.78142129432598</v>
      </c>
      <c r="AM12" s="52">
        <v>8.8387888102960002</v>
      </c>
      <c r="AN12" s="52">
        <v>0.58854765961</v>
      </c>
      <c r="AO12" s="57">
        <v>136.38585899614699</v>
      </c>
      <c r="AP12" s="52">
        <v>4.8013162091539998</v>
      </c>
      <c r="AQ12" s="53">
        <v>0.33127816141499999</v>
      </c>
      <c r="AR12" s="57">
        <v>511.15899315364697</v>
      </c>
      <c r="AS12" s="52">
        <v>54.227967906914003</v>
      </c>
      <c r="AT12" s="52">
        <v>0.75917527490600001</v>
      </c>
      <c r="AU12" s="57">
        <v>697.31547441044097</v>
      </c>
      <c r="AV12" s="52">
        <v>241.151137315119</v>
      </c>
      <c r="AW12" s="53">
        <v>0.73247458264800003</v>
      </c>
      <c r="AX12" s="57">
        <v>301.39444683411602</v>
      </c>
      <c r="AY12" s="52">
        <v>42.900591562656999</v>
      </c>
      <c r="AZ12" s="53">
        <v>0.382795786942</v>
      </c>
      <c r="BA12" s="57">
        <v>417.84934588614698</v>
      </c>
      <c r="BB12" s="52">
        <v>14.430900209721999</v>
      </c>
      <c r="BC12" s="52">
        <v>0.55031887687000003</v>
      </c>
      <c r="BD12" s="57">
        <v>229.494538759222</v>
      </c>
      <c r="BE12" s="52">
        <v>7.4908519323669998</v>
      </c>
      <c r="BF12" s="53">
        <v>0.19619955938299999</v>
      </c>
      <c r="BG12" s="57">
        <v>377.03851680000002</v>
      </c>
      <c r="BH12" s="52">
        <v>1.562954179001</v>
      </c>
      <c r="BI12" s="52">
        <v>5.2820857610010004</v>
      </c>
      <c r="BJ12" s="57">
        <v>266.32208248781501</v>
      </c>
      <c r="BK12" s="52">
        <v>1.1172197761780001</v>
      </c>
      <c r="BL12" s="53">
        <v>0.12658271873900001</v>
      </c>
      <c r="BM12" s="57">
        <v>244.86300103600701</v>
      </c>
      <c r="BN12" s="52">
        <v>0.61636909676999996</v>
      </c>
      <c r="BO12" s="53">
        <v>1.943744289249</v>
      </c>
      <c r="BP12" s="57">
        <v>271.22061971636998</v>
      </c>
      <c r="BQ12" s="52">
        <v>14.751737326108</v>
      </c>
      <c r="BR12" s="53">
        <v>0.220270568103</v>
      </c>
      <c r="BS12" s="57">
        <v>230.61826827199599</v>
      </c>
      <c r="BT12" s="52">
        <v>9.2063199160369997</v>
      </c>
      <c r="BU12" s="53">
        <v>0.33967411847099999</v>
      </c>
    </row>
    <row r="13" spans="1:73" x14ac:dyDescent="0.25">
      <c r="A13" s="50" t="s">
        <v>140</v>
      </c>
      <c r="B13" s="57">
        <v>217.45048467104399</v>
      </c>
      <c r="C13" s="52">
        <v>6.440566091619</v>
      </c>
      <c r="D13" s="53">
        <v>4.3983905716999998E-2</v>
      </c>
      <c r="E13" s="57">
        <v>569.80878723305398</v>
      </c>
      <c r="F13" s="52">
        <v>48.729815081487999</v>
      </c>
      <c r="G13" s="52">
        <v>0.183746138142</v>
      </c>
      <c r="H13" s="57">
        <v>318.46862045248298</v>
      </c>
      <c r="I13" s="52">
        <v>16.210109335683999</v>
      </c>
      <c r="J13" s="53">
        <v>0.217702447267</v>
      </c>
      <c r="K13" s="57">
        <v>242.31613126116301</v>
      </c>
      <c r="L13" s="52">
        <v>9.3791505349780007</v>
      </c>
      <c r="M13" s="52">
        <v>0.54009731474800005</v>
      </c>
      <c r="N13" s="57">
        <v>499.57957654415702</v>
      </c>
      <c r="O13" s="52">
        <v>61.857094745933999</v>
      </c>
      <c r="P13" s="53">
        <v>0.927771114703</v>
      </c>
      <c r="Q13" s="57">
        <v>370.88172125318403</v>
      </c>
      <c r="R13" s="52">
        <v>11.585568400566</v>
      </c>
      <c r="S13" s="53">
        <v>0.40540556247699999</v>
      </c>
      <c r="T13" s="57">
        <v>411.012894992496</v>
      </c>
      <c r="U13" s="52">
        <v>25.750978339568</v>
      </c>
      <c r="V13" s="53">
        <v>0.91803359502000004</v>
      </c>
      <c r="W13" s="57">
        <v>335.534494593896</v>
      </c>
      <c r="X13" s="52">
        <v>13.384013309409999</v>
      </c>
      <c r="Y13" s="52">
        <v>0.42032153057900001</v>
      </c>
      <c r="Z13" s="57">
        <v>482.09305873039602</v>
      </c>
      <c r="AA13" s="52">
        <v>37.459965539263997</v>
      </c>
      <c r="AB13" s="53">
        <v>0.36836711388100002</v>
      </c>
      <c r="AC13" s="57">
        <v>371.79771527106999</v>
      </c>
      <c r="AD13" s="52">
        <v>26.233800690778001</v>
      </c>
      <c r="AE13" s="53">
        <v>6.0980729689999999E-2</v>
      </c>
      <c r="AF13" s="57">
        <v>402.84415814894498</v>
      </c>
      <c r="AG13" s="52">
        <v>66.122746519212001</v>
      </c>
      <c r="AH13" s="52">
        <v>0.31165736937799998</v>
      </c>
      <c r="AI13" s="57">
        <v>188.98242767840901</v>
      </c>
      <c r="AJ13" s="52">
        <v>13.445380081221</v>
      </c>
      <c r="AK13" s="53">
        <v>4.8029255930999999E-2</v>
      </c>
      <c r="AL13" s="57">
        <v>350.56151462301801</v>
      </c>
      <c r="AM13" s="52">
        <v>10.337462156046</v>
      </c>
      <c r="AN13" s="52">
        <v>1.0958019659760001</v>
      </c>
      <c r="AO13" s="57">
        <v>132.91970210022399</v>
      </c>
      <c r="AP13" s="52">
        <v>2.274360803535</v>
      </c>
      <c r="AQ13" s="53">
        <v>8.5356664602999996E-2</v>
      </c>
      <c r="AR13" s="57">
        <v>520.29831767149597</v>
      </c>
      <c r="AS13" s="52">
        <v>70.821507612584</v>
      </c>
      <c r="AT13" s="52">
        <v>0.49545633225500002</v>
      </c>
      <c r="AU13" s="57">
        <v>857.79760909095501</v>
      </c>
      <c r="AV13" s="52">
        <v>400.72598120227798</v>
      </c>
      <c r="AW13" s="53">
        <v>1.105049684076</v>
      </c>
      <c r="AX13" s="57">
        <v>295.75091603988301</v>
      </c>
      <c r="AY13" s="52">
        <v>36.954510278123003</v>
      </c>
      <c r="AZ13" s="53">
        <v>0.42146877582699999</v>
      </c>
      <c r="BA13" s="57">
        <v>424.172065964566</v>
      </c>
      <c r="BB13" s="52">
        <v>20.889536620064</v>
      </c>
      <c r="BC13" s="52">
        <v>1.065886014967</v>
      </c>
      <c r="BD13" s="57">
        <v>231.524608077186</v>
      </c>
      <c r="BE13" s="52">
        <v>8.6102325945659999</v>
      </c>
      <c r="BF13" s="53">
        <v>0.379907140506</v>
      </c>
      <c r="BG13" s="57">
        <v>365.05231359999999</v>
      </c>
      <c r="BH13" s="52">
        <v>2.2557514740009998</v>
      </c>
      <c r="BI13" s="52">
        <v>0.69088365600099999</v>
      </c>
      <c r="BJ13" s="57">
        <v>266.52325624108198</v>
      </c>
      <c r="BK13" s="52">
        <v>2.3811509794300001</v>
      </c>
      <c r="BL13" s="53">
        <v>0.12680651871500001</v>
      </c>
      <c r="BM13" s="57">
        <v>246.21700695932299</v>
      </c>
      <c r="BN13" s="52">
        <v>0.87819494374700002</v>
      </c>
      <c r="BO13" s="53">
        <v>3.8488414576240002</v>
      </c>
      <c r="BP13" s="57">
        <v>269.57688369976</v>
      </c>
      <c r="BQ13" s="52">
        <v>20.344535454245001</v>
      </c>
      <c r="BR13" s="53">
        <v>0.71461435907899995</v>
      </c>
      <c r="BS13" s="57">
        <v>240.551716023344</v>
      </c>
      <c r="BT13" s="52">
        <v>16.971583832684999</v>
      </c>
      <c r="BU13" s="53">
        <v>1.439110751486</v>
      </c>
    </row>
    <row r="14" spans="1:73" x14ac:dyDescent="0.25">
      <c r="A14" s="50" t="s">
        <v>141</v>
      </c>
      <c r="B14" s="57">
        <v>217.76590055939599</v>
      </c>
      <c r="C14" s="52">
        <v>3.4987353537670001</v>
      </c>
      <c r="D14" s="53">
        <v>3.0081350699E-2</v>
      </c>
      <c r="E14" s="57">
        <v>566.10979471659198</v>
      </c>
      <c r="F14" s="52">
        <v>39.802187610075997</v>
      </c>
      <c r="G14" s="52">
        <v>0.39301016401799999</v>
      </c>
      <c r="H14" s="57">
        <v>318.48301864728398</v>
      </c>
      <c r="I14" s="52">
        <v>9.5591593452670001</v>
      </c>
      <c r="J14" s="53">
        <v>0.26526414882900001</v>
      </c>
      <c r="K14" s="57">
        <v>240.824513023479</v>
      </c>
      <c r="L14" s="52">
        <v>6.7439810198980004</v>
      </c>
      <c r="M14" s="52">
        <v>8.8557722295999994E-2</v>
      </c>
      <c r="N14" s="57">
        <v>468.71940195500798</v>
      </c>
      <c r="O14" s="52">
        <v>26.568247290504999</v>
      </c>
      <c r="P14" s="53">
        <v>0.16983064383999999</v>
      </c>
      <c r="Q14" s="57">
        <v>423.52493069133999</v>
      </c>
      <c r="R14" s="52">
        <v>50.858507636595</v>
      </c>
      <c r="S14" s="53">
        <v>1.7539934870589999</v>
      </c>
      <c r="T14" s="57">
        <v>400.72472447464497</v>
      </c>
      <c r="U14" s="52">
        <v>13.967015031432</v>
      </c>
      <c r="V14" s="53">
        <v>0.40424508917399998</v>
      </c>
      <c r="W14" s="57">
        <v>329.03623595218397</v>
      </c>
      <c r="X14" s="52">
        <v>7.6361475815309996</v>
      </c>
      <c r="Y14" s="52">
        <v>0.48363466946400002</v>
      </c>
      <c r="Z14" s="57">
        <v>456.03320106473501</v>
      </c>
      <c r="AA14" s="52">
        <v>15.405382577251</v>
      </c>
      <c r="AB14" s="53">
        <v>0.178874536606</v>
      </c>
      <c r="AC14" s="57">
        <v>357.10533848034402</v>
      </c>
      <c r="AD14" s="52">
        <v>12.00153652639</v>
      </c>
      <c r="AE14" s="53">
        <v>9.6890761515999999E-2</v>
      </c>
      <c r="AF14" s="57">
        <v>368.12413943583101</v>
      </c>
      <c r="AG14" s="52">
        <v>27.984082268234999</v>
      </c>
      <c r="AH14" s="52">
        <v>0.72776051278300002</v>
      </c>
      <c r="AI14" s="57">
        <v>186.897166779169</v>
      </c>
      <c r="AJ14" s="52">
        <v>10.326738716714001</v>
      </c>
      <c r="AK14" s="53">
        <v>6.3869334188999996E-2</v>
      </c>
      <c r="AL14" s="57">
        <v>346.37039878573898</v>
      </c>
      <c r="AM14" s="52">
        <v>7.1722139793790003</v>
      </c>
      <c r="AN14" s="52">
        <v>0.54378814743199999</v>
      </c>
      <c r="AO14" s="57">
        <v>136.978754515768</v>
      </c>
      <c r="AP14" s="52">
        <v>1.364290347257</v>
      </c>
      <c r="AQ14" s="53">
        <v>0.17722919422700001</v>
      </c>
      <c r="AR14" s="57">
        <v>480.31641624002702</v>
      </c>
      <c r="AS14" s="52">
        <v>29.629470296440999</v>
      </c>
      <c r="AT14" s="52">
        <v>0.32052490731799999</v>
      </c>
      <c r="AU14" s="57">
        <v>527.01894013813398</v>
      </c>
      <c r="AV14" s="52">
        <v>75.072381186241003</v>
      </c>
      <c r="AW14" s="53">
        <v>0.302521549394</v>
      </c>
      <c r="AX14" s="57">
        <v>295.72946247992098</v>
      </c>
      <c r="AY14" s="52">
        <v>19.563832527218999</v>
      </c>
      <c r="AZ14" s="53">
        <v>0.20321164107100001</v>
      </c>
      <c r="BA14" s="57">
        <v>414.02638660950697</v>
      </c>
      <c r="BB14" s="52">
        <v>12.372551162875</v>
      </c>
      <c r="BC14" s="52">
        <v>0.21791879117499999</v>
      </c>
      <c r="BD14" s="57">
        <v>226.60859504700301</v>
      </c>
      <c r="BE14" s="52">
        <v>5.8216688080359997</v>
      </c>
      <c r="BF14" s="53">
        <v>8.3626203184000006E-2</v>
      </c>
      <c r="BG14" s="57">
        <v>363.03999540000001</v>
      </c>
      <c r="BH14" s="52">
        <v>2.0579721970009999</v>
      </c>
      <c r="BI14" s="52">
        <v>0.17446815700099999</v>
      </c>
      <c r="BJ14" s="57">
        <v>269.79454549354801</v>
      </c>
      <c r="BK14" s="52">
        <v>1.5041127560130001</v>
      </c>
      <c r="BL14" s="53">
        <v>0.123775125359</v>
      </c>
      <c r="BM14" s="57">
        <v>251.56159336120501</v>
      </c>
      <c r="BN14" s="52">
        <v>1.8690342691790001</v>
      </c>
      <c r="BO14" s="53">
        <v>0.81705388110699995</v>
      </c>
      <c r="BP14" s="57">
        <v>253.691242643343</v>
      </c>
      <c r="BQ14" s="52">
        <v>5.1693815421249996</v>
      </c>
      <c r="BR14" s="53">
        <v>8.6291333922000002E-2</v>
      </c>
      <c r="BS14" s="57">
        <v>230.18814457028401</v>
      </c>
      <c r="BT14" s="52">
        <v>6.193937731258</v>
      </c>
      <c r="BU14" s="53">
        <v>0.16122803851500001</v>
      </c>
    </row>
    <row r="15" spans="1:73" x14ac:dyDescent="0.25">
      <c r="A15" s="50" t="s">
        <v>142</v>
      </c>
      <c r="B15" s="57">
        <v>217.90122036315901</v>
      </c>
      <c r="C15" s="52">
        <v>2.4774671428769999</v>
      </c>
      <c r="D15" s="53">
        <v>3.047555167E-2</v>
      </c>
      <c r="E15" s="57">
        <v>551.14314718086803</v>
      </c>
      <c r="F15" s="52">
        <v>21.511587057237001</v>
      </c>
      <c r="G15" s="52">
        <v>0.48562493971199999</v>
      </c>
      <c r="H15" s="57">
        <v>324.64075740758199</v>
      </c>
      <c r="I15" s="52">
        <v>12.722393747090999</v>
      </c>
      <c r="J15" s="53">
        <v>0.27128955569300001</v>
      </c>
      <c r="K15" s="57">
        <v>243.07883412795701</v>
      </c>
      <c r="L15" s="52">
        <v>7.6703111739830003</v>
      </c>
      <c r="M15" s="52">
        <v>0.20556518312200001</v>
      </c>
      <c r="N15" s="57">
        <v>470.80958814515299</v>
      </c>
      <c r="O15" s="52">
        <v>29.921947635559999</v>
      </c>
      <c r="P15" s="53">
        <v>1.949462020073</v>
      </c>
      <c r="Q15" s="57">
        <v>375.749386338112</v>
      </c>
      <c r="R15" s="52">
        <v>13.192039736605</v>
      </c>
      <c r="S15" s="53">
        <v>1.0195050700999999</v>
      </c>
      <c r="T15" s="57">
        <v>399.11851494054099</v>
      </c>
      <c r="U15" s="52">
        <v>13.838013444965</v>
      </c>
      <c r="V15" s="53">
        <v>0.532930073881</v>
      </c>
      <c r="W15" s="57">
        <v>329.83567440519602</v>
      </c>
      <c r="X15" s="52">
        <v>7.6014367223360004</v>
      </c>
      <c r="Y15" s="52">
        <v>0.99803931777900001</v>
      </c>
      <c r="Z15" s="57">
        <v>464.89301001836799</v>
      </c>
      <c r="AA15" s="52">
        <v>20.980440182226001</v>
      </c>
      <c r="AB15" s="53">
        <v>0.83265511203099996</v>
      </c>
      <c r="AC15" s="57">
        <v>358.37935675936899</v>
      </c>
      <c r="AD15" s="52">
        <v>12.928759196607</v>
      </c>
      <c r="AE15" s="53">
        <v>5.4452967938000002E-2</v>
      </c>
      <c r="AF15" s="57">
        <v>365.98005802784502</v>
      </c>
      <c r="AG15" s="52">
        <v>24.468322593227001</v>
      </c>
      <c r="AH15" s="52">
        <v>0.32572334845200002</v>
      </c>
      <c r="AI15" s="57">
        <v>190.340436806832</v>
      </c>
      <c r="AJ15" s="52">
        <v>9.0754521050959998</v>
      </c>
      <c r="AK15" s="53">
        <v>0.101520576379</v>
      </c>
      <c r="AL15" s="57">
        <v>351.80845402904902</v>
      </c>
      <c r="AM15" s="52">
        <v>8.4649412667689994</v>
      </c>
      <c r="AN15" s="52">
        <v>0.882840979523</v>
      </c>
      <c r="AO15" s="57">
        <v>138.66564812654499</v>
      </c>
      <c r="AP15" s="52">
        <v>3.4605557974929999</v>
      </c>
      <c r="AQ15" s="53">
        <v>0.15989481165200001</v>
      </c>
      <c r="AR15" s="57">
        <v>498.20960118652903</v>
      </c>
      <c r="AS15" s="52">
        <v>48.543671734896002</v>
      </c>
      <c r="AT15" s="52">
        <v>0.52572437275700001</v>
      </c>
      <c r="AU15" s="57">
        <v>498.28697226028601</v>
      </c>
      <c r="AV15" s="52">
        <v>40.365410768422002</v>
      </c>
      <c r="AW15" s="53">
        <v>0.52154752790699999</v>
      </c>
      <c r="AX15" s="57">
        <v>288.30584560844397</v>
      </c>
      <c r="AY15" s="52">
        <v>17.742297129501001</v>
      </c>
      <c r="AZ15" s="53">
        <v>0.303869858401</v>
      </c>
      <c r="BA15" s="57">
        <v>425.66155829484302</v>
      </c>
      <c r="BB15" s="52">
        <v>13.731630338054</v>
      </c>
      <c r="BC15" s="52">
        <v>0.36586019379000001</v>
      </c>
      <c r="BD15" s="57">
        <v>232.72014197486499</v>
      </c>
      <c r="BE15" s="52">
        <v>6.5571802151440002</v>
      </c>
      <c r="BF15" s="53">
        <v>0.128957033878</v>
      </c>
      <c r="BG15" s="57">
        <v>361.91435840000003</v>
      </c>
      <c r="BH15" s="52">
        <v>1.645072070001</v>
      </c>
      <c r="BI15" s="52">
        <v>0.88106061100099997</v>
      </c>
      <c r="BJ15" s="57">
        <v>268.417438392691</v>
      </c>
      <c r="BK15" s="52">
        <v>1.2412687420849999</v>
      </c>
      <c r="BL15" s="53">
        <v>0.84085802377399999</v>
      </c>
      <c r="BM15" s="57">
        <v>251.997413503659</v>
      </c>
      <c r="BN15" s="52">
        <v>0.71026197605300001</v>
      </c>
      <c r="BO15" s="53">
        <v>0.88359278313699996</v>
      </c>
      <c r="BP15" s="57">
        <v>253.35600751948999</v>
      </c>
      <c r="BQ15" s="52">
        <v>12.382672094753</v>
      </c>
      <c r="BR15" s="53">
        <v>0.27425867863600001</v>
      </c>
      <c r="BS15" s="57">
        <v>232.85300723792801</v>
      </c>
      <c r="BT15" s="52">
        <v>7.556644756531</v>
      </c>
      <c r="BU15" s="53">
        <v>0.98158844635099995</v>
      </c>
    </row>
    <row r="16" spans="1:73" x14ac:dyDescent="0.25">
      <c r="A16" s="50" t="s">
        <v>143</v>
      </c>
      <c r="B16" s="57">
        <v>221.304360872308</v>
      </c>
      <c r="C16" s="52">
        <v>2.848617912625</v>
      </c>
      <c r="D16" s="53">
        <v>1.3819884718999999E-2</v>
      </c>
      <c r="E16" s="57">
        <v>556.69469437064504</v>
      </c>
      <c r="F16" s="52">
        <v>16.558453054434999</v>
      </c>
      <c r="G16" s="52">
        <v>0.189881188944</v>
      </c>
      <c r="H16" s="57">
        <v>315.86264117878397</v>
      </c>
      <c r="I16" s="52">
        <v>6.5818465029670001</v>
      </c>
      <c r="J16" s="53">
        <v>0.77428415671499995</v>
      </c>
      <c r="K16" s="57">
        <v>238.63836762839301</v>
      </c>
      <c r="L16" s="52">
        <v>3.5289513008869999</v>
      </c>
      <c r="M16" s="52">
        <v>4.0375365354999998E-2</v>
      </c>
      <c r="N16" s="57">
        <v>462.86974171052498</v>
      </c>
      <c r="O16" s="52">
        <v>16.640267735870001</v>
      </c>
      <c r="P16" s="53">
        <v>0.52403562587800001</v>
      </c>
      <c r="Q16" s="57">
        <v>361.13654946263301</v>
      </c>
      <c r="R16" s="52">
        <v>11.749810194966001</v>
      </c>
      <c r="S16" s="53">
        <v>0.98660181874499997</v>
      </c>
      <c r="T16" s="57">
        <v>402.07064943478201</v>
      </c>
      <c r="U16" s="52">
        <v>11.59789661692</v>
      </c>
      <c r="V16" s="53">
        <v>2.0720747692789998</v>
      </c>
      <c r="W16" s="57">
        <v>330.825998457759</v>
      </c>
      <c r="X16" s="52">
        <v>7.932174683075</v>
      </c>
      <c r="Y16" s="52">
        <v>0.373930998495</v>
      </c>
      <c r="Z16" s="57">
        <v>474.31426296310798</v>
      </c>
      <c r="AA16" s="52">
        <v>28.373846944454002</v>
      </c>
      <c r="AB16" s="53">
        <v>0.54203303485800003</v>
      </c>
      <c r="AC16" s="57">
        <v>370.08675742705202</v>
      </c>
      <c r="AD16" s="52">
        <v>14.705860733718</v>
      </c>
      <c r="AE16" s="53">
        <v>0.39697791125600002</v>
      </c>
      <c r="AF16" s="57">
        <v>363.85709198068099</v>
      </c>
      <c r="AG16" s="52">
        <v>22.897376781144999</v>
      </c>
      <c r="AH16" s="52">
        <v>0.480691109615</v>
      </c>
      <c r="AI16" s="57">
        <v>192.34077598703499</v>
      </c>
      <c r="AJ16" s="52">
        <v>12.410326460962001</v>
      </c>
      <c r="AK16" s="53">
        <v>5.9263043013999997E-2</v>
      </c>
      <c r="AL16" s="57">
        <v>357.73018696668299</v>
      </c>
      <c r="AM16" s="52">
        <v>13.175945364388999</v>
      </c>
      <c r="AN16" s="52">
        <v>0.54994492161599995</v>
      </c>
      <c r="AO16" s="57">
        <v>138.27790764434201</v>
      </c>
      <c r="AP16" s="52">
        <v>1.7003155842919999</v>
      </c>
      <c r="AQ16" s="53">
        <v>0.230896194488</v>
      </c>
      <c r="AR16" s="57">
        <v>493.589683716352</v>
      </c>
      <c r="AS16" s="52">
        <v>39.158238136857001</v>
      </c>
      <c r="AT16" s="52">
        <v>0.55003532789499998</v>
      </c>
      <c r="AU16" s="57">
        <v>507.312691543933</v>
      </c>
      <c r="AV16" s="52">
        <v>53.740442176751003</v>
      </c>
      <c r="AW16" s="53">
        <v>0.215942266488</v>
      </c>
      <c r="AX16" s="57">
        <v>297.57563576975502</v>
      </c>
      <c r="AY16" s="52">
        <v>22.873389622177001</v>
      </c>
      <c r="AZ16" s="53">
        <v>2.0694724353849998</v>
      </c>
      <c r="BA16" s="57">
        <v>424.47255569200303</v>
      </c>
      <c r="BB16" s="52">
        <v>12.314693271586</v>
      </c>
      <c r="BC16" s="52">
        <v>0.322188271202</v>
      </c>
      <c r="BD16" s="57">
        <v>233.07788243442999</v>
      </c>
      <c r="BE16" s="52">
        <v>6.9605561462759997</v>
      </c>
      <c r="BF16" s="53">
        <v>0.183113387859</v>
      </c>
      <c r="BG16" s="57">
        <v>366.10259569999999</v>
      </c>
      <c r="BH16" s="52">
        <v>2.163622147001</v>
      </c>
      <c r="BI16" s="52">
        <v>0.34344930600099999</v>
      </c>
      <c r="BJ16" s="57">
        <v>271.42588932762698</v>
      </c>
      <c r="BK16" s="52">
        <v>1.321462196218</v>
      </c>
      <c r="BL16" s="53">
        <v>1.0054140020760001</v>
      </c>
      <c r="BM16" s="57">
        <v>252.52870784336801</v>
      </c>
      <c r="BN16" s="52">
        <v>0.49756503820600001</v>
      </c>
      <c r="BO16" s="53">
        <v>1.0099839552979999</v>
      </c>
      <c r="BP16" s="57">
        <v>259.28237285043502</v>
      </c>
      <c r="BQ16" s="52">
        <v>13.894970365297</v>
      </c>
      <c r="BR16" s="53">
        <v>0.234681892275</v>
      </c>
      <c r="BS16" s="57">
        <v>235.02091026337399</v>
      </c>
      <c r="BT16" s="52">
        <v>7.0939153498570002</v>
      </c>
      <c r="BU16" s="53">
        <v>0.24272846628700001</v>
      </c>
    </row>
    <row r="17" spans="1:73" x14ac:dyDescent="0.25">
      <c r="A17" s="50" t="s">
        <v>144</v>
      </c>
      <c r="B17" s="57">
        <v>216.376854212208</v>
      </c>
      <c r="C17" s="52">
        <v>1.5975237363920001</v>
      </c>
      <c r="D17" s="53">
        <v>0.22215425498800001</v>
      </c>
      <c r="E17" s="57">
        <v>564.85606176641704</v>
      </c>
      <c r="F17" s="52">
        <v>24.234493053516999</v>
      </c>
      <c r="G17" s="52">
        <v>4.722949387E-2</v>
      </c>
      <c r="H17" s="57">
        <v>314.49345585218401</v>
      </c>
      <c r="I17" s="52">
        <v>9.7368426642659998</v>
      </c>
      <c r="J17" s="53">
        <v>0.32846992464399999</v>
      </c>
      <c r="K17" s="57">
        <v>238.403195400627</v>
      </c>
      <c r="L17" s="52">
        <v>3.4744115227719998</v>
      </c>
      <c r="M17" s="52">
        <v>3.6274913706E-2</v>
      </c>
      <c r="N17" s="57">
        <v>458.64055249989002</v>
      </c>
      <c r="O17" s="52">
        <v>11.436716951802</v>
      </c>
      <c r="P17" s="53">
        <v>0.740682081341</v>
      </c>
      <c r="Q17" s="57">
        <v>364.15241223646001</v>
      </c>
      <c r="R17" s="52">
        <v>17.099917081783001</v>
      </c>
      <c r="S17" s="53">
        <v>1.4016676553580001</v>
      </c>
      <c r="T17" s="57">
        <v>405.90042170713201</v>
      </c>
      <c r="U17" s="52">
        <v>15.579916432537001</v>
      </c>
      <c r="V17" s="53">
        <v>0.71198026032100004</v>
      </c>
      <c r="W17" s="57">
        <v>334.85853508089002</v>
      </c>
      <c r="X17" s="52">
        <v>10.478179480242</v>
      </c>
      <c r="Y17" s="52">
        <v>0.26429081911899999</v>
      </c>
      <c r="Z17" s="57">
        <v>457.90300721031201</v>
      </c>
      <c r="AA17" s="52">
        <v>16.851664070584</v>
      </c>
      <c r="AB17" s="53">
        <v>0.597304851842</v>
      </c>
      <c r="AC17" s="57">
        <v>370.85051311692098</v>
      </c>
      <c r="AD17" s="52">
        <v>16.308444627086001</v>
      </c>
      <c r="AE17" s="53">
        <v>0.27162425770600002</v>
      </c>
      <c r="AF17" s="57">
        <v>370.78278361034899</v>
      </c>
      <c r="AG17" s="52">
        <v>31.422288672924001</v>
      </c>
      <c r="AH17" s="52">
        <v>0.33013572423900001</v>
      </c>
      <c r="AI17" s="57">
        <v>187.736570848621</v>
      </c>
      <c r="AJ17" s="52">
        <v>9.0025220248710003</v>
      </c>
      <c r="AK17" s="53">
        <v>0.16243832049900001</v>
      </c>
      <c r="AL17" s="57">
        <v>344.98605025590302</v>
      </c>
      <c r="AM17" s="52">
        <v>8.9858821155580006</v>
      </c>
      <c r="AN17" s="52">
        <v>1.0273969721430001</v>
      </c>
      <c r="AO17" s="57">
        <v>140.97556018081201</v>
      </c>
      <c r="AP17" s="52">
        <v>3.0378059338510002</v>
      </c>
      <c r="AQ17" s="53">
        <v>0.112580948322</v>
      </c>
      <c r="AR17" s="57">
        <v>504.37556411726803</v>
      </c>
      <c r="AS17" s="52">
        <v>50.912694352092998</v>
      </c>
      <c r="AT17" s="52">
        <v>0.57308939112799995</v>
      </c>
      <c r="AU17" s="57">
        <v>516.672344801441</v>
      </c>
      <c r="AV17" s="52">
        <v>55.859248891067999</v>
      </c>
      <c r="AW17" s="53">
        <v>0.49854736912999997</v>
      </c>
      <c r="AX17" s="57">
        <v>316.89679176984401</v>
      </c>
      <c r="AY17" s="52">
        <v>49.080974899841998</v>
      </c>
      <c r="AZ17" s="53">
        <v>1.77279864341</v>
      </c>
      <c r="BA17" s="57">
        <v>431.72491308685801</v>
      </c>
      <c r="BB17" s="52">
        <v>15.917130388807999</v>
      </c>
      <c r="BC17" s="52">
        <v>0.46531001720100001</v>
      </c>
      <c r="BD17" s="57">
        <v>234.79292838324301</v>
      </c>
      <c r="BE17" s="52">
        <v>7.1794736691920003</v>
      </c>
      <c r="BF17" s="53">
        <v>0.18504991795799999</v>
      </c>
      <c r="BG17" s="57">
        <v>364.95598280000002</v>
      </c>
      <c r="BH17" s="52">
        <v>1.7116377750009999</v>
      </c>
      <c r="BI17" s="52">
        <v>0.23280009300000001</v>
      </c>
      <c r="BJ17" s="57">
        <v>276.19293932596997</v>
      </c>
      <c r="BK17" s="52">
        <v>2.6482070219140001</v>
      </c>
      <c r="BL17" s="53">
        <v>1.5943867074110001</v>
      </c>
      <c r="BM17" s="57">
        <v>250.98984022823501</v>
      </c>
      <c r="BN17" s="52">
        <v>0.51957648188399996</v>
      </c>
      <c r="BO17" s="53">
        <v>1.267422004942</v>
      </c>
      <c r="BP17" s="57">
        <v>260.393907065017</v>
      </c>
      <c r="BQ17" s="52">
        <v>13.201694413969999</v>
      </c>
      <c r="BR17" s="53">
        <v>8.5295093355999996E-2</v>
      </c>
      <c r="BS17" s="57">
        <v>248.83018071372399</v>
      </c>
      <c r="BT17" s="52">
        <v>11.91718774412</v>
      </c>
      <c r="BU17" s="53">
        <v>0.304572231242</v>
      </c>
    </row>
    <row r="18" spans="1:73" x14ac:dyDescent="0.25">
      <c r="A18" s="50" t="s">
        <v>145</v>
      </c>
      <c r="B18" s="57">
        <v>215.366863991081</v>
      </c>
      <c r="C18" s="52">
        <v>1.3402496652110001</v>
      </c>
      <c r="D18" s="53">
        <v>3.2000557043999997E-2</v>
      </c>
      <c r="E18" s="57">
        <v>565.11694807390097</v>
      </c>
      <c r="F18" s="52">
        <v>26.867512454082998</v>
      </c>
      <c r="G18" s="52">
        <v>7.2356101175999998E-2</v>
      </c>
      <c r="H18" s="57">
        <v>315.72375011828802</v>
      </c>
      <c r="I18" s="52">
        <v>8.4532749616189999</v>
      </c>
      <c r="J18" s="53">
        <v>0.88040958268000002</v>
      </c>
      <c r="K18" s="57">
        <v>234.18229179375399</v>
      </c>
      <c r="L18" s="52">
        <v>3.106007853296</v>
      </c>
      <c r="M18" s="52">
        <v>4.4767923618999998E-2</v>
      </c>
      <c r="N18" s="57">
        <v>457.97644721776902</v>
      </c>
      <c r="O18" s="52">
        <v>12.405182209928</v>
      </c>
      <c r="P18" s="53">
        <v>0.81310700265400004</v>
      </c>
      <c r="Q18" s="57">
        <v>349.50973759308999</v>
      </c>
      <c r="R18" s="52">
        <v>9.1411357673189997</v>
      </c>
      <c r="S18" s="53">
        <v>0.18031090260999999</v>
      </c>
      <c r="T18" s="57">
        <v>397.42153675440602</v>
      </c>
      <c r="U18" s="52">
        <v>9.0164875561819997</v>
      </c>
      <c r="V18" s="53">
        <v>1.960281050646</v>
      </c>
      <c r="W18" s="57">
        <v>330.289974616118</v>
      </c>
      <c r="X18" s="52">
        <v>7.1364165107500002</v>
      </c>
      <c r="Y18" s="52">
        <v>0.18809995196900001</v>
      </c>
      <c r="Z18" s="57">
        <v>453.93726739341599</v>
      </c>
      <c r="AA18" s="52">
        <v>6.2222821694980004</v>
      </c>
      <c r="AB18" s="53">
        <v>1.38824458169</v>
      </c>
      <c r="AC18" s="57">
        <v>363.61872763519</v>
      </c>
      <c r="AD18" s="52">
        <v>11.346516793804</v>
      </c>
      <c r="AE18" s="53">
        <v>0.34423537050199998</v>
      </c>
      <c r="AF18" s="57">
        <v>373.43259036704802</v>
      </c>
      <c r="AG18" s="52">
        <v>31.926134226096</v>
      </c>
      <c r="AH18" s="52">
        <v>0.67052263979299997</v>
      </c>
      <c r="AI18" s="57">
        <v>188.419687445893</v>
      </c>
      <c r="AJ18" s="52">
        <v>8.4436599763300002</v>
      </c>
      <c r="AK18" s="53">
        <v>0.171584086641</v>
      </c>
      <c r="AL18" s="57">
        <v>347.49268155756897</v>
      </c>
      <c r="AM18" s="52">
        <v>5.690239122995</v>
      </c>
      <c r="AN18" s="52">
        <v>0.41109583151899998</v>
      </c>
      <c r="AO18" s="57">
        <v>142.73219606648601</v>
      </c>
      <c r="AP18" s="52">
        <v>3.120198939647</v>
      </c>
      <c r="AQ18" s="53">
        <v>7.530320569E-2</v>
      </c>
      <c r="AR18" s="57">
        <v>505.46829926840797</v>
      </c>
      <c r="AS18" s="52">
        <v>48.095153241116002</v>
      </c>
      <c r="AT18" s="52">
        <v>0.63859080436100002</v>
      </c>
      <c r="AU18" s="57">
        <v>503.56735152675702</v>
      </c>
      <c r="AV18" s="52">
        <v>41.184502821171002</v>
      </c>
      <c r="AW18" s="53">
        <v>0.71564396983900003</v>
      </c>
      <c r="AX18" s="57">
        <v>307.245947237971</v>
      </c>
      <c r="AY18" s="52">
        <v>30.555875917851999</v>
      </c>
      <c r="AZ18" s="53">
        <v>1.897150462336</v>
      </c>
      <c r="BA18" s="57">
        <v>423.99359004323099</v>
      </c>
      <c r="BB18" s="52">
        <v>15.267170021009999</v>
      </c>
      <c r="BC18" s="52">
        <v>0.52943859981899999</v>
      </c>
      <c r="BD18" s="57">
        <v>231.04567036259101</v>
      </c>
      <c r="BE18" s="52">
        <v>6.9991413408080003</v>
      </c>
      <c r="BF18" s="53">
        <v>0.20056619017300001</v>
      </c>
      <c r="BG18" s="57">
        <v>361.48062879999998</v>
      </c>
      <c r="BH18" s="52">
        <v>2.0125350630010002</v>
      </c>
      <c r="BI18" s="52">
        <v>1.455420717</v>
      </c>
      <c r="BJ18" s="57">
        <v>279.30042516972901</v>
      </c>
      <c r="BK18" s="52">
        <v>1.215828917241</v>
      </c>
      <c r="BL18" s="53">
        <v>0.57497432667000004</v>
      </c>
      <c r="BM18" s="57">
        <v>253.18381142038501</v>
      </c>
      <c r="BN18" s="52">
        <v>0.50120809014199996</v>
      </c>
      <c r="BO18" s="53">
        <v>0.62700173779699997</v>
      </c>
      <c r="BP18" s="57">
        <v>270.76963179210298</v>
      </c>
      <c r="BQ18" s="52">
        <v>14.780736206148999</v>
      </c>
      <c r="BR18" s="53">
        <v>0.483105255633</v>
      </c>
      <c r="BS18" s="57">
        <v>248.50153058350099</v>
      </c>
      <c r="BT18" s="52">
        <v>8.4337372264820001</v>
      </c>
      <c r="BU18" s="53">
        <v>0.555171355619</v>
      </c>
    </row>
    <row r="19" spans="1:73" x14ac:dyDescent="0.25">
      <c r="A19" s="50" t="s">
        <v>146</v>
      </c>
      <c r="B19" s="57">
        <v>226.785964700324</v>
      </c>
      <c r="C19" s="52">
        <v>3.1971187419549998</v>
      </c>
      <c r="D19" s="53">
        <v>3.6391573779999999E-2</v>
      </c>
      <c r="E19" s="57">
        <v>571.65444712622696</v>
      </c>
      <c r="F19" s="52">
        <v>30.601743112365</v>
      </c>
      <c r="G19" s="52">
        <v>4.3970551078999998E-2</v>
      </c>
      <c r="H19" s="57">
        <v>315.53634163051697</v>
      </c>
      <c r="I19" s="52">
        <v>6.3659347677340001</v>
      </c>
      <c r="J19" s="53">
        <v>0.45721508352200002</v>
      </c>
      <c r="K19" s="57">
        <v>239.51803361043301</v>
      </c>
      <c r="L19" s="52">
        <v>2.8592799071730002</v>
      </c>
      <c r="M19" s="52">
        <v>5.6981568608000001E-2</v>
      </c>
      <c r="N19" s="57">
        <v>460.50330290247803</v>
      </c>
      <c r="O19" s="52">
        <v>12.612320982611999</v>
      </c>
      <c r="P19" s="53">
        <v>0.61469921920100001</v>
      </c>
      <c r="Q19" s="57">
        <v>347.85863064057202</v>
      </c>
      <c r="R19" s="52">
        <v>7.5383194982369996</v>
      </c>
      <c r="S19" s="53">
        <v>0.36252903385200003</v>
      </c>
      <c r="T19" s="57">
        <v>400.70307489136002</v>
      </c>
      <c r="U19" s="52">
        <v>9.7492884512179998</v>
      </c>
      <c r="V19" s="53">
        <v>0.42879097359500001</v>
      </c>
      <c r="W19" s="57">
        <v>333.75067610615503</v>
      </c>
      <c r="X19" s="52">
        <v>6.4083509007649999</v>
      </c>
      <c r="Y19" s="52">
        <v>0.25528728476899998</v>
      </c>
      <c r="Z19" s="57">
        <v>465.70817045119799</v>
      </c>
      <c r="AA19" s="52">
        <v>9.752509775259</v>
      </c>
      <c r="AB19" s="53">
        <v>0.72313351403500004</v>
      </c>
      <c r="AC19" s="57">
        <v>370.24992608112501</v>
      </c>
      <c r="AD19" s="52">
        <v>16.267465119686001</v>
      </c>
      <c r="AE19" s="53">
        <v>0.16135332779799999</v>
      </c>
      <c r="AF19" s="57">
        <v>366.47646473213501</v>
      </c>
      <c r="AG19" s="52">
        <v>22.447953944923</v>
      </c>
      <c r="AH19" s="52">
        <v>0.463770850224</v>
      </c>
      <c r="AI19" s="57">
        <v>188.67676603391999</v>
      </c>
      <c r="AJ19" s="52">
        <v>7.3856885419019997</v>
      </c>
      <c r="AK19" s="53">
        <v>0.105367427769</v>
      </c>
      <c r="AL19" s="57">
        <v>348.06395970310302</v>
      </c>
      <c r="AM19" s="52">
        <v>4.5517155883080003</v>
      </c>
      <c r="AN19" s="52">
        <v>1.31952322306</v>
      </c>
      <c r="AO19" s="57">
        <v>139.63439729730001</v>
      </c>
      <c r="AP19" s="52">
        <v>1.79357227405</v>
      </c>
      <c r="AQ19" s="53">
        <v>8.3917554497000002E-2</v>
      </c>
      <c r="AR19" s="57">
        <v>499.883902113256</v>
      </c>
      <c r="AS19" s="52">
        <v>43.393025520953003</v>
      </c>
      <c r="AT19" s="52">
        <v>0.38471410622699997</v>
      </c>
      <c r="AU19" s="57">
        <v>488.02940448545797</v>
      </c>
      <c r="AV19" s="52">
        <v>23.685707113523002</v>
      </c>
      <c r="AW19" s="53">
        <v>0.77837800793</v>
      </c>
      <c r="AX19" s="57">
        <v>298.23903027427201</v>
      </c>
      <c r="AY19" s="52">
        <v>23.471570040313001</v>
      </c>
      <c r="AZ19" s="53">
        <v>0.77598007741200004</v>
      </c>
      <c r="BA19" s="57">
        <v>437.561864193502</v>
      </c>
      <c r="BB19" s="52">
        <v>17.582507209353</v>
      </c>
      <c r="BC19" s="52">
        <v>0.52052511047899996</v>
      </c>
      <c r="BD19" s="57">
        <v>236.92000965231901</v>
      </c>
      <c r="BE19" s="52">
        <v>6.9257449163010003</v>
      </c>
      <c r="BF19" s="53">
        <v>0.20405513719999999</v>
      </c>
      <c r="BG19" s="57">
        <v>362.95678409999999</v>
      </c>
      <c r="BH19" s="52">
        <v>1.567482940001</v>
      </c>
      <c r="BI19" s="52">
        <v>0.43181108200000001</v>
      </c>
      <c r="BJ19" s="57">
        <v>278.60996740799999</v>
      </c>
      <c r="BK19" s="52">
        <v>1.3072311284960001</v>
      </c>
      <c r="BL19" s="53">
        <v>0.19504233739599999</v>
      </c>
      <c r="BM19" s="57">
        <v>252.36323676336701</v>
      </c>
      <c r="BN19" s="52">
        <v>0.35950002452000002</v>
      </c>
      <c r="BO19" s="53">
        <v>0.57903888692100003</v>
      </c>
      <c r="BP19" s="57">
        <v>259.90117981451698</v>
      </c>
      <c r="BQ19" s="52">
        <v>14.894629222549</v>
      </c>
      <c r="BR19" s="53">
        <v>0.61276182752099995</v>
      </c>
      <c r="BS19" s="57">
        <v>245.87060567641001</v>
      </c>
      <c r="BT19" s="52">
        <v>9.0090825554219993</v>
      </c>
      <c r="BU19" s="53">
        <v>0.61604575350199997</v>
      </c>
    </row>
    <row r="20" spans="1:73" x14ac:dyDescent="0.25">
      <c r="A20" s="50" t="s">
        <v>147</v>
      </c>
      <c r="B20" s="57">
        <v>223.927027906982</v>
      </c>
      <c r="C20" s="52">
        <v>1.5124478826979999</v>
      </c>
      <c r="D20" s="53">
        <v>3.1100454662E-2</v>
      </c>
      <c r="E20" s="57">
        <v>568.80870582540604</v>
      </c>
      <c r="F20" s="52">
        <v>28.613647110011001</v>
      </c>
      <c r="G20" s="52">
        <v>9.8071374082000007E-2</v>
      </c>
      <c r="H20" s="57">
        <v>315.85161067594697</v>
      </c>
      <c r="I20" s="52">
        <v>7.1874672696369997</v>
      </c>
      <c r="J20" s="53">
        <v>0.435120948492</v>
      </c>
      <c r="K20" s="57">
        <v>240.23912735970001</v>
      </c>
      <c r="L20" s="52">
        <v>5.1591570778560003</v>
      </c>
      <c r="M20" s="52">
        <v>8.9993546559999998E-2</v>
      </c>
      <c r="N20" s="57">
        <v>457.93101318995798</v>
      </c>
      <c r="O20" s="52">
        <v>8.0574074235499999</v>
      </c>
      <c r="P20" s="53">
        <v>0.21405756915800001</v>
      </c>
      <c r="Q20" s="57">
        <v>358.39705219768598</v>
      </c>
      <c r="R20" s="52">
        <v>12.958712290075001</v>
      </c>
      <c r="S20" s="53">
        <v>1.538035803179</v>
      </c>
      <c r="T20" s="57">
        <v>407.026517682102</v>
      </c>
      <c r="U20" s="52">
        <v>10.246786768226</v>
      </c>
      <c r="V20" s="53">
        <v>0.49270034374999999</v>
      </c>
      <c r="W20" s="57">
        <v>335.40528124162</v>
      </c>
      <c r="X20" s="52">
        <v>8.1013300336979999</v>
      </c>
      <c r="Y20" s="52">
        <v>0.17028273326099999</v>
      </c>
      <c r="Z20" s="57">
        <v>466.324901214796</v>
      </c>
      <c r="AA20" s="52">
        <v>9.0521019587430001</v>
      </c>
      <c r="AB20" s="53">
        <v>0.30560143244299998</v>
      </c>
      <c r="AC20" s="57">
        <v>374.66816711101802</v>
      </c>
      <c r="AD20" s="52">
        <v>14.204712734215001</v>
      </c>
      <c r="AE20" s="53">
        <v>0.30948161047299999</v>
      </c>
      <c r="AF20" s="57">
        <v>376.85712196851301</v>
      </c>
      <c r="AG20" s="52">
        <v>32.226898391326003</v>
      </c>
      <c r="AH20" s="52">
        <v>0.41377255050200001</v>
      </c>
      <c r="AI20" s="57">
        <v>185.71134826083801</v>
      </c>
      <c r="AJ20" s="52">
        <v>8.1494333230539997</v>
      </c>
      <c r="AK20" s="53">
        <v>0.18340080426300001</v>
      </c>
      <c r="AL20" s="57">
        <v>350.25559090799601</v>
      </c>
      <c r="AM20" s="52">
        <v>4.8765625255599998</v>
      </c>
      <c r="AN20" s="52">
        <v>2.1215164208999999</v>
      </c>
      <c r="AO20" s="57">
        <v>141.86511704836801</v>
      </c>
      <c r="AP20" s="52">
        <v>2.1224359708230001</v>
      </c>
      <c r="AQ20" s="53">
        <v>0.15891021287599999</v>
      </c>
      <c r="AR20" s="57">
        <v>481.23847426811102</v>
      </c>
      <c r="AS20" s="52">
        <v>24.324502380186999</v>
      </c>
      <c r="AT20" s="52">
        <v>0.49218615824900003</v>
      </c>
      <c r="AU20" s="57">
        <v>493.50433038973802</v>
      </c>
      <c r="AV20" s="52">
        <v>25.785655025512</v>
      </c>
      <c r="AW20" s="53">
        <v>0.51504089808700004</v>
      </c>
      <c r="AX20" s="57">
        <v>311.39623444407499</v>
      </c>
      <c r="AY20" s="52">
        <v>23.798849011200002</v>
      </c>
      <c r="AZ20" s="53">
        <v>1.539138586442</v>
      </c>
      <c r="BA20" s="57">
        <v>431.95351452351201</v>
      </c>
      <c r="BB20" s="52">
        <v>10.348892784831</v>
      </c>
      <c r="BC20" s="52">
        <v>0.71333740930800005</v>
      </c>
      <c r="BD20" s="57">
        <v>235.12305620021101</v>
      </c>
      <c r="BE20" s="52">
        <v>4.9618901865209999</v>
      </c>
      <c r="BF20" s="53">
        <v>0.18735616497099999</v>
      </c>
      <c r="BG20" s="57">
        <v>365.84598820000002</v>
      </c>
      <c r="BH20" s="52">
        <v>1.3862161470009999</v>
      </c>
      <c r="BI20" s="52">
        <v>0.48935762399999999</v>
      </c>
      <c r="BJ20" s="57">
        <v>277.422713120759</v>
      </c>
      <c r="BK20" s="52">
        <v>2.1519926476900002</v>
      </c>
      <c r="BL20" s="53">
        <v>0.24957623159299999</v>
      </c>
      <c r="BM20" s="57">
        <v>254.35952985767901</v>
      </c>
      <c r="BN20" s="52">
        <v>0.83025362995399998</v>
      </c>
      <c r="BO20" s="53">
        <v>0.59508505669300005</v>
      </c>
      <c r="BP20" s="57">
        <v>247.680689784241</v>
      </c>
      <c r="BQ20" s="52">
        <v>6.3971200261309997</v>
      </c>
      <c r="BR20" s="53">
        <v>0.277599892776</v>
      </c>
      <c r="BS20" s="57">
        <v>235.18640202741901</v>
      </c>
      <c r="BT20" s="52">
        <v>7.0559284440220003</v>
      </c>
      <c r="BU20" s="53">
        <v>0.55540570232700004</v>
      </c>
    </row>
    <row r="21" spans="1:73" x14ac:dyDescent="0.25">
      <c r="A21" s="50" t="s">
        <v>148</v>
      </c>
      <c r="B21" s="57">
        <v>222.018927440049</v>
      </c>
      <c r="C21" s="52">
        <v>2.277187818931</v>
      </c>
      <c r="D21" s="53">
        <v>0.304565143644</v>
      </c>
      <c r="E21" s="57">
        <v>589.18611078237905</v>
      </c>
      <c r="F21" s="52">
        <v>30.034036167292999</v>
      </c>
      <c r="G21" s="52">
        <v>0.11137999326799999</v>
      </c>
      <c r="H21" s="57">
        <v>320.997811556432</v>
      </c>
      <c r="I21" s="52">
        <v>7.807073347727</v>
      </c>
      <c r="J21" s="53">
        <v>0.70337890617300003</v>
      </c>
      <c r="K21" s="57">
        <v>245.30865150722099</v>
      </c>
      <c r="L21" s="52">
        <v>7.6057825176499998</v>
      </c>
      <c r="M21" s="52">
        <v>3.5387051809000002E-2</v>
      </c>
      <c r="N21" s="57">
        <v>464.96356752320702</v>
      </c>
      <c r="O21" s="52">
        <v>18.438347823377999</v>
      </c>
      <c r="P21" s="53">
        <v>1.6240630472719999</v>
      </c>
      <c r="Q21" s="57">
        <v>354.15880751314199</v>
      </c>
      <c r="R21" s="52">
        <v>6.34177090772</v>
      </c>
      <c r="S21" s="53">
        <v>0.29731135543800002</v>
      </c>
      <c r="T21" s="57">
        <v>415.89793331129499</v>
      </c>
      <c r="U21" s="52">
        <v>15.318766573193001</v>
      </c>
      <c r="V21" s="53">
        <v>0.50872584645600005</v>
      </c>
      <c r="W21" s="57">
        <v>341.21332131260999</v>
      </c>
      <c r="X21" s="52">
        <v>11.348850458297999</v>
      </c>
      <c r="Y21" s="52">
        <v>0.13021334419700001</v>
      </c>
      <c r="Z21" s="57">
        <v>481.651904609621</v>
      </c>
      <c r="AA21" s="52">
        <v>9.7007832039069992</v>
      </c>
      <c r="AB21" s="53">
        <v>0.32111573471799998</v>
      </c>
      <c r="AC21" s="57">
        <v>380.83266167424398</v>
      </c>
      <c r="AD21" s="52">
        <v>16.620927871863</v>
      </c>
      <c r="AE21" s="53">
        <v>0.224059142032</v>
      </c>
      <c r="AF21" s="57">
        <v>390.50814011238401</v>
      </c>
      <c r="AG21" s="52">
        <v>43.515656463935997</v>
      </c>
      <c r="AH21" s="52">
        <v>0.68182193544500003</v>
      </c>
      <c r="AI21" s="57">
        <v>184.757856966486</v>
      </c>
      <c r="AJ21" s="52">
        <v>8.5702641344580002</v>
      </c>
      <c r="AK21" s="53">
        <v>0.12271849628000001</v>
      </c>
      <c r="AL21" s="57">
        <v>354.329681681838</v>
      </c>
      <c r="AM21" s="52">
        <v>7.6950128675449996</v>
      </c>
      <c r="AN21" s="52">
        <v>0.73719633902899995</v>
      </c>
      <c r="AO21" s="57">
        <v>145.310874169269</v>
      </c>
      <c r="AP21" s="52">
        <v>3.031189024803</v>
      </c>
      <c r="AQ21" s="53">
        <v>0.12963749490199999</v>
      </c>
      <c r="AR21" s="57">
        <v>481.23422568687499</v>
      </c>
      <c r="AS21" s="52">
        <v>26.780528636564998</v>
      </c>
      <c r="AT21" s="52">
        <v>0.78723175678400004</v>
      </c>
      <c r="AU21" s="57">
        <v>509.20313790570401</v>
      </c>
      <c r="AV21" s="52">
        <v>37.219543766005998</v>
      </c>
      <c r="AW21" s="53">
        <v>0.355252981445</v>
      </c>
      <c r="AX21" s="57">
        <v>307.55297540317298</v>
      </c>
      <c r="AY21" s="52">
        <v>21.61452252666</v>
      </c>
      <c r="AZ21" s="53">
        <v>5.8737131770999998E-2</v>
      </c>
      <c r="BA21" s="57">
        <v>434.56729736159701</v>
      </c>
      <c r="BB21" s="52">
        <v>12.500453435161001</v>
      </c>
      <c r="BC21" s="52">
        <v>0.29321823976200001</v>
      </c>
      <c r="BD21" s="57">
        <v>236.35003633059401</v>
      </c>
      <c r="BE21" s="52">
        <v>5.8901370862459999</v>
      </c>
      <c r="BF21" s="53">
        <v>0.12685889641</v>
      </c>
      <c r="BG21" s="57">
        <v>371.57604129999999</v>
      </c>
      <c r="BH21" s="52">
        <v>1.973557284</v>
      </c>
      <c r="BI21" s="52">
        <v>3.9736939310000001</v>
      </c>
      <c r="BJ21" s="57">
        <v>276.25186802038002</v>
      </c>
      <c r="BK21" s="52">
        <v>1.2909919655119999</v>
      </c>
      <c r="BL21" s="53">
        <v>0.74418463975299998</v>
      </c>
      <c r="BM21" s="57">
        <v>255.35678608482701</v>
      </c>
      <c r="BN21" s="52">
        <v>0.488031260716</v>
      </c>
      <c r="BO21" s="53">
        <v>0.86090499082500005</v>
      </c>
      <c r="BP21" s="57">
        <v>253.16965160705399</v>
      </c>
      <c r="BQ21" s="52">
        <v>10.097991781792</v>
      </c>
      <c r="BR21" s="53">
        <v>0.58045754649600001</v>
      </c>
      <c r="BS21" s="57">
        <v>232.077355608147</v>
      </c>
      <c r="BT21" s="52">
        <v>6.2847981818690002</v>
      </c>
      <c r="BU21" s="53">
        <v>0.40375313202300001</v>
      </c>
    </row>
    <row r="22" spans="1:73" x14ac:dyDescent="0.25">
      <c r="A22" s="50" t="s">
        <v>149</v>
      </c>
      <c r="B22" s="57">
        <v>224.004949091524</v>
      </c>
      <c r="C22" s="52">
        <v>7.9169782657649996</v>
      </c>
      <c r="D22" s="53">
        <v>6.8257938729999995E-2</v>
      </c>
      <c r="E22" s="57">
        <v>602.05710881048299</v>
      </c>
      <c r="F22" s="52">
        <v>44.408098491914998</v>
      </c>
      <c r="G22" s="52">
        <v>0.10561547067099999</v>
      </c>
      <c r="H22" s="57">
        <v>335.75725029584999</v>
      </c>
      <c r="I22" s="52">
        <v>18.302816343452999</v>
      </c>
      <c r="J22" s="53">
        <v>0.26095999449399998</v>
      </c>
      <c r="K22" s="57">
        <v>249.111005032924</v>
      </c>
      <c r="L22" s="52">
        <v>12.592842931662</v>
      </c>
      <c r="M22" s="52">
        <v>0.13044589004099999</v>
      </c>
      <c r="N22" s="57">
        <v>498.93851621990899</v>
      </c>
      <c r="O22" s="52">
        <v>46.612216087322999</v>
      </c>
      <c r="P22" s="53">
        <v>1.173059585761</v>
      </c>
      <c r="Q22" s="57">
        <v>357.413491529189</v>
      </c>
      <c r="R22" s="52">
        <v>12.872002813787001</v>
      </c>
      <c r="S22" s="53">
        <v>0.71315255601000005</v>
      </c>
      <c r="T22" s="57">
        <v>419.170437001057</v>
      </c>
      <c r="U22" s="52">
        <v>18.651753467427</v>
      </c>
      <c r="V22" s="53">
        <v>1.105449581976</v>
      </c>
      <c r="W22" s="57">
        <v>347.89712360082302</v>
      </c>
      <c r="X22" s="52">
        <v>17.918256095096002</v>
      </c>
      <c r="Y22" s="52">
        <v>0.356007340728</v>
      </c>
      <c r="Z22" s="57">
        <v>489.05830130935902</v>
      </c>
      <c r="AA22" s="52">
        <v>13.083912215522</v>
      </c>
      <c r="AB22" s="53">
        <v>4.0355515097119996</v>
      </c>
      <c r="AC22" s="57">
        <v>400.35161926204501</v>
      </c>
      <c r="AD22" s="52">
        <v>32.355454708285002</v>
      </c>
      <c r="AE22" s="53">
        <v>6.2739892928000002E-2</v>
      </c>
      <c r="AF22" s="57">
        <v>393.18695346409697</v>
      </c>
      <c r="AG22" s="52">
        <v>44.159795297201001</v>
      </c>
      <c r="AH22" s="52">
        <v>0.62920029078299999</v>
      </c>
      <c r="AI22" s="57">
        <v>187.25618690352101</v>
      </c>
      <c r="AJ22" s="52">
        <v>10.21586967034</v>
      </c>
      <c r="AK22" s="53">
        <v>0.10915747569500001</v>
      </c>
      <c r="AL22" s="57">
        <v>359.67228086789498</v>
      </c>
      <c r="AM22" s="52">
        <v>12.027927960235999</v>
      </c>
      <c r="AN22" s="52">
        <v>0.44691566319600001</v>
      </c>
      <c r="AO22" s="57">
        <v>147.741593412062</v>
      </c>
      <c r="AP22" s="52">
        <v>5.4165467911620002</v>
      </c>
      <c r="AQ22" s="53">
        <v>0.10885149773900001</v>
      </c>
      <c r="AR22" s="57">
        <v>488.91733815035798</v>
      </c>
      <c r="AS22" s="52">
        <v>34.512847382175998</v>
      </c>
      <c r="AT22" s="52">
        <v>0.59840080618199998</v>
      </c>
      <c r="AU22" s="57">
        <v>707.16776871627803</v>
      </c>
      <c r="AV22" s="52">
        <v>232.23146436878099</v>
      </c>
      <c r="AW22" s="53">
        <v>0.51473758149399995</v>
      </c>
      <c r="AX22" s="57">
        <v>355.87953704795399</v>
      </c>
      <c r="AY22" s="52">
        <v>71.386000870660993</v>
      </c>
      <c r="AZ22" s="53">
        <v>8.6522125409000006E-2</v>
      </c>
      <c r="BA22" s="57">
        <v>454.66431545546402</v>
      </c>
      <c r="BB22" s="52">
        <v>26.826128469246999</v>
      </c>
      <c r="BC22" s="52">
        <v>0.50631934716899996</v>
      </c>
      <c r="BD22" s="57">
        <v>247.435299905226</v>
      </c>
      <c r="BE22" s="52">
        <v>12.226602483164999</v>
      </c>
      <c r="BF22" s="53">
        <v>0.239140721551</v>
      </c>
      <c r="BG22" s="57">
        <v>371.02216709999999</v>
      </c>
      <c r="BH22" s="52">
        <v>2.7821202500000002</v>
      </c>
      <c r="BI22" s="52">
        <v>2.1844804419999999</v>
      </c>
      <c r="BJ22" s="57">
        <v>277.00521726523402</v>
      </c>
      <c r="BK22" s="52">
        <v>1.6211319684459999</v>
      </c>
      <c r="BL22" s="53">
        <v>0.65481834015100004</v>
      </c>
      <c r="BM22" s="57">
        <v>258.92942992568197</v>
      </c>
      <c r="BN22" s="52">
        <v>0.55244703621900004</v>
      </c>
      <c r="BO22" s="53">
        <v>1.33125931949</v>
      </c>
      <c r="BP22" s="57">
        <v>263.01042568650098</v>
      </c>
      <c r="BQ22" s="52">
        <v>15.813472222735999</v>
      </c>
      <c r="BR22" s="53">
        <v>1.5191521244340001</v>
      </c>
      <c r="BS22" s="57">
        <v>237.82441736672601</v>
      </c>
      <c r="BT22" s="52">
        <v>7.1691945400080002</v>
      </c>
      <c r="BU22" s="53">
        <v>0.37436736476400001</v>
      </c>
    </row>
    <row r="23" spans="1:73" x14ac:dyDescent="0.25">
      <c r="A23" s="50" t="s">
        <v>150</v>
      </c>
      <c r="B23" s="57">
        <v>224.01460370163801</v>
      </c>
      <c r="C23" s="52">
        <v>2.3371630476849998</v>
      </c>
      <c r="D23" s="53">
        <v>1.880376208588</v>
      </c>
      <c r="E23" s="57">
        <v>616.99125104145605</v>
      </c>
      <c r="F23" s="52">
        <v>49.932422764523999</v>
      </c>
      <c r="G23" s="52">
        <v>1.46537765793</v>
      </c>
      <c r="H23" s="57">
        <v>329.34845733832998</v>
      </c>
      <c r="I23" s="52">
        <v>11.131853783867999</v>
      </c>
      <c r="J23" s="53">
        <v>0.218916875963</v>
      </c>
      <c r="K23" s="57">
        <v>242.73774260489299</v>
      </c>
      <c r="L23" s="52">
        <v>4.9214702408970004</v>
      </c>
      <c r="M23" s="52">
        <v>0.112176878737</v>
      </c>
      <c r="N23" s="57">
        <v>487.84840095107899</v>
      </c>
      <c r="O23" s="52">
        <v>27.722931034513</v>
      </c>
      <c r="P23" s="53">
        <v>0.122839687627</v>
      </c>
      <c r="Q23" s="57">
        <v>361.17016739637398</v>
      </c>
      <c r="R23" s="52">
        <v>12.760118997484</v>
      </c>
      <c r="S23" s="53">
        <v>0.10514461224299999</v>
      </c>
      <c r="T23" s="57">
        <v>418.057816599749</v>
      </c>
      <c r="U23" s="52">
        <v>12.536227866747</v>
      </c>
      <c r="V23" s="53">
        <v>1.2202300421300001</v>
      </c>
      <c r="W23" s="57">
        <v>339.74530216789901</v>
      </c>
      <c r="X23" s="52">
        <v>9.6366960435570004</v>
      </c>
      <c r="Y23" s="52">
        <v>0.12526044977</v>
      </c>
      <c r="Z23" s="57">
        <v>494.40401269472198</v>
      </c>
      <c r="AA23" s="52">
        <v>14.593667111485001</v>
      </c>
      <c r="AB23" s="53">
        <v>2.8304427653630002</v>
      </c>
      <c r="AC23" s="57">
        <v>386.20081534497899</v>
      </c>
      <c r="AD23" s="52">
        <v>16.198732745194</v>
      </c>
      <c r="AE23" s="53">
        <v>0.35643595972699998</v>
      </c>
      <c r="AF23" s="57">
        <v>383.33825950132501</v>
      </c>
      <c r="AG23" s="52">
        <v>33.763027298445998</v>
      </c>
      <c r="AH23" s="52">
        <v>0.44727670949199999</v>
      </c>
      <c r="AI23" s="57">
        <v>191.03307544506899</v>
      </c>
      <c r="AJ23" s="52">
        <v>9.5003796988209999</v>
      </c>
      <c r="AK23" s="53">
        <v>0.14189706883799999</v>
      </c>
      <c r="AL23" s="57">
        <v>357.15987101132401</v>
      </c>
      <c r="AM23" s="52">
        <v>6.9124531252879997</v>
      </c>
      <c r="AN23" s="52">
        <v>0.24074812765600001</v>
      </c>
      <c r="AO23" s="57">
        <v>140.18711773413199</v>
      </c>
      <c r="AP23" s="52">
        <v>2.1104341726840001</v>
      </c>
      <c r="AQ23" s="53">
        <v>0.10674530225499999</v>
      </c>
      <c r="AR23" s="57">
        <v>515.83221207412203</v>
      </c>
      <c r="AS23" s="52">
        <v>33.992856222542002</v>
      </c>
      <c r="AT23" s="52">
        <v>0.48900062066299999</v>
      </c>
      <c r="AU23" s="57">
        <v>715.46814212141396</v>
      </c>
      <c r="AV23" s="52">
        <v>237.856637196957</v>
      </c>
      <c r="AW23" s="53">
        <v>0.61997075256199996</v>
      </c>
      <c r="AX23" s="57">
        <v>350.63729055096002</v>
      </c>
      <c r="AY23" s="52">
        <v>83.724571768176006</v>
      </c>
      <c r="AZ23" s="53">
        <v>0.13953634040900001</v>
      </c>
      <c r="BA23" s="57">
        <v>443.01989703163798</v>
      </c>
      <c r="BB23" s="52">
        <v>18.592898660534999</v>
      </c>
      <c r="BC23" s="52">
        <v>0.32520232112800002</v>
      </c>
      <c r="BD23" s="57">
        <v>241.948718508648</v>
      </c>
      <c r="BE23" s="52">
        <v>9.1532374160399996</v>
      </c>
      <c r="BF23" s="53">
        <v>0.106280353796</v>
      </c>
      <c r="BG23" s="57">
        <v>372.31358349999999</v>
      </c>
      <c r="BH23" s="52">
        <v>1.4703923109999999</v>
      </c>
      <c r="BI23" s="52">
        <v>0.59447956700000004</v>
      </c>
      <c r="BJ23" s="57">
        <v>276.80570178571497</v>
      </c>
      <c r="BK23" s="52">
        <v>2.1533783526880002</v>
      </c>
      <c r="BL23" s="53">
        <v>0.54938750037999995</v>
      </c>
      <c r="BM23" s="57">
        <v>260.007381543387</v>
      </c>
      <c r="BN23" s="52">
        <v>0.24191061633700001</v>
      </c>
      <c r="BO23" s="53">
        <v>0.81931974258499995</v>
      </c>
      <c r="BP23" s="57">
        <v>252.01483728184601</v>
      </c>
      <c r="BQ23" s="52">
        <v>7.504578197351</v>
      </c>
      <c r="BR23" s="53">
        <v>0.90601658157700005</v>
      </c>
      <c r="BS23" s="57">
        <v>249.99805354337499</v>
      </c>
      <c r="BT23" s="52">
        <v>10.642292211199001</v>
      </c>
      <c r="BU23" s="53">
        <v>0.44667889276599998</v>
      </c>
    </row>
    <row r="24" spans="1:73" x14ac:dyDescent="0.25">
      <c r="A24" s="50" t="s">
        <v>151</v>
      </c>
      <c r="B24" s="57">
        <v>222.728769219388</v>
      </c>
      <c r="C24" s="52">
        <v>3.4592912314970001</v>
      </c>
      <c r="D24" s="53">
        <v>2.0822747483999999E-2</v>
      </c>
      <c r="E24" s="57">
        <v>707.01386236425401</v>
      </c>
      <c r="F24" s="52">
        <v>104.583393786211</v>
      </c>
      <c r="G24" s="52">
        <v>0.576992573083</v>
      </c>
      <c r="H24" s="57">
        <v>332.05284268565902</v>
      </c>
      <c r="I24" s="52">
        <v>14.952599296314</v>
      </c>
      <c r="J24" s="53">
        <v>0.28455875246399998</v>
      </c>
      <c r="K24" s="57">
        <v>241.474655510437</v>
      </c>
      <c r="L24" s="52">
        <v>6.0541485078550004</v>
      </c>
      <c r="M24" s="52">
        <v>0.147608988611</v>
      </c>
      <c r="N24" s="57">
        <v>490.75080277112602</v>
      </c>
      <c r="O24" s="52">
        <v>39.967820682753</v>
      </c>
      <c r="P24" s="53">
        <v>0.25077968551899998</v>
      </c>
      <c r="Q24" s="57">
        <v>354.44555462422801</v>
      </c>
      <c r="R24" s="52">
        <v>9.6533098161299993</v>
      </c>
      <c r="S24" s="53">
        <v>0.10458426068</v>
      </c>
      <c r="T24" s="57">
        <v>428.47529803120699</v>
      </c>
      <c r="U24" s="52">
        <v>22.822344382007</v>
      </c>
      <c r="V24" s="53">
        <v>0.51613170788600005</v>
      </c>
      <c r="W24" s="57">
        <v>344.20728207538798</v>
      </c>
      <c r="X24" s="52">
        <v>12.700248427092999</v>
      </c>
      <c r="Y24" s="52">
        <v>0.56807717656400003</v>
      </c>
      <c r="Z24" s="57">
        <v>515.60957214894597</v>
      </c>
      <c r="AA24" s="52">
        <v>36.044294021159999</v>
      </c>
      <c r="AB24" s="53">
        <v>0.34869536884699998</v>
      </c>
      <c r="AC24" s="57">
        <v>382.43808882005402</v>
      </c>
      <c r="AD24" s="52">
        <v>14.436505280223001</v>
      </c>
      <c r="AE24" s="53">
        <v>1.9376900870580001</v>
      </c>
      <c r="AF24" s="57">
        <v>396.10383696665002</v>
      </c>
      <c r="AG24" s="52">
        <v>47.901081846935</v>
      </c>
      <c r="AH24" s="52">
        <v>0.35457782775500002</v>
      </c>
      <c r="AI24" s="57">
        <v>190.578992940284</v>
      </c>
      <c r="AJ24" s="52">
        <v>12.177675936411999</v>
      </c>
      <c r="AK24" s="53">
        <v>0.20660252970599999</v>
      </c>
      <c r="AL24" s="57">
        <v>361.22325799777201</v>
      </c>
      <c r="AM24" s="52">
        <v>8.9225778425259996</v>
      </c>
      <c r="AN24" s="52">
        <v>0.52263538696599998</v>
      </c>
      <c r="AO24" s="57">
        <v>141.867773095318</v>
      </c>
      <c r="AP24" s="52">
        <v>2.796439350525</v>
      </c>
      <c r="AQ24" s="53">
        <v>0.118222845449</v>
      </c>
      <c r="AR24" s="57">
        <v>560.68724496628795</v>
      </c>
      <c r="AS24" s="52">
        <v>78.337645102045002</v>
      </c>
      <c r="AT24" s="52">
        <v>1.8144627789329999</v>
      </c>
      <c r="AU24" s="57">
        <v>1006.44258484047</v>
      </c>
      <c r="AV24" s="52">
        <v>517.63428562592799</v>
      </c>
      <c r="AW24" s="53">
        <v>1.5681755770270001</v>
      </c>
      <c r="AX24" s="57">
        <v>330.84333579156299</v>
      </c>
      <c r="AY24" s="52">
        <v>34.619519648671002</v>
      </c>
      <c r="AZ24" s="53">
        <v>16.49814106534</v>
      </c>
      <c r="BA24" s="57">
        <v>435.26458282617898</v>
      </c>
      <c r="BB24" s="52">
        <v>15.202642056368999</v>
      </c>
      <c r="BC24" s="52">
        <v>0.69200571938300004</v>
      </c>
      <c r="BD24" s="57">
        <v>239.38699229762801</v>
      </c>
      <c r="BE24" s="52">
        <v>8.4340402203260005</v>
      </c>
      <c r="BF24" s="53">
        <v>0.36482475605699999</v>
      </c>
      <c r="BG24" s="57">
        <v>376.61767040000001</v>
      </c>
      <c r="BH24" s="52">
        <v>2.3778493140000001</v>
      </c>
      <c r="BI24" s="52">
        <v>0.61054695599999997</v>
      </c>
      <c r="BJ24" s="57">
        <v>278.66523156365997</v>
      </c>
      <c r="BK24" s="52">
        <v>3.361945413196</v>
      </c>
      <c r="BL24" s="53">
        <v>0.75286163857599997</v>
      </c>
      <c r="BM24" s="57">
        <v>257.86291773328901</v>
      </c>
      <c r="BN24" s="52">
        <v>0.42304796469</v>
      </c>
      <c r="BO24" s="53">
        <v>1.569618715686</v>
      </c>
      <c r="BP24" s="57">
        <v>277.182941217532</v>
      </c>
      <c r="BQ24" s="52">
        <v>24.940483382107001</v>
      </c>
      <c r="BR24" s="53">
        <v>3.2553068956560001</v>
      </c>
      <c r="BS24" s="57">
        <v>242.68191042595399</v>
      </c>
      <c r="BT24" s="52">
        <v>12.647883731586001</v>
      </c>
      <c r="BU24" s="53">
        <v>0.223495881359</v>
      </c>
    </row>
    <row r="25" spans="1:73" x14ac:dyDescent="0.25">
      <c r="A25" s="50" t="s">
        <v>152</v>
      </c>
      <c r="B25" s="57">
        <v>237.717642635261</v>
      </c>
      <c r="C25" s="52">
        <v>4.6744249331100001</v>
      </c>
      <c r="D25" s="53">
        <v>2.9499121223999999E-2</v>
      </c>
      <c r="E25" s="57">
        <v>699.10586795118502</v>
      </c>
      <c r="F25" s="52">
        <v>92.570601885295005</v>
      </c>
      <c r="G25" s="52">
        <v>1.4238194453740001</v>
      </c>
      <c r="H25" s="57">
        <v>339.39400938876997</v>
      </c>
      <c r="I25" s="52">
        <v>19.063960244254002</v>
      </c>
      <c r="J25" s="53">
        <v>0.27371860279400001</v>
      </c>
      <c r="K25" s="57">
        <v>247.15230080236199</v>
      </c>
      <c r="L25" s="52">
        <v>9.4671618296689992</v>
      </c>
      <c r="M25" s="52">
        <v>3.5672429322000002E-2</v>
      </c>
      <c r="N25" s="57">
        <v>526.07304606960997</v>
      </c>
      <c r="O25" s="52">
        <v>72.335254563538996</v>
      </c>
      <c r="P25" s="53">
        <v>1.031047521514</v>
      </c>
      <c r="Q25" s="57">
        <v>373.549499800148</v>
      </c>
      <c r="R25" s="52">
        <v>20.369148825909999</v>
      </c>
      <c r="S25" s="53">
        <v>0.78459521159000001</v>
      </c>
      <c r="T25" s="57">
        <v>435.97249578877199</v>
      </c>
      <c r="U25" s="52">
        <v>28.096100760915999</v>
      </c>
      <c r="V25" s="53">
        <v>0.64143979035099996</v>
      </c>
      <c r="W25" s="57">
        <v>346.46026101461899</v>
      </c>
      <c r="X25" s="52">
        <v>15.225756062091</v>
      </c>
      <c r="Y25" s="52">
        <v>0.40814331109899998</v>
      </c>
      <c r="Z25" s="57">
        <v>527.05440480842299</v>
      </c>
      <c r="AA25" s="52">
        <v>43.696781928838</v>
      </c>
      <c r="AB25" s="53">
        <v>1.391849600454</v>
      </c>
      <c r="AC25" s="57">
        <v>399.71525429168702</v>
      </c>
      <c r="AD25" s="52">
        <v>26.182730984827</v>
      </c>
      <c r="AE25" s="53">
        <v>0.100869767672</v>
      </c>
      <c r="AF25" s="57">
        <v>456.88648560073398</v>
      </c>
      <c r="AG25" s="52">
        <v>99.450336924534994</v>
      </c>
      <c r="AH25" s="52">
        <v>0.506426676864</v>
      </c>
      <c r="AI25" s="57">
        <v>192.10877177115</v>
      </c>
      <c r="AJ25" s="52">
        <v>12.980139642614001</v>
      </c>
      <c r="AK25" s="53">
        <v>0.100244846479</v>
      </c>
      <c r="AL25" s="57">
        <v>369.39357523489798</v>
      </c>
      <c r="AM25" s="52">
        <v>9.1046213258949997</v>
      </c>
      <c r="AN25" s="52">
        <v>6.3662120431130003</v>
      </c>
      <c r="AO25" s="57">
        <v>143.95893265878701</v>
      </c>
      <c r="AP25" s="52">
        <v>4.3482993991930003</v>
      </c>
      <c r="AQ25" s="53">
        <v>0.110236032121</v>
      </c>
      <c r="AR25" s="57">
        <v>544.82519985923898</v>
      </c>
      <c r="AS25" s="52">
        <v>59.471373258630997</v>
      </c>
      <c r="AT25" s="52">
        <v>0.94858760951099996</v>
      </c>
      <c r="AU25" s="57">
        <v>900.48520998148103</v>
      </c>
      <c r="AV25" s="52">
        <v>405.80853659394501</v>
      </c>
      <c r="AW25" s="53">
        <v>1.1638850106980001</v>
      </c>
      <c r="AX25" s="57">
        <v>360.69092437494601</v>
      </c>
      <c r="AY25" s="52">
        <v>78.388255151465003</v>
      </c>
      <c r="AZ25" s="53">
        <v>7.9667679384999995E-2</v>
      </c>
      <c r="BA25" s="57">
        <v>448.69737666769902</v>
      </c>
      <c r="BB25" s="52">
        <v>25.279051112326002</v>
      </c>
      <c r="BC25" s="52">
        <v>0.34827086316599998</v>
      </c>
      <c r="BD25" s="57">
        <v>245.33451565672999</v>
      </c>
      <c r="BE25" s="52">
        <v>11.295515927989999</v>
      </c>
      <c r="BF25" s="53">
        <v>0.15088360903</v>
      </c>
      <c r="BG25" s="57">
        <v>376.0197273</v>
      </c>
      <c r="BH25" s="52">
        <v>1.9720835809999999</v>
      </c>
      <c r="BI25" s="52">
        <v>1.4149352669999999</v>
      </c>
      <c r="BJ25" s="57">
        <v>278.24433312699398</v>
      </c>
      <c r="BK25" s="52">
        <v>1.5498265731109999</v>
      </c>
      <c r="BL25" s="53">
        <v>0.78928551348999998</v>
      </c>
      <c r="BM25" s="57">
        <v>258.28890020386598</v>
      </c>
      <c r="BN25" s="52">
        <v>0.81088727886099998</v>
      </c>
      <c r="BO25" s="53">
        <v>0.78808997509599998</v>
      </c>
      <c r="BP25" s="57">
        <v>265.03578158136298</v>
      </c>
      <c r="BQ25" s="52">
        <v>15.622580392898</v>
      </c>
      <c r="BR25" s="53">
        <v>4.4639984111109996</v>
      </c>
      <c r="BS25" s="57">
        <v>241.477200287361</v>
      </c>
      <c r="BT25" s="52">
        <v>14.670964622528</v>
      </c>
      <c r="BU25" s="53">
        <v>0.16434606301400001</v>
      </c>
    </row>
    <row r="26" spans="1:73" x14ac:dyDescent="0.25">
      <c r="A26" s="50" t="s">
        <v>153</v>
      </c>
      <c r="B26" s="57">
        <v>239.43365544416301</v>
      </c>
      <c r="C26" s="52">
        <v>4.3015969287639999</v>
      </c>
      <c r="D26" s="53">
        <v>6.0278283329999998E-3</v>
      </c>
      <c r="E26" s="57">
        <v>680.86891119398604</v>
      </c>
      <c r="F26" s="52">
        <v>71.221993484763004</v>
      </c>
      <c r="G26" s="52">
        <v>0.14176638083900001</v>
      </c>
      <c r="H26" s="57">
        <v>334.21363276627801</v>
      </c>
      <c r="I26" s="52">
        <v>8.4483092154870008</v>
      </c>
      <c r="J26" s="53">
        <v>0.61918693954699999</v>
      </c>
      <c r="K26" s="57">
        <v>237.80813156597</v>
      </c>
      <c r="L26" s="52">
        <v>3.626498813355</v>
      </c>
      <c r="M26" s="52">
        <v>0.10058397191399999</v>
      </c>
      <c r="N26" s="57">
        <v>494.11812131022401</v>
      </c>
      <c r="O26" s="52">
        <v>22.677931507273001</v>
      </c>
      <c r="P26" s="53">
        <v>0.40855052568400002</v>
      </c>
      <c r="Q26" s="57">
        <v>369.197428371819</v>
      </c>
      <c r="R26" s="52">
        <v>13.978243662700001</v>
      </c>
      <c r="S26" s="53">
        <v>0.39787136044900001</v>
      </c>
      <c r="T26" s="57">
        <v>425.07920966293602</v>
      </c>
      <c r="U26" s="52">
        <v>13.499851678172</v>
      </c>
      <c r="V26" s="53">
        <v>0.848377688362</v>
      </c>
      <c r="W26" s="57">
        <v>344.037791039941</v>
      </c>
      <c r="X26" s="52">
        <v>10.858868169589</v>
      </c>
      <c r="Y26" s="52">
        <v>0.22271409369299999</v>
      </c>
      <c r="Z26" s="57">
        <v>480.79931532414003</v>
      </c>
      <c r="AA26" s="52">
        <v>19.089395526000999</v>
      </c>
      <c r="AB26" s="53">
        <v>0.69263949258500002</v>
      </c>
      <c r="AC26" s="57">
        <v>387.15834428689999</v>
      </c>
      <c r="AD26" s="52">
        <v>13.205690955195999</v>
      </c>
      <c r="AE26" s="53">
        <v>6.9497996113999996E-2</v>
      </c>
      <c r="AF26" s="57">
        <v>393.48107220471297</v>
      </c>
      <c r="AG26" s="52">
        <v>40.530585817689001</v>
      </c>
      <c r="AH26" s="52">
        <v>0.33817033775499999</v>
      </c>
      <c r="AI26" s="57">
        <v>192.87609205667701</v>
      </c>
      <c r="AJ26" s="52">
        <v>10.730906455082</v>
      </c>
      <c r="AK26" s="53">
        <v>0.25176800902699997</v>
      </c>
      <c r="AL26" s="57">
        <v>363.47697689839703</v>
      </c>
      <c r="AM26" s="52">
        <v>7.8759803339059999</v>
      </c>
      <c r="AN26" s="52">
        <v>0.555515699601</v>
      </c>
      <c r="AO26" s="57">
        <v>146.85878470219399</v>
      </c>
      <c r="AP26" s="52">
        <v>3.1064124402290001</v>
      </c>
      <c r="AQ26" s="53">
        <v>9.0457934621000005E-2</v>
      </c>
      <c r="AR26" s="57">
        <v>546.91160142310196</v>
      </c>
      <c r="AS26" s="52">
        <v>49.878454523679999</v>
      </c>
      <c r="AT26" s="52">
        <v>0.74074107966900005</v>
      </c>
      <c r="AU26" s="57">
        <v>594.17233891498404</v>
      </c>
      <c r="AV26" s="52">
        <v>99.680639049316</v>
      </c>
      <c r="AW26" s="53">
        <v>2.1927460200670001</v>
      </c>
      <c r="AX26" s="57">
        <v>319.29873443611598</v>
      </c>
      <c r="AY26" s="52">
        <v>24.744433051239</v>
      </c>
      <c r="AZ26" s="53">
        <v>0.51525365422299996</v>
      </c>
      <c r="BA26" s="57">
        <v>444.56371742738901</v>
      </c>
      <c r="BB26" s="52">
        <v>15.007221659282999</v>
      </c>
      <c r="BC26" s="52">
        <v>0.41648556860699998</v>
      </c>
      <c r="BD26" s="57">
        <v>242.733300324357</v>
      </c>
      <c r="BE26" s="52">
        <v>6.8514258000690003</v>
      </c>
      <c r="BF26" s="53">
        <v>0.17313134246299999</v>
      </c>
      <c r="BG26" s="57">
        <v>377.70367970000001</v>
      </c>
      <c r="BH26" s="52">
        <v>1.45167812</v>
      </c>
      <c r="BI26" s="52">
        <v>0.76706948100000005</v>
      </c>
      <c r="BJ26" s="57">
        <v>287.21999734955199</v>
      </c>
      <c r="BK26" s="52">
        <v>1.437744972055</v>
      </c>
      <c r="BL26" s="53">
        <v>0.80923707544000001</v>
      </c>
      <c r="BM26" s="57">
        <v>265.32487510157398</v>
      </c>
      <c r="BN26" s="52">
        <v>0.60550565801400003</v>
      </c>
      <c r="BO26" s="53">
        <v>0.24497543601399999</v>
      </c>
      <c r="BP26" s="57">
        <v>252.184784964019</v>
      </c>
      <c r="BQ26" s="52">
        <v>6.1151823331989998</v>
      </c>
      <c r="BR26" s="53">
        <v>0.60652551967199997</v>
      </c>
      <c r="BS26" s="57">
        <v>243.711378662025</v>
      </c>
      <c r="BT26" s="52">
        <v>8.5423052312200003</v>
      </c>
      <c r="BU26" s="53">
        <v>6.5115445916000006E-2</v>
      </c>
    </row>
    <row r="27" spans="1:73" x14ac:dyDescent="0.25">
      <c r="A27" s="50" t="s">
        <v>154</v>
      </c>
      <c r="B27" s="57">
        <v>246.92857880877401</v>
      </c>
      <c r="C27" s="52">
        <v>2.9360153119199999</v>
      </c>
      <c r="D27" s="53">
        <v>2.4782186900000002E-3</v>
      </c>
      <c r="E27" s="57">
        <v>652.62273302728704</v>
      </c>
      <c r="F27" s="52">
        <v>36.266337960573999</v>
      </c>
      <c r="G27" s="52">
        <v>2.3975170457539998</v>
      </c>
      <c r="H27" s="57">
        <v>339.704337449805</v>
      </c>
      <c r="I27" s="52">
        <v>13.350233889279</v>
      </c>
      <c r="J27" s="53">
        <v>0.25069478054400002</v>
      </c>
      <c r="K27" s="57">
        <v>242.212775567096</v>
      </c>
      <c r="L27" s="52">
        <v>2.9769147958020001</v>
      </c>
      <c r="M27" s="52">
        <v>0.27213999274200001</v>
      </c>
      <c r="N27" s="57">
        <v>481.21128544141101</v>
      </c>
      <c r="O27" s="52">
        <v>18.778907486182</v>
      </c>
      <c r="P27" s="53">
        <v>0.78743578861399999</v>
      </c>
      <c r="Q27" s="57">
        <v>364.79275274412203</v>
      </c>
      <c r="R27" s="52">
        <v>9.4059079122719993</v>
      </c>
      <c r="S27" s="53">
        <v>0.36806947463</v>
      </c>
      <c r="T27" s="57">
        <v>423.11052889727102</v>
      </c>
      <c r="U27" s="52">
        <v>13.105651697640001</v>
      </c>
      <c r="V27" s="53">
        <v>0.74064606564799995</v>
      </c>
      <c r="W27" s="57">
        <v>341.75303799463597</v>
      </c>
      <c r="X27" s="52">
        <v>8.9009457136919998</v>
      </c>
      <c r="Y27" s="52">
        <v>0.60662361802200004</v>
      </c>
      <c r="Z27" s="57">
        <v>488.15146380453302</v>
      </c>
      <c r="AA27" s="52">
        <v>17.798839454027998</v>
      </c>
      <c r="AB27" s="53">
        <v>1.045139969329</v>
      </c>
      <c r="AC27" s="57">
        <v>390.451873418498</v>
      </c>
      <c r="AD27" s="52">
        <v>14.676248680743001</v>
      </c>
      <c r="AE27" s="53">
        <v>0.34992445489399998</v>
      </c>
      <c r="AF27" s="57">
        <v>386.32929659295098</v>
      </c>
      <c r="AG27" s="52">
        <v>37.198982845293003</v>
      </c>
      <c r="AH27" s="52">
        <v>0.45029083363299999</v>
      </c>
      <c r="AI27" s="57">
        <v>194.552270404068</v>
      </c>
      <c r="AJ27" s="52">
        <v>11.193221937986999</v>
      </c>
      <c r="AK27" s="53">
        <v>7.7159873022000003E-2</v>
      </c>
      <c r="AL27" s="57">
        <v>366.76181944328602</v>
      </c>
      <c r="AM27" s="52">
        <v>10.179069639870001</v>
      </c>
      <c r="AN27" s="52">
        <v>0.76597171096600003</v>
      </c>
      <c r="AO27" s="57">
        <v>147.43192332020701</v>
      </c>
      <c r="AP27" s="52">
        <v>3.454243482181</v>
      </c>
      <c r="AQ27" s="53">
        <v>0.17186958254599999</v>
      </c>
      <c r="AR27" s="57">
        <v>535.86543618270002</v>
      </c>
      <c r="AS27" s="52">
        <v>42.503652280357997</v>
      </c>
      <c r="AT27" s="52">
        <v>0.60669564674900001</v>
      </c>
      <c r="AU27" s="57">
        <v>526.94519491125504</v>
      </c>
      <c r="AV27" s="52">
        <v>34.242170693367001</v>
      </c>
      <c r="AW27" s="53">
        <v>2.1201425070690001</v>
      </c>
      <c r="AX27" s="57">
        <v>313.98398391609697</v>
      </c>
      <c r="AY27" s="52">
        <v>19.125188603142998</v>
      </c>
      <c r="AZ27" s="53">
        <v>0.45841961269600001</v>
      </c>
      <c r="BA27" s="57">
        <v>445.94183167508902</v>
      </c>
      <c r="BB27" s="52">
        <v>16.144936952950999</v>
      </c>
      <c r="BC27" s="52">
        <v>0.44971328785499998</v>
      </c>
      <c r="BD27" s="57">
        <v>244.51651615218501</v>
      </c>
      <c r="BE27" s="52">
        <v>7.8918582526619998</v>
      </c>
      <c r="BF27" s="53">
        <v>0.18392263112099999</v>
      </c>
      <c r="BG27" s="57">
        <v>377.17876439999998</v>
      </c>
      <c r="BH27" s="52">
        <v>1.286646918</v>
      </c>
      <c r="BI27" s="52">
        <v>0.188646541</v>
      </c>
      <c r="BJ27" s="57">
        <v>285.57237140128899</v>
      </c>
      <c r="BK27" s="52">
        <v>1.380273045232</v>
      </c>
      <c r="BL27" s="53">
        <v>0.55355998305800003</v>
      </c>
      <c r="BM27" s="57">
        <v>268.22205093666599</v>
      </c>
      <c r="BN27" s="52">
        <v>0.54204946537700005</v>
      </c>
      <c r="BO27" s="53">
        <v>0.21681647760700001</v>
      </c>
      <c r="BP27" s="57">
        <v>255.438988911861</v>
      </c>
      <c r="BQ27" s="52">
        <v>11.751376853951999</v>
      </c>
      <c r="BR27" s="53">
        <v>0.399412086891</v>
      </c>
      <c r="BS27" s="57">
        <v>240.76688350003801</v>
      </c>
      <c r="BT27" s="52">
        <v>6.7187586071799998</v>
      </c>
      <c r="BU27" s="53">
        <v>0.14761320839700001</v>
      </c>
    </row>
    <row r="28" spans="1:73" x14ac:dyDescent="0.25">
      <c r="A28" s="50" t="s">
        <v>155</v>
      </c>
      <c r="B28" s="57">
        <v>239.466402674471</v>
      </c>
      <c r="C28" s="52">
        <v>2.5369384004910001</v>
      </c>
      <c r="D28" s="53">
        <v>2.2733373128999999E-2</v>
      </c>
      <c r="E28" s="57">
        <v>623.13355380469898</v>
      </c>
      <c r="F28" s="52">
        <v>24.21453664569</v>
      </c>
      <c r="G28" s="52">
        <v>4.1968089678289999</v>
      </c>
      <c r="H28" s="57">
        <v>329.52401844987401</v>
      </c>
      <c r="I28" s="52">
        <v>4.8781722198970003</v>
      </c>
      <c r="J28" s="53">
        <v>0.87398666044399997</v>
      </c>
      <c r="K28" s="57">
        <v>239.677522798035</v>
      </c>
      <c r="L28" s="52">
        <v>3.8890580236460002</v>
      </c>
      <c r="M28" s="52">
        <v>0.14119794330400001</v>
      </c>
      <c r="N28" s="57">
        <v>480.20062095750302</v>
      </c>
      <c r="O28" s="52">
        <v>10.297936654799001</v>
      </c>
      <c r="P28" s="53">
        <v>0.52297433631599999</v>
      </c>
      <c r="Q28" s="57">
        <v>360.99290798334403</v>
      </c>
      <c r="R28" s="52">
        <v>8.1536979420000009</v>
      </c>
      <c r="S28" s="53">
        <v>0.307297789303</v>
      </c>
      <c r="T28" s="57">
        <v>420.10395893754901</v>
      </c>
      <c r="U28" s="52">
        <v>10.959761043724001</v>
      </c>
      <c r="V28" s="53">
        <v>0.61563782538</v>
      </c>
      <c r="W28" s="57">
        <v>345.54365197486101</v>
      </c>
      <c r="X28" s="52">
        <v>10.461335534498</v>
      </c>
      <c r="Y28" s="52">
        <v>0.61053153279700001</v>
      </c>
      <c r="Z28" s="57">
        <v>506.84368400601699</v>
      </c>
      <c r="AA28" s="52">
        <v>37.252750857693997</v>
      </c>
      <c r="AB28" s="53">
        <v>2.659381124681</v>
      </c>
      <c r="AC28" s="57">
        <v>403.39422383906498</v>
      </c>
      <c r="AD28" s="52">
        <v>22.267236257739999</v>
      </c>
      <c r="AE28" s="53">
        <v>0.49488573680300002</v>
      </c>
      <c r="AF28" s="57">
        <v>387.43264775206501</v>
      </c>
      <c r="AG28" s="52">
        <v>34.048804282340001</v>
      </c>
      <c r="AH28" s="52">
        <v>0.35874992412500001</v>
      </c>
      <c r="AI28" s="57">
        <v>196.851305051043</v>
      </c>
      <c r="AJ28" s="52">
        <v>11.775045440694001</v>
      </c>
      <c r="AK28" s="53">
        <v>0.122213883742</v>
      </c>
      <c r="AL28" s="57">
        <v>370.71611552249698</v>
      </c>
      <c r="AM28" s="52">
        <v>13.456571714248</v>
      </c>
      <c r="AN28" s="52">
        <v>0.85634037901799998</v>
      </c>
      <c r="AO28" s="57">
        <v>148.82934280429799</v>
      </c>
      <c r="AP28" s="52">
        <v>2.847011381697</v>
      </c>
      <c r="AQ28" s="53">
        <v>0.23843526744400001</v>
      </c>
      <c r="AR28" s="57">
        <v>544.46054686792195</v>
      </c>
      <c r="AS28" s="52">
        <v>58.618771818185003</v>
      </c>
      <c r="AT28" s="52">
        <v>0.55672047773800004</v>
      </c>
      <c r="AU28" s="57">
        <v>575.39832626910095</v>
      </c>
      <c r="AV28" s="52">
        <v>82.784604629382997</v>
      </c>
      <c r="AW28" s="53">
        <v>0.43061035889100002</v>
      </c>
      <c r="AX28" s="57">
        <v>325.76664822651497</v>
      </c>
      <c r="AY28" s="52">
        <v>35.259386061131998</v>
      </c>
      <c r="AZ28" s="53">
        <v>0.79732558232299999</v>
      </c>
      <c r="BA28" s="57">
        <v>450.39102888841899</v>
      </c>
      <c r="BB28" s="52">
        <v>17.046585765041002</v>
      </c>
      <c r="BC28" s="52">
        <v>0.29741518342500001</v>
      </c>
      <c r="BD28" s="57">
        <v>247.03255696857099</v>
      </c>
      <c r="BE28" s="52">
        <v>9.4904723179670007</v>
      </c>
      <c r="BF28" s="53">
        <v>0.14668429857599999</v>
      </c>
      <c r="BG28" s="57">
        <v>380.60198000000003</v>
      </c>
      <c r="BH28" s="52">
        <v>1.737545396</v>
      </c>
      <c r="BI28" s="52">
        <v>0.90825557700000004</v>
      </c>
      <c r="BJ28" s="57">
        <v>289.31386081794398</v>
      </c>
      <c r="BK28" s="52">
        <v>1.1545712082620001</v>
      </c>
      <c r="BL28" s="53">
        <v>1.198187844575</v>
      </c>
      <c r="BM28" s="57">
        <v>267.21701408468198</v>
      </c>
      <c r="BN28" s="52">
        <v>0.53045378324299997</v>
      </c>
      <c r="BO28" s="53">
        <v>0.31618196683400002</v>
      </c>
      <c r="BP28" s="57">
        <v>252.33989895630901</v>
      </c>
      <c r="BQ28" s="52">
        <v>9.8447029593019995</v>
      </c>
      <c r="BR28" s="53">
        <v>1.027302059803</v>
      </c>
      <c r="BS28" s="57">
        <v>239.56778880427601</v>
      </c>
      <c r="BT28" s="52">
        <v>5.1563782414629999</v>
      </c>
      <c r="BU28" s="53">
        <v>0.68097895028599997</v>
      </c>
    </row>
    <row r="29" spans="1:73" x14ac:dyDescent="0.25">
      <c r="A29" s="50" t="s">
        <v>156</v>
      </c>
      <c r="B29" s="57">
        <v>243.81057647879999</v>
      </c>
      <c r="C29" s="52">
        <v>2.6219383940509999</v>
      </c>
      <c r="D29" s="53">
        <v>8.20185872E-3</v>
      </c>
      <c r="E29" s="57">
        <v>638.17929794820498</v>
      </c>
      <c r="F29" s="52">
        <v>36.686670323351002</v>
      </c>
      <c r="G29" s="52">
        <v>2.2117350243740002</v>
      </c>
      <c r="H29" s="57">
        <v>331.26241269873202</v>
      </c>
      <c r="I29" s="52">
        <v>8.6011559141530007</v>
      </c>
      <c r="J29" s="53">
        <v>0.38810271343399999</v>
      </c>
      <c r="K29" s="57">
        <v>241.79533994817501</v>
      </c>
      <c r="L29" s="52">
        <v>4.4513273152319996</v>
      </c>
      <c r="M29" s="52">
        <v>1.5267787995999999E-2</v>
      </c>
      <c r="N29" s="57">
        <v>463.79780389409501</v>
      </c>
      <c r="O29" s="52">
        <v>7.6816545545689996</v>
      </c>
      <c r="P29" s="53">
        <v>0.62412022885600005</v>
      </c>
      <c r="Q29" s="57">
        <v>371.02651592666899</v>
      </c>
      <c r="R29" s="52">
        <v>13.879114873184999</v>
      </c>
      <c r="S29" s="53">
        <v>0.66983307688600002</v>
      </c>
      <c r="T29" s="57">
        <v>423.200466470496</v>
      </c>
      <c r="U29" s="52">
        <v>13.543271431737001</v>
      </c>
      <c r="V29" s="53">
        <v>0.28194017426599999</v>
      </c>
      <c r="W29" s="57">
        <v>345.79084748623501</v>
      </c>
      <c r="X29" s="52">
        <v>9.7273793770899992</v>
      </c>
      <c r="Y29" s="52">
        <v>0.13545477479699999</v>
      </c>
      <c r="Z29" s="57">
        <v>474.13120629911799</v>
      </c>
      <c r="AA29" s="52">
        <v>12.508299949449</v>
      </c>
      <c r="AB29" s="53">
        <v>0.38229780941000002</v>
      </c>
      <c r="AC29" s="57">
        <v>406.91564651882999</v>
      </c>
      <c r="AD29" s="52">
        <v>19.026514379678002</v>
      </c>
      <c r="AE29" s="53">
        <v>0.81076029269700001</v>
      </c>
      <c r="AF29" s="57">
        <v>393.79910467314602</v>
      </c>
      <c r="AG29" s="52">
        <v>33.852990343986001</v>
      </c>
      <c r="AH29" s="52">
        <v>0.321185214213</v>
      </c>
      <c r="AI29" s="57">
        <v>192.68977711939399</v>
      </c>
      <c r="AJ29" s="52">
        <v>9.5082817802019992</v>
      </c>
      <c r="AK29" s="53">
        <v>0.20178918236500001</v>
      </c>
      <c r="AL29" s="57">
        <v>364.05501271961998</v>
      </c>
      <c r="AM29" s="52">
        <v>8.245860820151</v>
      </c>
      <c r="AN29" s="52">
        <v>1.003155732897</v>
      </c>
      <c r="AO29" s="57">
        <v>151.04774375477601</v>
      </c>
      <c r="AP29" s="52">
        <v>3.7241230173600002</v>
      </c>
      <c r="AQ29" s="53">
        <v>9.5749542211000002E-2</v>
      </c>
      <c r="AR29" s="57">
        <v>531.97823094948296</v>
      </c>
      <c r="AS29" s="52">
        <v>43.050532456281999</v>
      </c>
      <c r="AT29" s="52">
        <v>0.38556214179800002</v>
      </c>
      <c r="AU29" s="57">
        <v>547.06073030872005</v>
      </c>
      <c r="AV29" s="52">
        <v>48.149457301744</v>
      </c>
      <c r="AW29" s="53">
        <v>0.51680673137199995</v>
      </c>
      <c r="AX29" s="57">
        <v>345.54559206505701</v>
      </c>
      <c r="AY29" s="52">
        <v>62.68189494256</v>
      </c>
      <c r="AZ29" s="53">
        <v>1.1054971681879999</v>
      </c>
      <c r="BA29" s="57">
        <v>449.13703468186702</v>
      </c>
      <c r="BB29" s="52">
        <v>17.868313259857</v>
      </c>
      <c r="BC29" s="52">
        <v>0.34157021293899997</v>
      </c>
      <c r="BD29" s="57">
        <v>245.259347973334</v>
      </c>
      <c r="BE29" s="52">
        <v>8.7491806269839998</v>
      </c>
      <c r="BF29" s="53">
        <v>0.15105843290199999</v>
      </c>
      <c r="BG29" s="57">
        <v>378.74362150000002</v>
      </c>
      <c r="BH29" s="52">
        <v>1.3997513349999999</v>
      </c>
      <c r="BI29" s="52">
        <v>1.201914049</v>
      </c>
      <c r="BJ29" s="57">
        <v>299.01763508003</v>
      </c>
      <c r="BK29" s="52">
        <v>1.816789068629</v>
      </c>
      <c r="BL29" s="53">
        <v>5.0397310520780003</v>
      </c>
      <c r="BM29" s="57">
        <v>267.90615982792701</v>
      </c>
      <c r="BN29" s="52">
        <v>0.41928631813299999</v>
      </c>
      <c r="BO29" s="53">
        <v>0.45284774303300002</v>
      </c>
      <c r="BP29" s="57">
        <v>255.746948191933</v>
      </c>
      <c r="BQ29" s="52">
        <v>9.6487652972039992</v>
      </c>
      <c r="BR29" s="53">
        <v>0.68121446911000005</v>
      </c>
      <c r="BS29" s="57">
        <v>238.283661238474</v>
      </c>
      <c r="BT29" s="52">
        <v>4.9190059939879998</v>
      </c>
      <c r="BU29" s="53">
        <v>0.55119946908600004</v>
      </c>
    </row>
    <row r="30" spans="1:73" x14ac:dyDescent="0.25">
      <c r="A30" s="50" t="s">
        <v>157</v>
      </c>
      <c r="B30" s="57">
        <v>257.88342689584402</v>
      </c>
      <c r="C30" s="52">
        <v>4.6316224725069999</v>
      </c>
      <c r="D30" s="53">
        <v>4.4643939309999998E-3</v>
      </c>
      <c r="E30" s="57">
        <v>626.62467217559902</v>
      </c>
      <c r="F30" s="52">
        <v>28.33743845019</v>
      </c>
      <c r="G30" s="52">
        <v>3.6278059841E-2</v>
      </c>
      <c r="H30" s="57">
        <v>328.97772364491601</v>
      </c>
      <c r="I30" s="52">
        <v>5.974572888969</v>
      </c>
      <c r="J30" s="53">
        <v>1.3289023581399999</v>
      </c>
      <c r="K30" s="57">
        <v>237.90176954669801</v>
      </c>
      <c r="L30" s="52">
        <v>3.4208002254599998</v>
      </c>
      <c r="M30" s="52">
        <v>5.706330951E-3</v>
      </c>
      <c r="N30" s="57">
        <v>465.27973050531398</v>
      </c>
      <c r="O30" s="52">
        <v>11.81487556393</v>
      </c>
      <c r="P30" s="53">
        <v>0.47819100348100002</v>
      </c>
      <c r="Q30" s="57">
        <v>363.4093656906</v>
      </c>
      <c r="R30" s="52">
        <v>6.0676524015349997</v>
      </c>
      <c r="S30" s="53">
        <v>1.024993395024</v>
      </c>
      <c r="T30" s="57">
        <v>418.159430614195</v>
      </c>
      <c r="U30" s="52">
        <v>10.263223494815</v>
      </c>
      <c r="V30" s="53">
        <v>0.45351289220800001</v>
      </c>
      <c r="W30" s="57">
        <v>342.832644413114</v>
      </c>
      <c r="X30" s="52">
        <v>7.4671444565350003</v>
      </c>
      <c r="Y30" s="52">
        <v>0.28263467656199998</v>
      </c>
      <c r="Z30" s="57">
        <v>473.68322877415102</v>
      </c>
      <c r="AA30" s="52">
        <v>9.8362617921549997</v>
      </c>
      <c r="AB30" s="53">
        <v>4.2260375393249996</v>
      </c>
      <c r="AC30" s="57">
        <v>397.021983842022</v>
      </c>
      <c r="AD30" s="52">
        <v>14.624677735429</v>
      </c>
      <c r="AE30" s="53">
        <v>0.13617169909999999</v>
      </c>
      <c r="AF30" s="57">
        <v>396.42237702623902</v>
      </c>
      <c r="AG30" s="52">
        <v>38.249851015579999</v>
      </c>
      <c r="AH30" s="52">
        <v>0.162944409628</v>
      </c>
      <c r="AI30" s="57">
        <v>194.60968214704201</v>
      </c>
      <c r="AJ30" s="52">
        <v>9.3132360558489999</v>
      </c>
      <c r="AK30" s="53">
        <v>0.115282583989</v>
      </c>
      <c r="AL30" s="57">
        <v>359.01411217555602</v>
      </c>
      <c r="AM30" s="52">
        <v>4.6574371477860002</v>
      </c>
      <c r="AN30" s="52">
        <v>0.61497833112900002</v>
      </c>
      <c r="AO30" s="57">
        <v>152.25186809434001</v>
      </c>
      <c r="AP30" s="52">
        <v>2.8627629936610002</v>
      </c>
      <c r="AQ30" s="53">
        <v>0.12286360656799999</v>
      </c>
      <c r="AR30" s="57">
        <v>518.97370919672699</v>
      </c>
      <c r="AS30" s="52">
        <v>32.539388439659</v>
      </c>
      <c r="AT30" s="52">
        <v>0.58916097667900003</v>
      </c>
      <c r="AU30" s="57">
        <v>524.02030786756302</v>
      </c>
      <c r="AV30" s="52">
        <v>29.228206177613998</v>
      </c>
      <c r="AW30" s="53">
        <v>0.33404792275700002</v>
      </c>
      <c r="AX30" s="57">
        <v>313.51850359674899</v>
      </c>
      <c r="AY30" s="52">
        <v>32.143449415649002</v>
      </c>
      <c r="AZ30" s="53">
        <v>0.56728336522</v>
      </c>
      <c r="BA30" s="57">
        <v>449.32861794594498</v>
      </c>
      <c r="BB30" s="52">
        <v>13.203163896663</v>
      </c>
      <c r="BC30" s="52">
        <v>0.71862501313100002</v>
      </c>
      <c r="BD30" s="57">
        <v>243.77744447958199</v>
      </c>
      <c r="BE30" s="52">
        <v>6.2618667765040001</v>
      </c>
      <c r="BF30" s="53">
        <v>0.36275169350100001</v>
      </c>
      <c r="BG30" s="57">
        <v>381.07120889999999</v>
      </c>
      <c r="BH30" s="52">
        <v>1.644175317</v>
      </c>
      <c r="BI30" s="52">
        <v>0.60912970799999999</v>
      </c>
      <c r="BJ30" s="57">
        <v>299.06846039415097</v>
      </c>
      <c r="BK30" s="52">
        <v>1.125716047427</v>
      </c>
      <c r="BL30" s="53">
        <v>2.1311938946289999</v>
      </c>
      <c r="BM30" s="57">
        <v>269.80201093061299</v>
      </c>
      <c r="BN30" s="52">
        <v>0.239107012447</v>
      </c>
      <c r="BO30" s="53">
        <v>0.26474598631399998</v>
      </c>
      <c r="BP30" s="57">
        <v>266.05999802992602</v>
      </c>
      <c r="BQ30" s="52">
        <v>7.0550653675830004</v>
      </c>
      <c r="BR30" s="53">
        <v>0.36004045036299998</v>
      </c>
      <c r="BS30" s="57">
        <v>252.687716443102</v>
      </c>
      <c r="BT30" s="52">
        <v>5.0644643545320003</v>
      </c>
      <c r="BU30" s="53">
        <v>0.28872616189299999</v>
      </c>
    </row>
    <row r="31" spans="1:73" x14ac:dyDescent="0.25">
      <c r="A31" s="50" t="s">
        <v>158</v>
      </c>
      <c r="B31" s="57">
        <v>253.97031966450601</v>
      </c>
      <c r="C31" s="52">
        <v>2.0805816118829998</v>
      </c>
      <c r="D31" s="53">
        <v>2.0994497930000001E-3</v>
      </c>
      <c r="E31" s="57">
        <v>663.70946728570595</v>
      </c>
      <c r="F31" s="52">
        <v>69.746225483543</v>
      </c>
      <c r="G31" s="52">
        <v>0.25150185430999999</v>
      </c>
      <c r="H31" s="57">
        <v>329.93589907078001</v>
      </c>
      <c r="I31" s="52">
        <v>7.9855722174719999</v>
      </c>
      <c r="J31" s="53">
        <v>0.656169728821</v>
      </c>
      <c r="K31" s="57">
        <v>249.42871600056</v>
      </c>
      <c r="L31" s="52">
        <v>3.0211449523730001</v>
      </c>
      <c r="M31" s="52">
        <v>3.7424077570000001E-3</v>
      </c>
      <c r="N31" s="57">
        <v>457.01572266813702</v>
      </c>
      <c r="O31" s="52">
        <v>6.0587185680309998</v>
      </c>
      <c r="P31" s="53">
        <v>0.94247305880900001</v>
      </c>
      <c r="Q31" s="57">
        <v>361.822707489923</v>
      </c>
      <c r="R31" s="52">
        <v>5.4549573238270002</v>
      </c>
      <c r="S31" s="53">
        <v>0.46139185868999999</v>
      </c>
      <c r="T31" s="57">
        <v>420.27312972219602</v>
      </c>
      <c r="U31" s="52">
        <v>9.1748110200729993</v>
      </c>
      <c r="V31" s="53">
        <v>0.55542002585700001</v>
      </c>
      <c r="W31" s="57">
        <v>346.71457988133398</v>
      </c>
      <c r="X31" s="52">
        <v>7.658037164974</v>
      </c>
      <c r="Y31" s="52">
        <v>0.141240698104</v>
      </c>
      <c r="Z31" s="57">
        <v>460.27946987699602</v>
      </c>
      <c r="AA31" s="52">
        <v>8.3761751181370006</v>
      </c>
      <c r="AB31" s="53">
        <v>1.349903989372</v>
      </c>
      <c r="AC31" s="57">
        <v>402.07909148337097</v>
      </c>
      <c r="AD31" s="52">
        <v>17.161503793682002</v>
      </c>
      <c r="AE31" s="53">
        <v>0.54066318244400002</v>
      </c>
      <c r="AF31" s="57">
        <v>382.39654559524899</v>
      </c>
      <c r="AG31" s="52">
        <v>27.602665820786001</v>
      </c>
      <c r="AH31" s="52">
        <v>0.345240013653</v>
      </c>
      <c r="AI31" s="57">
        <v>193.40490576284799</v>
      </c>
      <c r="AJ31" s="52">
        <v>8.6475353459349993</v>
      </c>
      <c r="AK31" s="53">
        <v>0.13039332792399999</v>
      </c>
      <c r="AL31" s="57">
        <v>362.55182686207201</v>
      </c>
      <c r="AM31" s="52">
        <v>4.0481351927010003</v>
      </c>
      <c r="AN31" s="52">
        <v>0.49914664618299998</v>
      </c>
      <c r="AO31" s="57">
        <v>152.28324762195501</v>
      </c>
      <c r="AP31" s="52">
        <v>2.3296676195749999</v>
      </c>
      <c r="AQ31" s="53">
        <v>0.24342560664099999</v>
      </c>
      <c r="AR31" s="57">
        <v>512.52274496003997</v>
      </c>
      <c r="AS31" s="52">
        <v>24.956930805889002</v>
      </c>
      <c r="AT31" s="52">
        <v>0.46952883663200001</v>
      </c>
      <c r="AU31" s="57">
        <v>519.68254940326096</v>
      </c>
      <c r="AV31" s="52">
        <v>31.806513695774001</v>
      </c>
      <c r="AW31" s="53">
        <v>0.522118163197</v>
      </c>
      <c r="AX31" s="57">
        <v>286.371593132219</v>
      </c>
      <c r="AY31" s="52">
        <v>24.970158511987002</v>
      </c>
      <c r="AZ31" s="53">
        <v>0.31451402692000002</v>
      </c>
      <c r="BA31" s="57">
        <v>447.218286164505</v>
      </c>
      <c r="BB31" s="52">
        <v>11.259865047653999</v>
      </c>
      <c r="BC31" s="52">
        <v>0.60358108416900003</v>
      </c>
      <c r="BD31" s="57">
        <v>243.19636912677299</v>
      </c>
      <c r="BE31" s="52">
        <v>5.3556221121960004</v>
      </c>
      <c r="BF31" s="53">
        <v>0.231448069747</v>
      </c>
      <c r="BG31" s="57">
        <v>383.35631719999998</v>
      </c>
      <c r="BH31" s="52">
        <v>1.034770134</v>
      </c>
      <c r="BI31" s="52">
        <v>2.143916065</v>
      </c>
      <c r="BJ31" s="57">
        <v>297.199679922896</v>
      </c>
      <c r="BK31" s="52">
        <v>1.417915732547</v>
      </c>
      <c r="BL31" s="53">
        <v>1.102496435807</v>
      </c>
      <c r="BM31" s="57">
        <v>269.22808132770399</v>
      </c>
      <c r="BN31" s="52">
        <v>0.241227744031</v>
      </c>
      <c r="BO31" s="53">
        <v>0.48920615892800001</v>
      </c>
      <c r="BP31" s="57">
        <v>265.777638986829</v>
      </c>
      <c r="BQ31" s="52">
        <v>7.019070608242</v>
      </c>
      <c r="BR31" s="53">
        <v>0.97216023333799995</v>
      </c>
      <c r="BS31" s="57">
        <v>243.952774305068</v>
      </c>
      <c r="BT31" s="52">
        <v>5.0345431210970002</v>
      </c>
      <c r="BU31" s="53">
        <v>0.200252600965</v>
      </c>
    </row>
    <row r="32" spans="1:73" x14ac:dyDescent="0.25">
      <c r="A32" s="50" t="s">
        <v>159</v>
      </c>
      <c r="B32" s="57">
        <v>247.94147479211901</v>
      </c>
      <c r="C32" s="52">
        <v>2.185598413118</v>
      </c>
      <c r="D32" s="53">
        <v>7.0502140539999997E-3</v>
      </c>
      <c r="E32" s="57">
        <v>627.88929962149302</v>
      </c>
      <c r="F32" s="52">
        <v>26.146833455513001</v>
      </c>
      <c r="G32" s="52">
        <v>3.3120359300610001</v>
      </c>
      <c r="H32" s="57">
        <v>327.75565117053299</v>
      </c>
      <c r="I32" s="52">
        <v>4.2444113172469997</v>
      </c>
      <c r="J32" s="53">
        <v>0.35968162636000001</v>
      </c>
      <c r="K32" s="57">
        <v>252.97687235533999</v>
      </c>
      <c r="L32" s="52">
        <v>2.426447468344</v>
      </c>
      <c r="M32" s="52">
        <v>9.9785142271999999E-2</v>
      </c>
      <c r="N32" s="57">
        <v>465.93005856972701</v>
      </c>
      <c r="O32" s="52">
        <v>7.5884183486529997</v>
      </c>
      <c r="P32" s="53">
        <v>0.13369989347399999</v>
      </c>
      <c r="Q32" s="57">
        <v>375.037004462195</v>
      </c>
      <c r="R32" s="52">
        <v>12.121602988939999</v>
      </c>
      <c r="S32" s="53">
        <v>0.81507985583200004</v>
      </c>
      <c r="T32" s="57">
        <v>422.28164443678298</v>
      </c>
      <c r="U32" s="52">
        <v>11.239071529254</v>
      </c>
      <c r="V32" s="53">
        <v>0.35661924563899999</v>
      </c>
      <c r="W32" s="57">
        <v>349.77404625275102</v>
      </c>
      <c r="X32" s="52">
        <v>8.4191971789300002</v>
      </c>
      <c r="Y32" s="52">
        <v>0.139787029392</v>
      </c>
      <c r="Z32" s="57">
        <v>465.43202921152698</v>
      </c>
      <c r="AA32" s="52">
        <v>9.9650542530860005</v>
      </c>
      <c r="AB32" s="53">
        <v>0.72781769188300005</v>
      </c>
      <c r="AC32" s="57">
        <v>403.22464709290699</v>
      </c>
      <c r="AD32" s="52">
        <v>15.979654414127999</v>
      </c>
      <c r="AE32" s="53">
        <v>0.21288983853999999</v>
      </c>
      <c r="AF32" s="57">
        <v>380.97900923227201</v>
      </c>
      <c r="AG32" s="52">
        <v>26.061087888195999</v>
      </c>
      <c r="AH32" s="52">
        <v>0.25177613713300001</v>
      </c>
      <c r="AI32" s="57">
        <v>193.01495703418701</v>
      </c>
      <c r="AJ32" s="52">
        <v>10.179116943502001</v>
      </c>
      <c r="AK32" s="53">
        <v>0.108749202657</v>
      </c>
      <c r="AL32" s="57">
        <v>364.853027559228</v>
      </c>
      <c r="AM32" s="52">
        <v>4.5572511549990002</v>
      </c>
      <c r="AN32" s="52">
        <v>1.106203866512</v>
      </c>
      <c r="AO32" s="57">
        <v>149.65154818432799</v>
      </c>
      <c r="AP32" s="52">
        <v>2.1818860510849998</v>
      </c>
      <c r="AQ32" s="53">
        <v>0.107697603495</v>
      </c>
      <c r="AR32" s="57">
        <v>522.76249240154698</v>
      </c>
      <c r="AS32" s="52">
        <v>31.091310882350001</v>
      </c>
      <c r="AT32" s="52">
        <v>0.45191228148000001</v>
      </c>
      <c r="AU32" s="57">
        <v>503.14604839525299</v>
      </c>
      <c r="AV32" s="52">
        <v>21.581054108021998</v>
      </c>
      <c r="AW32" s="53">
        <v>0.390812796894</v>
      </c>
      <c r="AX32" s="57">
        <v>295.32021307636597</v>
      </c>
      <c r="AY32" s="52">
        <v>30.712610785494</v>
      </c>
      <c r="AZ32" s="53">
        <v>0.17156539249800001</v>
      </c>
      <c r="BA32" s="57">
        <v>457.08945230198299</v>
      </c>
      <c r="BB32" s="52">
        <v>14.473883421186001</v>
      </c>
      <c r="BC32" s="52">
        <v>0.67665280185300003</v>
      </c>
      <c r="BD32" s="57">
        <v>247.50751154113601</v>
      </c>
      <c r="BE32" s="52">
        <v>7.1741367987559999</v>
      </c>
      <c r="BF32" s="53">
        <v>0.15429547532400001</v>
      </c>
      <c r="BG32" s="57">
        <v>384.70790590000001</v>
      </c>
      <c r="BH32" s="52">
        <v>1.111167851</v>
      </c>
      <c r="BI32" s="52">
        <v>0.88145604099999997</v>
      </c>
      <c r="BJ32" s="57">
        <v>293.04901726846202</v>
      </c>
      <c r="BK32" s="52">
        <v>1.1785671648030001</v>
      </c>
      <c r="BL32" s="53">
        <v>0.45028995787300002</v>
      </c>
      <c r="BM32" s="57">
        <v>270.86386642280797</v>
      </c>
      <c r="BN32" s="52">
        <v>0.34742506671399997</v>
      </c>
      <c r="BO32" s="53">
        <v>0.22433127658099999</v>
      </c>
      <c r="BP32" s="57">
        <v>275.12798273424102</v>
      </c>
      <c r="BQ32" s="52">
        <v>13.464155088498</v>
      </c>
      <c r="BR32" s="53">
        <v>0.59815854614499997</v>
      </c>
      <c r="BS32" s="57">
        <v>248.16797103578699</v>
      </c>
      <c r="BT32" s="52">
        <v>6.8027381126130004</v>
      </c>
      <c r="BU32" s="53">
        <v>0.451318207453</v>
      </c>
    </row>
    <row r="33" spans="1:73" x14ac:dyDescent="0.25">
      <c r="A33" s="50" t="s">
        <v>160</v>
      </c>
      <c r="B33" s="57">
        <v>248.11351568505</v>
      </c>
      <c r="C33" s="52">
        <v>3.7911974610599999</v>
      </c>
      <c r="D33" s="53">
        <v>4.7481899485999998E-2</v>
      </c>
      <c r="E33" s="57">
        <v>610.88406609258698</v>
      </c>
      <c r="F33" s="52">
        <v>21.682558268093</v>
      </c>
      <c r="G33" s="52">
        <v>0.27328054167799998</v>
      </c>
      <c r="H33" s="57">
        <v>336.13064634759502</v>
      </c>
      <c r="I33" s="52">
        <v>5.6212120502539999</v>
      </c>
      <c r="J33" s="53">
        <v>1.1389410993069999</v>
      </c>
      <c r="K33" s="57">
        <v>253.70201777263</v>
      </c>
      <c r="L33" s="52">
        <v>4.2204492977739996</v>
      </c>
      <c r="M33" s="52">
        <v>2.2439230009999998E-2</v>
      </c>
      <c r="N33" s="57">
        <v>479.09433442080501</v>
      </c>
      <c r="O33" s="52">
        <v>14.773067491663999</v>
      </c>
      <c r="P33" s="53">
        <v>0.59831629286499999</v>
      </c>
      <c r="Q33" s="57">
        <v>368.701136347371</v>
      </c>
      <c r="R33" s="52">
        <v>8.9037936615339994</v>
      </c>
      <c r="S33" s="53">
        <v>0.411103533671</v>
      </c>
      <c r="T33" s="57">
        <v>428.79505678049202</v>
      </c>
      <c r="U33" s="52">
        <v>14.15142105408</v>
      </c>
      <c r="V33" s="53">
        <v>0.33906389891299998</v>
      </c>
      <c r="W33" s="57">
        <v>352.91974037364503</v>
      </c>
      <c r="X33" s="52">
        <v>9.9559946989490005</v>
      </c>
      <c r="Y33" s="52">
        <v>0.30224722557599998</v>
      </c>
      <c r="Z33" s="57">
        <v>463.15020939631302</v>
      </c>
      <c r="AA33" s="52">
        <v>10.107929652937999</v>
      </c>
      <c r="AB33" s="53">
        <v>0.465326038065</v>
      </c>
      <c r="AC33" s="57">
        <v>407.13729096009001</v>
      </c>
      <c r="AD33" s="52">
        <v>18.201784344397002</v>
      </c>
      <c r="AE33" s="53">
        <v>0.169327750606</v>
      </c>
      <c r="AF33" s="57">
        <v>396.514347074667</v>
      </c>
      <c r="AG33" s="52">
        <v>39.743444628650998</v>
      </c>
      <c r="AH33" s="52">
        <v>0.83190919299699995</v>
      </c>
      <c r="AI33" s="57">
        <v>193.68411418242499</v>
      </c>
      <c r="AJ33" s="52">
        <v>11.555379700382</v>
      </c>
      <c r="AK33" s="53">
        <v>8.5153208723000001E-2</v>
      </c>
      <c r="AL33" s="57">
        <v>367.86017325911803</v>
      </c>
      <c r="AM33" s="52">
        <v>4.602019131894</v>
      </c>
      <c r="AN33" s="52">
        <v>2.2686761835490001</v>
      </c>
      <c r="AO33" s="57">
        <v>151.01597491774501</v>
      </c>
      <c r="AP33" s="52">
        <v>3.9514864439930002</v>
      </c>
      <c r="AQ33" s="53">
        <v>0.13131987576199999</v>
      </c>
      <c r="AR33" s="57">
        <v>516.49809493591295</v>
      </c>
      <c r="AS33" s="52">
        <v>26.335414104986999</v>
      </c>
      <c r="AT33" s="52">
        <v>0.591495517473</v>
      </c>
      <c r="AU33" s="57">
        <v>508.77140109153203</v>
      </c>
      <c r="AV33" s="52">
        <v>20.779796141731001</v>
      </c>
      <c r="AW33" s="53">
        <v>0.19639153219899999</v>
      </c>
      <c r="AX33" s="57">
        <v>298.92625799497802</v>
      </c>
      <c r="AY33" s="52">
        <v>31.763238576083999</v>
      </c>
      <c r="AZ33" s="53">
        <v>0.685055789842</v>
      </c>
      <c r="BA33" s="57">
        <v>466.17593127149001</v>
      </c>
      <c r="BB33" s="52">
        <v>14.707997896235</v>
      </c>
      <c r="BC33" s="52">
        <v>0.80825750905399996</v>
      </c>
      <c r="BD33" s="57">
        <v>252.41698876673499</v>
      </c>
      <c r="BE33" s="52">
        <v>7.2363975362210002</v>
      </c>
      <c r="BF33" s="53">
        <v>0.243905535723</v>
      </c>
      <c r="BG33" s="57">
        <v>385.19566279999998</v>
      </c>
      <c r="BH33" s="52">
        <v>1.031535847</v>
      </c>
      <c r="BI33" s="52">
        <v>0.64043801300000003</v>
      </c>
      <c r="BJ33" s="57">
        <v>291.32482385005301</v>
      </c>
      <c r="BK33" s="52">
        <v>1.1146380001130001</v>
      </c>
      <c r="BL33" s="53">
        <v>0.32031309612300002</v>
      </c>
      <c r="BM33" s="57">
        <v>271.32822596217602</v>
      </c>
      <c r="BN33" s="52">
        <v>0.40963515092399999</v>
      </c>
      <c r="BO33" s="53">
        <v>0.25384886335099999</v>
      </c>
      <c r="BP33" s="57">
        <v>271.78787564807499</v>
      </c>
      <c r="BQ33" s="52">
        <v>6.7276642588140003</v>
      </c>
      <c r="BR33" s="53">
        <v>0.67683368512599995</v>
      </c>
      <c r="BS33" s="57">
        <v>240.946088654764</v>
      </c>
      <c r="BT33" s="52">
        <v>8.8434637610610007</v>
      </c>
      <c r="BU33" s="53">
        <v>0.225297096078</v>
      </c>
    </row>
    <row r="34" spans="1:73" x14ac:dyDescent="0.25">
      <c r="A34" s="50" t="s">
        <v>161</v>
      </c>
      <c r="B34" s="57">
        <v>244.506428303939</v>
      </c>
      <c r="C34" s="52">
        <v>11.229647444331</v>
      </c>
      <c r="D34" s="53">
        <v>5.0324930322E-2</v>
      </c>
      <c r="E34" s="57">
        <v>657.63112481460598</v>
      </c>
      <c r="F34" s="52">
        <v>42.342173031175001</v>
      </c>
      <c r="G34" s="52">
        <v>7.827009884792</v>
      </c>
      <c r="H34" s="57">
        <v>355.94052381017002</v>
      </c>
      <c r="I34" s="52">
        <v>22.796805488817</v>
      </c>
      <c r="J34" s="53">
        <v>0.54754599024700001</v>
      </c>
      <c r="K34" s="57">
        <v>257.24841971243899</v>
      </c>
      <c r="L34" s="52">
        <v>10.140397231953999</v>
      </c>
      <c r="M34" s="52">
        <v>4.5587797934000002E-2</v>
      </c>
      <c r="N34" s="57">
        <v>515.10500263562301</v>
      </c>
      <c r="O34" s="52">
        <v>52.922043453721002</v>
      </c>
      <c r="P34" s="53">
        <v>0.32780897772500001</v>
      </c>
      <c r="Q34" s="57">
        <v>365.08677769567203</v>
      </c>
      <c r="R34" s="52">
        <v>12.345292299629</v>
      </c>
      <c r="S34" s="53">
        <v>0.143043213196</v>
      </c>
      <c r="T34" s="57">
        <v>432.93525495601102</v>
      </c>
      <c r="U34" s="52">
        <v>15.883724153355001</v>
      </c>
      <c r="V34" s="53">
        <v>0.62032884682900002</v>
      </c>
      <c r="W34" s="57">
        <v>357.41130651279701</v>
      </c>
      <c r="X34" s="52">
        <v>14.071891767438</v>
      </c>
      <c r="Y34" s="52">
        <v>0.54559259422899997</v>
      </c>
      <c r="Z34" s="57">
        <v>473.964015400481</v>
      </c>
      <c r="AA34" s="52">
        <v>12.044021590409001</v>
      </c>
      <c r="AB34" s="53">
        <v>8.094483012405</v>
      </c>
      <c r="AC34" s="57">
        <v>416.11715169257502</v>
      </c>
      <c r="AD34" s="52">
        <v>26.537475005781001</v>
      </c>
      <c r="AE34" s="53">
        <v>0.30533087465800002</v>
      </c>
      <c r="AF34" s="57">
        <v>402.27402586302998</v>
      </c>
      <c r="AG34" s="52">
        <v>48.509929840064999</v>
      </c>
      <c r="AH34" s="52">
        <v>0.224913223557</v>
      </c>
      <c r="AI34" s="57">
        <v>193.39026343421</v>
      </c>
      <c r="AJ34" s="52">
        <v>10.917060955027999</v>
      </c>
      <c r="AK34" s="53">
        <v>7.7400174252000006E-2</v>
      </c>
      <c r="AL34" s="57">
        <v>365.30199218819899</v>
      </c>
      <c r="AM34" s="52">
        <v>6.7154643888730003</v>
      </c>
      <c r="AN34" s="52">
        <v>0.328976689308</v>
      </c>
      <c r="AO34" s="57">
        <v>157.010075642608</v>
      </c>
      <c r="AP34" s="52">
        <v>4.960395017433</v>
      </c>
      <c r="AQ34" s="53">
        <v>0.18025279574899999</v>
      </c>
      <c r="AR34" s="57">
        <v>529.32544306082798</v>
      </c>
      <c r="AS34" s="52">
        <v>35.326915895757999</v>
      </c>
      <c r="AT34" s="52">
        <v>0.43708154765500001</v>
      </c>
      <c r="AU34" s="57">
        <v>661.26353944467701</v>
      </c>
      <c r="AV34" s="52">
        <v>172.63617347035901</v>
      </c>
      <c r="AW34" s="53">
        <v>0.234031795372</v>
      </c>
      <c r="AX34" s="57">
        <v>315.33614494136702</v>
      </c>
      <c r="AY34" s="52">
        <v>50.631960955456996</v>
      </c>
      <c r="AZ34" s="53">
        <v>0.13528659554299999</v>
      </c>
      <c r="BA34" s="57">
        <v>481.06008697398602</v>
      </c>
      <c r="BB34" s="52">
        <v>28.595825605148999</v>
      </c>
      <c r="BC34" s="52">
        <v>0.52772174817100004</v>
      </c>
      <c r="BD34" s="57">
        <v>259.78817735240199</v>
      </c>
      <c r="BE34" s="52">
        <v>12.630769142882</v>
      </c>
      <c r="BF34" s="53">
        <v>0.20865640541700001</v>
      </c>
      <c r="BG34" s="57">
        <v>390.12907730000001</v>
      </c>
      <c r="BH34" s="52">
        <v>1.8359977620000001</v>
      </c>
      <c r="BI34" s="52">
        <v>4.6787860200000004</v>
      </c>
      <c r="BJ34" s="57">
        <v>293.73352427098598</v>
      </c>
      <c r="BK34" s="52">
        <v>1.418066980558</v>
      </c>
      <c r="BL34" s="53">
        <v>0.41636453732099998</v>
      </c>
      <c r="BM34" s="57">
        <v>273.33599733140699</v>
      </c>
      <c r="BN34" s="52">
        <v>0.70061989952399994</v>
      </c>
      <c r="BO34" s="53">
        <v>0.27295661729100001</v>
      </c>
      <c r="BP34" s="57">
        <v>286.18777663520399</v>
      </c>
      <c r="BQ34" s="52">
        <v>16.106247919362001</v>
      </c>
      <c r="BR34" s="53">
        <v>1.1001972406160001</v>
      </c>
      <c r="BS34" s="57">
        <v>242.12083778605401</v>
      </c>
      <c r="BT34" s="52">
        <v>8.4170252947769999</v>
      </c>
      <c r="BU34" s="53">
        <v>0.71375057698599997</v>
      </c>
    </row>
    <row r="35" spans="1:73" x14ac:dyDescent="0.25">
      <c r="A35" s="50" t="s">
        <v>162</v>
      </c>
      <c r="B35" s="57">
        <v>242.22992947726601</v>
      </c>
      <c r="C35" s="52">
        <v>5.5314448311859996</v>
      </c>
      <c r="D35" s="53">
        <v>3.4138641089999998E-2</v>
      </c>
      <c r="E35" s="57">
        <v>637.683424705108</v>
      </c>
      <c r="F35" s="52">
        <v>29.016547837236001</v>
      </c>
      <c r="G35" s="52">
        <v>0.21756952239300001</v>
      </c>
      <c r="H35" s="57">
        <v>346.39698015301201</v>
      </c>
      <c r="I35" s="52">
        <v>9.2406233036110006</v>
      </c>
      <c r="J35" s="53">
        <v>0.76766629848000001</v>
      </c>
      <c r="K35" s="57">
        <v>265.96795175868402</v>
      </c>
      <c r="L35" s="52">
        <v>6.7923448249979996</v>
      </c>
      <c r="M35" s="52">
        <v>1.9909539652E-2</v>
      </c>
      <c r="N35" s="57">
        <v>480.391897996355</v>
      </c>
      <c r="O35" s="52">
        <v>16.934523987464999</v>
      </c>
      <c r="P35" s="53">
        <v>0.32125738201999998</v>
      </c>
      <c r="Q35" s="57">
        <v>365.60121766592903</v>
      </c>
      <c r="R35" s="52">
        <v>10.781642046964</v>
      </c>
      <c r="S35" s="53">
        <v>0.114462096094</v>
      </c>
      <c r="T35" s="57">
        <v>424.98641820200697</v>
      </c>
      <c r="U35" s="52">
        <v>11.982033249596</v>
      </c>
      <c r="V35" s="53">
        <v>0.17789866697599999</v>
      </c>
      <c r="W35" s="57">
        <v>357.88535795670299</v>
      </c>
      <c r="X35" s="52">
        <v>9.9469593995259995</v>
      </c>
      <c r="Y35" s="52">
        <v>0.23067845888499999</v>
      </c>
      <c r="Z35" s="57">
        <v>476.250750326809</v>
      </c>
      <c r="AA35" s="52">
        <v>23.546015065782001</v>
      </c>
      <c r="AB35" s="53">
        <v>0.43370479483899999</v>
      </c>
      <c r="AC35" s="57">
        <v>395.30530380500898</v>
      </c>
      <c r="AD35" s="52">
        <v>12.160723598969</v>
      </c>
      <c r="AE35" s="53">
        <v>5.8625370965999998E-2</v>
      </c>
      <c r="AF35" s="57">
        <v>392.47950674458002</v>
      </c>
      <c r="AG35" s="52">
        <v>37.598109618807001</v>
      </c>
      <c r="AH35" s="52">
        <v>0.26093342837</v>
      </c>
      <c r="AI35" s="57">
        <v>196.397022013325</v>
      </c>
      <c r="AJ35" s="52">
        <v>10.516177839956001</v>
      </c>
      <c r="AK35" s="53">
        <v>5.0137703840999998E-2</v>
      </c>
      <c r="AL35" s="57">
        <v>364.21907505264898</v>
      </c>
      <c r="AM35" s="52">
        <v>4.88919150136</v>
      </c>
      <c r="AN35" s="52">
        <v>0.50961477043199999</v>
      </c>
      <c r="AO35" s="57">
        <v>150.53302005110399</v>
      </c>
      <c r="AP35" s="52">
        <v>2.737973274287</v>
      </c>
      <c r="AQ35" s="53">
        <v>0.15892776443100001</v>
      </c>
      <c r="AR35" s="57">
        <v>547.23781688840199</v>
      </c>
      <c r="AS35" s="52">
        <v>39.020406639976002</v>
      </c>
      <c r="AT35" s="52">
        <v>0.42200638493199999</v>
      </c>
      <c r="AU35" s="57">
        <v>694.57602777523505</v>
      </c>
      <c r="AV35" s="52">
        <v>209.38017742068499</v>
      </c>
      <c r="AW35" s="53">
        <v>0.42050034434099998</v>
      </c>
      <c r="AX35" s="57">
        <v>332.97951871632802</v>
      </c>
      <c r="AY35" s="52">
        <v>34.739905916650997</v>
      </c>
      <c r="AZ35" s="53">
        <v>0.137873714048</v>
      </c>
      <c r="BA35" s="57">
        <v>469.34052409021501</v>
      </c>
      <c r="BB35" s="52">
        <v>19.191705044481001</v>
      </c>
      <c r="BC35" s="52">
        <v>0.20492291785799999</v>
      </c>
      <c r="BD35" s="57">
        <v>255.06372728970501</v>
      </c>
      <c r="BE35" s="52">
        <v>8.3622996713220008</v>
      </c>
      <c r="BF35" s="53">
        <v>9.3092237246999998E-2</v>
      </c>
      <c r="BG35" s="57">
        <v>385.17697190000001</v>
      </c>
      <c r="BH35" s="52">
        <v>1.117022086</v>
      </c>
      <c r="BI35" s="52">
        <v>1.761318162</v>
      </c>
      <c r="BJ35" s="57">
        <v>291.027496622782</v>
      </c>
      <c r="BK35" s="52">
        <v>1.4732150821259999</v>
      </c>
      <c r="BL35" s="53">
        <v>0.35834114913199999</v>
      </c>
      <c r="BM35" s="57">
        <v>274.12520043535</v>
      </c>
      <c r="BN35" s="52">
        <v>0.39608237959199999</v>
      </c>
      <c r="BO35" s="53">
        <v>0.14158218568200001</v>
      </c>
      <c r="BP35" s="57">
        <v>284.70768056666202</v>
      </c>
      <c r="BQ35" s="52">
        <v>12.607891784533001</v>
      </c>
      <c r="BR35" s="53">
        <v>0.20858975733499999</v>
      </c>
      <c r="BS35" s="57">
        <v>254.671928094592</v>
      </c>
      <c r="BT35" s="52">
        <v>7.779930197933</v>
      </c>
      <c r="BU35" s="53">
        <v>0.16546086305999999</v>
      </c>
    </row>
    <row r="36" spans="1:73" x14ac:dyDescent="0.25">
      <c r="A36" s="50" t="s">
        <v>163</v>
      </c>
      <c r="B36" s="57">
        <v>234.33063878303901</v>
      </c>
      <c r="C36" s="52">
        <v>3.8666215259699999</v>
      </c>
      <c r="D36" s="53">
        <v>3.8941624669999999E-3</v>
      </c>
      <c r="E36" s="57">
        <v>637.86257412909595</v>
      </c>
      <c r="F36" s="52">
        <v>29.180768425418002</v>
      </c>
      <c r="G36" s="52">
        <v>0.22364958622700001</v>
      </c>
      <c r="H36" s="57">
        <v>347.91677876695201</v>
      </c>
      <c r="I36" s="52">
        <v>15.427034868397</v>
      </c>
      <c r="J36" s="53">
        <v>0.51317417561400003</v>
      </c>
      <c r="K36" s="57">
        <v>268.13321709554202</v>
      </c>
      <c r="L36" s="52">
        <v>8.2593161016250001</v>
      </c>
      <c r="M36" s="52">
        <v>1.0905594330999999E-2</v>
      </c>
      <c r="N36" s="57">
        <v>517.02034291052303</v>
      </c>
      <c r="O36" s="52">
        <v>49.264240048745002</v>
      </c>
      <c r="P36" s="53">
        <v>0.59783140250400002</v>
      </c>
      <c r="Q36" s="57">
        <v>363.77156995162301</v>
      </c>
      <c r="R36" s="52">
        <v>8.2206692388609994</v>
      </c>
      <c r="S36" s="53">
        <v>0.14970766596400001</v>
      </c>
      <c r="T36" s="57">
        <v>428.050172157215</v>
      </c>
      <c r="U36" s="52">
        <v>14.842989944757999</v>
      </c>
      <c r="V36" s="53">
        <v>0.47398537493600001</v>
      </c>
      <c r="W36" s="57">
        <v>359.12023358999397</v>
      </c>
      <c r="X36" s="52">
        <v>11.523525536099999</v>
      </c>
      <c r="Y36" s="52">
        <v>0.38104618956500003</v>
      </c>
      <c r="Z36" s="57">
        <v>471.407995548825</v>
      </c>
      <c r="AA36" s="52">
        <v>21.693158974980999</v>
      </c>
      <c r="AB36" s="53">
        <v>0.25615151520899998</v>
      </c>
      <c r="AC36" s="57">
        <v>407.00337420754801</v>
      </c>
      <c r="AD36" s="52">
        <v>15.562775582994</v>
      </c>
      <c r="AE36" s="53">
        <v>0.161186497156</v>
      </c>
      <c r="AF36" s="57">
        <v>390.80532243367901</v>
      </c>
      <c r="AG36" s="52">
        <v>36.851680636643003</v>
      </c>
      <c r="AH36" s="52">
        <v>1.1297927982960001</v>
      </c>
      <c r="AI36" s="57">
        <v>199.12149941608399</v>
      </c>
      <c r="AJ36" s="52">
        <v>15.116038999532</v>
      </c>
      <c r="AK36" s="53">
        <v>5.1866513199E-2</v>
      </c>
      <c r="AL36" s="57">
        <v>370.45235512857698</v>
      </c>
      <c r="AM36" s="52">
        <v>9.4683453004609994</v>
      </c>
      <c r="AN36" s="52">
        <v>0.92299215831899994</v>
      </c>
      <c r="AO36" s="57">
        <v>152.63270636314601</v>
      </c>
      <c r="AP36" s="52">
        <v>3.9905818433290001</v>
      </c>
      <c r="AQ36" s="53">
        <v>9.5300768041000003E-2</v>
      </c>
      <c r="AR36" s="57">
        <v>575.42449465962795</v>
      </c>
      <c r="AS36" s="52">
        <v>58.981391780244003</v>
      </c>
      <c r="AT36" s="52">
        <v>0.78102856734299997</v>
      </c>
      <c r="AU36" s="57">
        <v>911.50779581648703</v>
      </c>
      <c r="AV36" s="52">
        <v>417.37612051943802</v>
      </c>
      <c r="AW36" s="53">
        <v>0.43702570571299998</v>
      </c>
      <c r="AX36" s="57">
        <v>354.08280543683298</v>
      </c>
      <c r="AY36" s="52">
        <v>55.726921734628</v>
      </c>
      <c r="AZ36" s="53">
        <v>1.309501473828</v>
      </c>
      <c r="BA36" s="57">
        <v>477.92186668437802</v>
      </c>
      <c r="BB36" s="52">
        <v>18.473603851303999</v>
      </c>
      <c r="BC36" s="52">
        <v>0.29727992545300003</v>
      </c>
      <c r="BD36" s="57">
        <v>260.54021605655498</v>
      </c>
      <c r="BE36" s="52">
        <v>9.2265445722860004</v>
      </c>
      <c r="BF36" s="53">
        <v>0.14678869167899999</v>
      </c>
      <c r="BG36" s="57">
        <v>387.05986360000003</v>
      </c>
      <c r="BH36" s="52">
        <v>1.4248663070000001</v>
      </c>
      <c r="BI36" s="52">
        <v>0.52807148599999998</v>
      </c>
      <c r="BJ36" s="57">
        <v>291.42070626863602</v>
      </c>
      <c r="BK36" s="52">
        <v>1.343518298587</v>
      </c>
      <c r="BL36" s="53">
        <v>0.241498276181</v>
      </c>
      <c r="BM36" s="57">
        <v>272.44687323681597</v>
      </c>
      <c r="BN36" s="52">
        <v>0.51409975067199998</v>
      </c>
      <c r="BO36" s="53">
        <v>0.169555905379</v>
      </c>
      <c r="BP36" s="57">
        <v>293.817386963486</v>
      </c>
      <c r="BQ36" s="52">
        <v>19.796631281743</v>
      </c>
      <c r="BR36" s="53">
        <v>0.39179370670000002</v>
      </c>
      <c r="BS36" s="57">
        <v>248.32661697482101</v>
      </c>
      <c r="BT36" s="52">
        <v>7.7067611735210004</v>
      </c>
      <c r="BU36" s="53">
        <v>0.55401081763600002</v>
      </c>
    </row>
    <row r="37" spans="1:73" x14ac:dyDescent="0.25">
      <c r="A37" s="50" t="s">
        <v>164</v>
      </c>
      <c r="B37" s="57">
        <v>244.273640542305</v>
      </c>
      <c r="C37" s="52">
        <v>6.6224264188630002</v>
      </c>
      <c r="D37" s="53">
        <v>0.20213212391999999</v>
      </c>
      <c r="E37" s="57">
        <v>767.58330908366497</v>
      </c>
      <c r="F37" s="52">
        <v>163.542468645524</v>
      </c>
      <c r="G37" s="52">
        <v>0.87936152263599998</v>
      </c>
      <c r="H37" s="57">
        <v>371.81709751355203</v>
      </c>
      <c r="I37" s="52">
        <v>34.783639059216</v>
      </c>
      <c r="J37" s="53">
        <v>0.71334310070399998</v>
      </c>
      <c r="K37" s="57">
        <v>270.60570932103002</v>
      </c>
      <c r="L37" s="52">
        <v>14.265371348539</v>
      </c>
      <c r="M37" s="52">
        <v>2.0619043245E-2</v>
      </c>
      <c r="N37" s="57">
        <v>554.84537521083996</v>
      </c>
      <c r="O37" s="52">
        <v>85.584987981785005</v>
      </c>
      <c r="P37" s="53">
        <v>0.39089559775400001</v>
      </c>
      <c r="Q37" s="57">
        <v>373.43967665604998</v>
      </c>
      <c r="R37" s="52">
        <v>17.102068702143999</v>
      </c>
      <c r="S37" s="53">
        <v>0.82555109231799995</v>
      </c>
      <c r="T37" s="57">
        <v>434.362620926126</v>
      </c>
      <c r="U37" s="52">
        <v>20.235959375290001</v>
      </c>
      <c r="V37" s="53">
        <v>0.54322577063800004</v>
      </c>
      <c r="W37" s="57">
        <v>365.95409101993903</v>
      </c>
      <c r="X37" s="52">
        <v>17.438735712928001</v>
      </c>
      <c r="Y37" s="52">
        <v>0.18065245089400001</v>
      </c>
      <c r="Z37" s="57">
        <v>506.59144366383401</v>
      </c>
      <c r="AA37" s="52">
        <v>64.031391004761005</v>
      </c>
      <c r="AB37" s="53">
        <v>0.40120178799799999</v>
      </c>
      <c r="AC37" s="57">
        <v>424.76177047752498</v>
      </c>
      <c r="AD37" s="52">
        <v>35.417222530318</v>
      </c>
      <c r="AE37" s="53">
        <v>0.58367862665900005</v>
      </c>
      <c r="AF37" s="57">
        <v>430.72719391698701</v>
      </c>
      <c r="AG37" s="52">
        <v>75.725712780259997</v>
      </c>
      <c r="AH37" s="52">
        <v>0.64109839793800005</v>
      </c>
      <c r="AI37" s="57">
        <v>203.83504103232499</v>
      </c>
      <c r="AJ37" s="52">
        <v>16.763436680645999</v>
      </c>
      <c r="AK37" s="53">
        <v>7.7398599649999997E-2</v>
      </c>
      <c r="AL37" s="57">
        <v>374.27261137375098</v>
      </c>
      <c r="AM37" s="52">
        <v>8.8340583258269998</v>
      </c>
      <c r="AN37" s="52">
        <v>1.017826324374</v>
      </c>
      <c r="AO37" s="57">
        <v>157.01830405803599</v>
      </c>
      <c r="AP37" s="52">
        <v>3.4662805958340002</v>
      </c>
      <c r="AQ37" s="53">
        <v>0.125457027902</v>
      </c>
      <c r="AR37" s="57">
        <v>565.95164047589799</v>
      </c>
      <c r="AS37" s="52">
        <v>48.506783984991003</v>
      </c>
      <c r="AT37" s="52">
        <v>0.27675340055100001</v>
      </c>
      <c r="AU37" s="57">
        <v>774.88778755479802</v>
      </c>
      <c r="AV37" s="52">
        <v>284.624744688877</v>
      </c>
      <c r="AW37" s="53">
        <v>0.99673168449000005</v>
      </c>
      <c r="AX37" s="57">
        <v>379.17213171133801</v>
      </c>
      <c r="AY37" s="52">
        <v>82.533978620761999</v>
      </c>
      <c r="AZ37" s="53">
        <v>0.24570590301799999</v>
      </c>
      <c r="BA37" s="57">
        <v>489.348020338293</v>
      </c>
      <c r="BB37" s="52">
        <v>27.964967727674001</v>
      </c>
      <c r="BC37" s="52">
        <v>0.52346888123900004</v>
      </c>
      <c r="BD37" s="57">
        <v>264.34844599146498</v>
      </c>
      <c r="BE37" s="52">
        <v>11.286699276062</v>
      </c>
      <c r="BF37" s="53">
        <v>0.21797841791700001</v>
      </c>
      <c r="BG37" s="57">
        <v>387.9391736</v>
      </c>
      <c r="BH37" s="52">
        <v>1.707688353</v>
      </c>
      <c r="BI37" s="52">
        <v>0.41080454399999999</v>
      </c>
      <c r="BJ37" s="57">
        <v>292.04503333113303</v>
      </c>
      <c r="BK37" s="52">
        <v>1.185264526066</v>
      </c>
      <c r="BL37" s="53">
        <v>0.18670328362399999</v>
      </c>
      <c r="BM37" s="57">
        <v>274.28554346635099</v>
      </c>
      <c r="BN37" s="52">
        <v>0.77604063159000003</v>
      </c>
      <c r="BO37" s="53">
        <v>0.115986734524</v>
      </c>
      <c r="BP37" s="57">
        <v>293.97881665024698</v>
      </c>
      <c r="BQ37" s="52">
        <v>19.733837365991999</v>
      </c>
      <c r="BR37" s="53">
        <v>9.2107246946999996E-2</v>
      </c>
      <c r="BS37" s="57">
        <v>255.992079928344</v>
      </c>
      <c r="BT37" s="52">
        <v>9.9136906849479995</v>
      </c>
      <c r="BU37" s="53">
        <v>7.2201243514999999E-2</v>
      </c>
    </row>
    <row r="38" spans="1:73" x14ac:dyDescent="0.25">
      <c r="A38" s="50" t="s">
        <v>165</v>
      </c>
      <c r="B38" s="57">
        <v>237.93523473181901</v>
      </c>
      <c r="C38" s="52">
        <v>5.1141196281269998</v>
      </c>
      <c r="D38" s="53">
        <v>5.7019555015999999E-2</v>
      </c>
      <c r="E38" s="57">
        <v>673.47682765420097</v>
      </c>
      <c r="F38" s="52">
        <v>59.202108926965998</v>
      </c>
      <c r="G38" s="52">
        <v>1.3359012368400001</v>
      </c>
      <c r="H38" s="57">
        <v>346.61640439715597</v>
      </c>
      <c r="I38" s="52">
        <v>7.1347780322279997</v>
      </c>
      <c r="J38" s="53">
        <v>0.30595128432500002</v>
      </c>
      <c r="K38" s="57">
        <v>266.85261576431702</v>
      </c>
      <c r="L38" s="52">
        <v>6.0961824219840004</v>
      </c>
      <c r="M38" s="52">
        <v>2.3306425959E-2</v>
      </c>
      <c r="N38" s="57">
        <v>512.07803597172301</v>
      </c>
      <c r="O38" s="52">
        <v>33.874510593434998</v>
      </c>
      <c r="P38" s="53">
        <v>0.23086371723099999</v>
      </c>
      <c r="Q38" s="57">
        <v>377.86026598962201</v>
      </c>
      <c r="R38" s="52">
        <v>13.433659279842001</v>
      </c>
      <c r="S38" s="53">
        <v>0.70708501429899995</v>
      </c>
      <c r="T38" s="57">
        <v>429.45726379094498</v>
      </c>
      <c r="U38" s="52">
        <v>14.794123187367999</v>
      </c>
      <c r="V38" s="53">
        <v>0.62062105223700004</v>
      </c>
      <c r="W38" s="57">
        <v>363.28634833908802</v>
      </c>
      <c r="X38" s="52">
        <v>10.302386515188999</v>
      </c>
      <c r="Y38" s="52">
        <v>0.181482268743</v>
      </c>
      <c r="Z38" s="57">
        <v>458.08569076043</v>
      </c>
      <c r="AA38" s="52">
        <v>17.560614739637</v>
      </c>
      <c r="AB38" s="53">
        <v>9.3503908561999999E-2</v>
      </c>
      <c r="AC38" s="57">
        <v>407.959197217927</v>
      </c>
      <c r="AD38" s="52">
        <v>18.417640766197</v>
      </c>
      <c r="AE38" s="53">
        <v>0.21657768432800001</v>
      </c>
      <c r="AF38" s="57">
        <v>389.37067145731402</v>
      </c>
      <c r="AG38" s="52">
        <v>30.006945621937</v>
      </c>
      <c r="AH38" s="52">
        <v>0.39890683490599999</v>
      </c>
      <c r="AI38" s="57">
        <v>202.503953374725</v>
      </c>
      <c r="AJ38" s="52">
        <v>12.98992728414</v>
      </c>
      <c r="AK38" s="53">
        <v>6.6945737918000001E-2</v>
      </c>
      <c r="AL38" s="57">
        <v>374.56619730067302</v>
      </c>
      <c r="AM38" s="52">
        <v>10.147075025216999</v>
      </c>
      <c r="AN38" s="52">
        <v>0.37244828287199999</v>
      </c>
      <c r="AO38" s="57">
        <v>156.61174951049799</v>
      </c>
      <c r="AP38" s="52">
        <v>4.0270265370400002</v>
      </c>
      <c r="AQ38" s="53">
        <v>0.192398303859</v>
      </c>
      <c r="AR38" s="57">
        <v>547.62161102607001</v>
      </c>
      <c r="AS38" s="52">
        <v>35.857486041706998</v>
      </c>
      <c r="AT38" s="52">
        <v>0.429532121145</v>
      </c>
      <c r="AU38" s="57">
        <v>565.74934618528096</v>
      </c>
      <c r="AV38" s="52">
        <v>78.068904319213004</v>
      </c>
      <c r="AW38" s="53">
        <v>0.300552551512</v>
      </c>
      <c r="AX38" s="57">
        <v>332.35171934894402</v>
      </c>
      <c r="AY38" s="52">
        <v>23.018884117656</v>
      </c>
      <c r="AZ38" s="53">
        <v>2.8539356293960001</v>
      </c>
      <c r="BA38" s="57">
        <v>482.55273471803201</v>
      </c>
      <c r="BB38" s="52">
        <v>14.832741503133001</v>
      </c>
      <c r="BC38" s="52">
        <v>0.37625248080700002</v>
      </c>
      <c r="BD38" s="57">
        <v>262.96770226600898</v>
      </c>
      <c r="BE38" s="52">
        <v>7.122900802937</v>
      </c>
      <c r="BF38" s="53">
        <v>0.195429716887</v>
      </c>
      <c r="BG38" s="57">
        <v>392.08560089999997</v>
      </c>
      <c r="BH38" s="52">
        <v>1.293223741</v>
      </c>
      <c r="BI38" s="52">
        <v>7.0291638000000004E-2</v>
      </c>
      <c r="BJ38" s="57">
        <v>297.203303818167</v>
      </c>
      <c r="BK38" s="52">
        <v>1.357832191465</v>
      </c>
      <c r="BL38" s="53">
        <v>0.100320962461</v>
      </c>
      <c r="BM38" s="57">
        <v>281.59774947502399</v>
      </c>
      <c r="BN38" s="52">
        <v>0.77592220042799998</v>
      </c>
      <c r="BO38" s="53">
        <v>7.5289011840999995E-2</v>
      </c>
      <c r="BP38" s="57">
        <v>275.90337383934599</v>
      </c>
      <c r="BQ38" s="52">
        <v>5.9250284509869999</v>
      </c>
      <c r="BR38" s="53">
        <v>4.9200651402999999E-2</v>
      </c>
      <c r="BS38" s="57">
        <v>264.57883358170301</v>
      </c>
      <c r="BT38" s="52">
        <v>7.0981880039750003</v>
      </c>
      <c r="BU38" s="53">
        <v>4.3846380653999997E-2</v>
      </c>
    </row>
    <row r="39" spans="1:73" x14ac:dyDescent="0.25">
      <c r="A39" s="50" t="s">
        <v>166</v>
      </c>
      <c r="B39" s="57">
        <v>233.11868440568699</v>
      </c>
      <c r="C39" s="52">
        <v>4.6870808251709999</v>
      </c>
      <c r="D39" s="53">
        <v>4.1647635958000001E-2</v>
      </c>
      <c r="E39" s="57">
        <v>645.11137314692701</v>
      </c>
      <c r="F39" s="52">
        <v>31.398185327907001</v>
      </c>
      <c r="G39" s="52">
        <v>5.1999893216000001E-2</v>
      </c>
      <c r="H39" s="57">
        <v>347.84072098043703</v>
      </c>
      <c r="I39" s="52">
        <v>7.8052539208559999</v>
      </c>
      <c r="J39" s="53">
        <v>0.65465032894599995</v>
      </c>
      <c r="K39" s="57">
        <v>268.34243000529199</v>
      </c>
      <c r="L39" s="52">
        <v>6.5512463226069997</v>
      </c>
      <c r="M39" s="52">
        <v>5.3472626082999998E-2</v>
      </c>
      <c r="N39" s="57">
        <v>494.31716544304101</v>
      </c>
      <c r="O39" s="52">
        <v>14.224226527771</v>
      </c>
      <c r="P39" s="53">
        <v>0.23288706259299999</v>
      </c>
      <c r="Q39" s="57">
        <v>371.26493951571803</v>
      </c>
      <c r="R39" s="52">
        <v>11.513333879495001</v>
      </c>
      <c r="S39" s="53">
        <v>0.208265956852</v>
      </c>
      <c r="T39" s="57">
        <v>430.94488248362001</v>
      </c>
      <c r="U39" s="52">
        <v>11.529860100919</v>
      </c>
      <c r="V39" s="53">
        <v>0.27508882250099997</v>
      </c>
      <c r="W39" s="57">
        <v>367.28031734293501</v>
      </c>
      <c r="X39" s="52">
        <v>9.9765197711310005</v>
      </c>
      <c r="Y39" s="52">
        <v>0.55471200964699996</v>
      </c>
      <c r="Z39" s="57">
        <v>449.33360069362601</v>
      </c>
      <c r="AA39" s="52">
        <v>15.543899024504</v>
      </c>
      <c r="AB39" s="53">
        <v>0.81925646087899995</v>
      </c>
      <c r="AC39" s="57">
        <v>403.05295916463098</v>
      </c>
      <c r="AD39" s="52">
        <v>13.240141675105001</v>
      </c>
      <c r="AE39" s="53">
        <v>8.7624716672999994E-2</v>
      </c>
      <c r="AF39" s="57">
        <v>392.25588701512601</v>
      </c>
      <c r="AG39" s="52">
        <v>30.347034805321002</v>
      </c>
      <c r="AH39" s="52">
        <v>0.28330004406100001</v>
      </c>
      <c r="AI39" s="57">
        <v>201.81251823625001</v>
      </c>
      <c r="AJ39" s="52">
        <v>11.455036051104001</v>
      </c>
      <c r="AK39" s="53">
        <v>0.114484238904</v>
      </c>
      <c r="AL39" s="57">
        <v>377.86231563163699</v>
      </c>
      <c r="AM39" s="52">
        <v>11.498912393093001</v>
      </c>
      <c r="AN39" s="52">
        <v>0.69804814877300003</v>
      </c>
      <c r="AO39" s="57">
        <v>159.623478592228</v>
      </c>
      <c r="AP39" s="52">
        <v>4.8655378249889996</v>
      </c>
      <c r="AQ39" s="53">
        <v>0.14388335195599999</v>
      </c>
      <c r="AR39" s="57">
        <v>554.56855936387603</v>
      </c>
      <c r="AS39" s="52">
        <v>42.433637193713999</v>
      </c>
      <c r="AT39" s="52">
        <v>0.65248594657400005</v>
      </c>
      <c r="AU39" s="57">
        <v>514.17921489260198</v>
      </c>
      <c r="AV39" s="52">
        <v>29.230596557045999</v>
      </c>
      <c r="AW39" s="53">
        <v>0.64429213710900002</v>
      </c>
      <c r="AX39" s="57">
        <v>333.277097196385</v>
      </c>
      <c r="AY39" s="52">
        <v>27.828990281553999</v>
      </c>
      <c r="AZ39" s="53">
        <v>0.56832696317599996</v>
      </c>
      <c r="BA39" s="57">
        <v>478.67287286171501</v>
      </c>
      <c r="BB39" s="52">
        <v>15.158462388477</v>
      </c>
      <c r="BC39" s="52">
        <v>0.56375145569899998</v>
      </c>
      <c r="BD39" s="57">
        <v>260.75438133121997</v>
      </c>
      <c r="BE39" s="52">
        <v>7.4822527588760002</v>
      </c>
      <c r="BF39" s="53">
        <v>0.222076551485</v>
      </c>
      <c r="BG39" s="57">
        <v>389.93559599999998</v>
      </c>
      <c r="BH39" s="52">
        <v>0.91607928599999999</v>
      </c>
      <c r="BI39" s="52">
        <v>0.22118570900000001</v>
      </c>
      <c r="BJ39" s="57">
        <v>297.76005639845602</v>
      </c>
      <c r="BK39" s="52">
        <v>1.04153659025</v>
      </c>
      <c r="BL39" s="53">
        <v>0.224553002173</v>
      </c>
      <c r="BM39" s="57">
        <v>282.265641014599</v>
      </c>
      <c r="BN39" s="52">
        <v>0.260232940385</v>
      </c>
      <c r="BO39" s="53">
        <v>0.32009465787000002</v>
      </c>
      <c r="BP39" s="57">
        <v>273.43078922781302</v>
      </c>
      <c r="BQ39" s="52">
        <v>5.0620580559919999</v>
      </c>
      <c r="BR39" s="53">
        <v>0.135601792226</v>
      </c>
      <c r="BS39" s="57">
        <v>257.45832748521099</v>
      </c>
      <c r="BT39" s="52">
        <v>5.920086814816</v>
      </c>
      <c r="BU39" s="53">
        <v>7.3283600342000002E-2</v>
      </c>
    </row>
    <row r="40" spans="1:73" x14ac:dyDescent="0.25">
      <c r="A40" s="50" t="s">
        <v>167</v>
      </c>
      <c r="B40" s="57">
        <v>240.13264642050001</v>
      </c>
      <c r="C40" s="52">
        <v>2.7195437013560002</v>
      </c>
      <c r="D40" s="53">
        <v>5.8336000629999997E-3</v>
      </c>
      <c r="E40" s="57">
        <v>656.32979768610505</v>
      </c>
      <c r="F40" s="52">
        <v>31.935264880449999</v>
      </c>
      <c r="G40" s="52">
        <v>0.55257359463300004</v>
      </c>
      <c r="H40" s="57">
        <v>347.06489550234397</v>
      </c>
      <c r="I40" s="52">
        <v>6.3334068775040002</v>
      </c>
      <c r="J40" s="53">
        <v>1.3882111037610001</v>
      </c>
      <c r="K40" s="57">
        <v>265.88627240146099</v>
      </c>
      <c r="L40" s="52">
        <v>5.6683770464440002</v>
      </c>
      <c r="M40" s="52">
        <v>3.6243335021000002E-2</v>
      </c>
      <c r="N40" s="57">
        <v>488.73589956081702</v>
      </c>
      <c r="O40" s="52">
        <v>12.190308845492</v>
      </c>
      <c r="P40" s="53">
        <v>0.101738757771</v>
      </c>
      <c r="Q40" s="57">
        <v>371.159851495655</v>
      </c>
      <c r="R40" s="52">
        <v>9.9410830416899998</v>
      </c>
      <c r="S40" s="53">
        <v>0.17269672865399999</v>
      </c>
      <c r="T40" s="57">
        <v>432.92698030180202</v>
      </c>
      <c r="U40" s="52">
        <v>9.3642401483990003</v>
      </c>
      <c r="V40" s="53">
        <v>0.37688214128999997</v>
      </c>
      <c r="W40" s="57">
        <v>365.91452877865902</v>
      </c>
      <c r="X40" s="52">
        <v>11.871114986038</v>
      </c>
      <c r="Y40" s="52">
        <v>0.49936564905699998</v>
      </c>
      <c r="Z40" s="57">
        <v>485.25601510650802</v>
      </c>
      <c r="AA40" s="52">
        <v>40.987747094875999</v>
      </c>
      <c r="AB40" s="53">
        <v>0.65106198681100003</v>
      </c>
      <c r="AC40" s="57">
        <v>408.73571266839201</v>
      </c>
      <c r="AD40" s="52">
        <v>16.630117146583</v>
      </c>
      <c r="AE40" s="53">
        <v>0.115909459607</v>
      </c>
      <c r="AF40" s="57">
        <v>393.72956576296099</v>
      </c>
      <c r="AG40" s="52">
        <v>30.176762610067001</v>
      </c>
      <c r="AH40" s="52">
        <v>0.55947063809200004</v>
      </c>
      <c r="AI40" s="57">
        <v>212.09838944840101</v>
      </c>
      <c r="AJ40" s="52">
        <v>16.160979259699001</v>
      </c>
      <c r="AK40" s="53">
        <v>9.1808130151999998E-2</v>
      </c>
      <c r="AL40" s="57">
        <v>384.84981844235602</v>
      </c>
      <c r="AM40" s="52">
        <v>13.594383284335001</v>
      </c>
      <c r="AN40" s="52">
        <v>2.4805859428280002</v>
      </c>
      <c r="AO40" s="57">
        <v>159.408419891405</v>
      </c>
      <c r="AP40" s="52">
        <v>2.9064748634640001</v>
      </c>
      <c r="AQ40" s="53">
        <v>0.19168979291400001</v>
      </c>
      <c r="AR40" s="57">
        <v>577.7727626098</v>
      </c>
      <c r="AS40" s="52">
        <v>68.568437312043997</v>
      </c>
      <c r="AT40" s="52">
        <v>0.44296918211699998</v>
      </c>
      <c r="AU40" s="57">
        <v>520.80473241336597</v>
      </c>
      <c r="AV40" s="52">
        <v>33.161004237923997</v>
      </c>
      <c r="AW40" s="53">
        <v>0.48779488822200001</v>
      </c>
      <c r="AX40" s="57">
        <v>353.92313363765197</v>
      </c>
      <c r="AY40" s="52">
        <v>44.352205834930999</v>
      </c>
      <c r="AZ40" s="53">
        <v>0.40988832302900002</v>
      </c>
      <c r="BA40" s="57">
        <v>479.87739665749899</v>
      </c>
      <c r="BB40" s="52">
        <v>15.322150150060001</v>
      </c>
      <c r="BC40" s="52">
        <v>0.37300496972699998</v>
      </c>
      <c r="BD40" s="57">
        <v>262.68106381254398</v>
      </c>
      <c r="BE40" s="52">
        <v>7.4853827469810001</v>
      </c>
      <c r="BF40" s="53">
        <v>0.16318070353399999</v>
      </c>
      <c r="BG40" s="57">
        <v>391.88474630000002</v>
      </c>
      <c r="BH40" s="52">
        <v>1.687994223</v>
      </c>
      <c r="BI40" s="52">
        <v>0.68943578699999997</v>
      </c>
      <c r="BJ40" s="57">
        <v>299.70822851780298</v>
      </c>
      <c r="BK40" s="52">
        <v>1.3981682818600001</v>
      </c>
      <c r="BL40" s="53">
        <v>0.11757493891199999</v>
      </c>
      <c r="BM40" s="57">
        <v>285.732658720752</v>
      </c>
      <c r="BN40" s="52">
        <v>0.416471723588</v>
      </c>
      <c r="BO40" s="53">
        <v>0.78682110130500005</v>
      </c>
      <c r="BP40" s="57">
        <v>268.18688366597598</v>
      </c>
      <c r="BQ40" s="52">
        <v>6.5110827534390001</v>
      </c>
      <c r="BR40" s="53">
        <v>0.31584723903</v>
      </c>
      <c r="BS40" s="57">
        <v>264.79658601253698</v>
      </c>
      <c r="BT40" s="52">
        <v>6.4893317728340003</v>
      </c>
      <c r="BU40" s="53">
        <v>1.2976591350390001</v>
      </c>
    </row>
    <row r="41" spans="1:73" x14ac:dyDescent="0.25">
      <c r="A41" s="50" t="s">
        <v>168</v>
      </c>
      <c r="B41" s="57">
        <v>245.76036692001901</v>
      </c>
      <c r="C41" s="52">
        <v>1.3971787837830001</v>
      </c>
      <c r="D41" s="53">
        <v>5.3352868384000003E-2</v>
      </c>
      <c r="E41" s="57">
        <v>620.09372422311696</v>
      </c>
      <c r="F41" s="52">
        <v>20.4214404045</v>
      </c>
      <c r="G41" s="52">
        <v>0.348604528089</v>
      </c>
      <c r="H41" s="57">
        <v>341.67280083958798</v>
      </c>
      <c r="I41" s="52">
        <v>6.837220111982</v>
      </c>
      <c r="J41" s="53">
        <v>1.244881269315</v>
      </c>
      <c r="K41" s="57">
        <v>266.33977545670302</v>
      </c>
      <c r="L41" s="52">
        <v>3.2781675008389999</v>
      </c>
      <c r="M41" s="52">
        <v>0.436794126615</v>
      </c>
      <c r="N41" s="57">
        <v>506.69515248178197</v>
      </c>
      <c r="O41" s="52">
        <v>16.551762298623</v>
      </c>
      <c r="P41" s="53">
        <v>3.6598028620959999</v>
      </c>
      <c r="Q41" s="57">
        <v>380.18454749496601</v>
      </c>
      <c r="R41" s="52">
        <v>16.412970980705001</v>
      </c>
      <c r="S41" s="53">
        <v>0.16972603178699999</v>
      </c>
      <c r="T41" s="57">
        <v>434.31991030945699</v>
      </c>
      <c r="U41" s="52">
        <v>10.487189016353</v>
      </c>
      <c r="V41" s="53">
        <v>0.82268522957500001</v>
      </c>
      <c r="W41" s="57">
        <v>365.68990060341201</v>
      </c>
      <c r="X41" s="52">
        <v>10.545271118824999</v>
      </c>
      <c r="Y41" s="52">
        <v>0.42828894275700002</v>
      </c>
      <c r="Z41" s="57">
        <v>471.308208503841</v>
      </c>
      <c r="AA41" s="52">
        <v>14.988694859460001</v>
      </c>
      <c r="AB41" s="53">
        <v>0.45930280453799999</v>
      </c>
      <c r="AC41" s="57">
        <v>413.42118878041401</v>
      </c>
      <c r="AD41" s="52">
        <v>19.568612921859</v>
      </c>
      <c r="AE41" s="53">
        <v>0.23484335531799999</v>
      </c>
      <c r="AF41" s="57">
        <v>391.74446849108301</v>
      </c>
      <c r="AG41" s="52">
        <v>26.528824359379001</v>
      </c>
      <c r="AH41" s="52">
        <v>0.14630906474800001</v>
      </c>
      <c r="AI41" s="57">
        <v>204.51517471479701</v>
      </c>
      <c r="AJ41" s="52">
        <v>10.796645458216</v>
      </c>
      <c r="AK41" s="53">
        <v>7.3301716237000006E-2</v>
      </c>
      <c r="AL41" s="57">
        <v>374.69222590486498</v>
      </c>
      <c r="AM41" s="52">
        <v>7.3565293885519996</v>
      </c>
      <c r="AN41" s="52">
        <v>0.87180436270799999</v>
      </c>
      <c r="AO41" s="57">
        <v>160.10149226822699</v>
      </c>
      <c r="AP41" s="52">
        <v>3.784677795606</v>
      </c>
      <c r="AQ41" s="53">
        <v>8.7945242618999997E-2</v>
      </c>
      <c r="AR41" s="57">
        <v>553.13850851508005</v>
      </c>
      <c r="AS41" s="52">
        <v>44.387626625722</v>
      </c>
      <c r="AT41" s="52">
        <v>0.51351122346400002</v>
      </c>
      <c r="AU41" s="57">
        <v>548.011740395061</v>
      </c>
      <c r="AV41" s="52">
        <v>59.799334515864999</v>
      </c>
      <c r="AW41" s="53">
        <v>0.37822021372999998</v>
      </c>
      <c r="AX41" s="57">
        <v>353.51957822157902</v>
      </c>
      <c r="AY41" s="52">
        <v>45.201993376315997</v>
      </c>
      <c r="AZ41" s="53">
        <v>0.68396724107999995</v>
      </c>
      <c r="BA41" s="57">
        <v>480.61527905612598</v>
      </c>
      <c r="BB41" s="52">
        <v>18.956663699884999</v>
      </c>
      <c r="BC41" s="52">
        <v>0.60551337875199995</v>
      </c>
      <c r="BD41" s="57">
        <v>262.67439506193301</v>
      </c>
      <c r="BE41" s="52">
        <v>9.0909268973350006</v>
      </c>
      <c r="BF41" s="53">
        <v>0.22931190434000001</v>
      </c>
      <c r="BG41" s="57">
        <v>391.84434709999999</v>
      </c>
      <c r="BH41" s="52">
        <v>1.362913276</v>
      </c>
      <c r="BI41" s="52">
        <v>0.19821155200000001</v>
      </c>
      <c r="BJ41" s="57">
        <v>300.92203595176699</v>
      </c>
      <c r="BK41" s="52">
        <v>1.4836983568840001</v>
      </c>
      <c r="BL41" s="53">
        <v>0.40139718133800001</v>
      </c>
      <c r="BM41" s="57">
        <v>288.92397731769802</v>
      </c>
      <c r="BN41" s="52">
        <v>1.2259393368960001</v>
      </c>
      <c r="BO41" s="53">
        <v>1.2167452248920001</v>
      </c>
      <c r="BP41" s="57">
        <v>269.87179341972802</v>
      </c>
      <c r="BQ41" s="52">
        <v>9.7624479231369996</v>
      </c>
      <c r="BR41" s="53">
        <v>0.33652320808699998</v>
      </c>
      <c r="BS41" s="57">
        <v>257.34892651586398</v>
      </c>
      <c r="BT41" s="52">
        <v>5.5339614313740002</v>
      </c>
      <c r="BU41" s="53">
        <v>0.17302976894200001</v>
      </c>
    </row>
    <row r="42" spans="1:73" x14ac:dyDescent="0.25">
      <c r="A42" s="50" t="s">
        <v>169</v>
      </c>
      <c r="B42" s="57">
        <v>254.95696920289399</v>
      </c>
      <c r="C42" s="52">
        <v>1.8133645485900001</v>
      </c>
      <c r="D42" s="53">
        <v>3.5985995033999997E-2</v>
      </c>
      <c r="E42" s="57">
        <v>627.37279816941896</v>
      </c>
      <c r="F42" s="52">
        <v>25.577558011756</v>
      </c>
      <c r="G42" s="52">
        <v>1.4766561166759999</v>
      </c>
      <c r="H42" s="57">
        <v>343.18009013667597</v>
      </c>
      <c r="I42" s="52">
        <v>4.9551086177760002</v>
      </c>
      <c r="J42" s="53">
        <v>0.849181747504</v>
      </c>
      <c r="K42" s="57">
        <v>259.11196798253201</v>
      </c>
      <c r="L42" s="52">
        <v>4.152952314677</v>
      </c>
      <c r="M42" s="52">
        <v>8.1260445902999995E-2</v>
      </c>
      <c r="N42" s="57">
        <v>511.54747867856798</v>
      </c>
      <c r="O42" s="52">
        <v>15.164116812186</v>
      </c>
      <c r="P42" s="53">
        <v>0.43544124953500002</v>
      </c>
      <c r="Q42" s="57">
        <v>364.65357029551598</v>
      </c>
      <c r="R42" s="52">
        <v>6.3763690683460004</v>
      </c>
      <c r="S42" s="53">
        <v>0.17920299462</v>
      </c>
      <c r="T42" s="57">
        <v>428.112516814321</v>
      </c>
      <c r="U42" s="52">
        <v>8.2883928259320001</v>
      </c>
      <c r="V42" s="53">
        <v>0.69443041747099998</v>
      </c>
      <c r="W42" s="57">
        <v>356.53661868331397</v>
      </c>
      <c r="X42" s="52">
        <v>7.4683976749839998</v>
      </c>
      <c r="Y42" s="52">
        <v>0.26377623070400003</v>
      </c>
      <c r="Z42" s="57">
        <v>468.149115898319</v>
      </c>
      <c r="AA42" s="52">
        <v>11.138755401118001</v>
      </c>
      <c r="AB42" s="53">
        <v>1.0917452518849999</v>
      </c>
      <c r="AC42" s="57">
        <v>399.72837247912702</v>
      </c>
      <c r="AD42" s="52">
        <v>14.056916677285001</v>
      </c>
      <c r="AE42" s="53">
        <v>0.191658237201</v>
      </c>
      <c r="AF42" s="57">
        <v>395.37138851595103</v>
      </c>
      <c r="AG42" s="52">
        <v>27.838120867309001</v>
      </c>
      <c r="AH42" s="52">
        <v>0.70608189094100005</v>
      </c>
      <c r="AI42" s="57">
        <v>205.66531972348901</v>
      </c>
      <c r="AJ42" s="52">
        <v>10.313889597537999</v>
      </c>
      <c r="AK42" s="53">
        <v>7.6391452255999998E-2</v>
      </c>
      <c r="AL42" s="57">
        <v>369.98442742924698</v>
      </c>
      <c r="AM42" s="52">
        <v>5.523784843674</v>
      </c>
      <c r="AN42" s="52">
        <v>1.1116476225409999</v>
      </c>
      <c r="AO42" s="57">
        <v>159.41067282432101</v>
      </c>
      <c r="AP42" s="52">
        <v>3.1143761967699999</v>
      </c>
      <c r="AQ42" s="53">
        <v>0.27574986347500002</v>
      </c>
      <c r="AR42" s="57">
        <v>540.01133210661203</v>
      </c>
      <c r="AS42" s="52">
        <v>40.892140387924002</v>
      </c>
      <c r="AT42" s="52">
        <v>0.38875087927200003</v>
      </c>
      <c r="AU42" s="57">
        <v>521.46376727721599</v>
      </c>
      <c r="AV42" s="52">
        <v>32.797323901047001</v>
      </c>
      <c r="AW42" s="53">
        <v>0.24082868319699999</v>
      </c>
      <c r="AX42" s="57">
        <v>317.77296258065297</v>
      </c>
      <c r="AY42" s="52">
        <v>24.059586716997</v>
      </c>
      <c r="AZ42" s="53">
        <v>0.42636089531999999</v>
      </c>
      <c r="BA42" s="57">
        <v>472.13947413575403</v>
      </c>
      <c r="BB42" s="52">
        <v>11.885825113617001</v>
      </c>
      <c r="BC42" s="52">
        <v>0.74127240263000005</v>
      </c>
      <c r="BD42" s="57">
        <v>255.96268608101701</v>
      </c>
      <c r="BE42" s="52">
        <v>5.3785155867160004</v>
      </c>
      <c r="BF42" s="53">
        <v>0.23977551133200001</v>
      </c>
      <c r="BG42" s="57">
        <v>386.70759270000002</v>
      </c>
      <c r="BH42" s="52">
        <v>1.1967748060000001</v>
      </c>
      <c r="BI42" s="52">
        <v>0.107309248</v>
      </c>
      <c r="BJ42" s="57">
        <v>305.84053304876801</v>
      </c>
      <c r="BK42" s="52">
        <v>1.1876380621039999</v>
      </c>
      <c r="BL42" s="53">
        <v>0.159647116231</v>
      </c>
      <c r="BM42" s="57">
        <v>284.57378555227899</v>
      </c>
      <c r="BN42" s="52">
        <v>0.349352685966</v>
      </c>
      <c r="BO42" s="53">
        <v>0.19232605295399999</v>
      </c>
      <c r="BP42" s="57">
        <v>263.63162176823198</v>
      </c>
      <c r="BQ42" s="52">
        <v>7.446629769976</v>
      </c>
      <c r="BR42" s="53">
        <v>0.335014605716</v>
      </c>
      <c r="BS42" s="57">
        <v>256.46887615392501</v>
      </c>
      <c r="BT42" s="52">
        <v>5.0735229507710002</v>
      </c>
      <c r="BU42" s="53">
        <v>0.308377459608</v>
      </c>
    </row>
    <row r="43" spans="1:73" x14ac:dyDescent="0.25">
      <c r="A43" s="50" t="s">
        <v>170</v>
      </c>
      <c r="B43" s="57">
        <v>267.298352772263</v>
      </c>
      <c r="C43" s="52">
        <v>3.6923055028320002</v>
      </c>
      <c r="D43" s="53">
        <v>9.2377752969999994E-3</v>
      </c>
      <c r="E43" s="57">
        <v>644.22113959385501</v>
      </c>
      <c r="F43" s="52">
        <v>43.877883425709001</v>
      </c>
      <c r="G43" s="52">
        <v>0.54988466794599999</v>
      </c>
      <c r="H43" s="57">
        <v>342.812569301081</v>
      </c>
      <c r="I43" s="52">
        <v>4.6574238147960001</v>
      </c>
      <c r="J43" s="53">
        <v>1.258468532894</v>
      </c>
      <c r="K43" s="57">
        <v>264.750338801167</v>
      </c>
      <c r="L43" s="52">
        <v>3.4654553144669999</v>
      </c>
      <c r="M43" s="52">
        <v>0.124919744151</v>
      </c>
      <c r="N43" s="57">
        <v>494.75461720201099</v>
      </c>
      <c r="O43" s="52">
        <v>7.4721255547030001</v>
      </c>
      <c r="P43" s="53">
        <v>0.22690881344</v>
      </c>
      <c r="Q43" s="57">
        <v>370.606278909921</v>
      </c>
      <c r="R43" s="52">
        <v>6.8587247492119996</v>
      </c>
      <c r="S43" s="53">
        <v>0.22169659629499999</v>
      </c>
      <c r="T43" s="57">
        <v>428.87654904556598</v>
      </c>
      <c r="U43" s="52">
        <v>7.1393579635920004</v>
      </c>
      <c r="V43" s="53">
        <v>0.237210366521</v>
      </c>
      <c r="W43" s="57">
        <v>358.80085301982501</v>
      </c>
      <c r="X43" s="52">
        <v>8.9070873630519998</v>
      </c>
      <c r="Y43" s="52">
        <v>0.17458887742500001</v>
      </c>
      <c r="Z43" s="57">
        <v>463.62525343818999</v>
      </c>
      <c r="AA43" s="52">
        <v>6.9839479890760003</v>
      </c>
      <c r="AB43" s="53">
        <v>0.74041433642800003</v>
      </c>
      <c r="AC43" s="57">
        <v>407.85071799606698</v>
      </c>
      <c r="AD43" s="52">
        <v>16.034748231504999</v>
      </c>
      <c r="AE43" s="53">
        <v>8.7172193539000006E-2</v>
      </c>
      <c r="AF43" s="57">
        <v>389.570062848482</v>
      </c>
      <c r="AG43" s="52">
        <v>23.08130754526</v>
      </c>
      <c r="AH43" s="52">
        <v>0.57175851631300001</v>
      </c>
      <c r="AI43" s="57">
        <v>204.78791904439001</v>
      </c>
      <c r="AJ43" s="52">
        <v>9.8372028758780008</v>
      </c>
      <c r="AK43" s="53">
        <v>8.5887568494000005E-2</v>
      </c>
      <c r="AL43" s="57">
        <v>377.15019174382502</v>
      </c>
      <c r="AM43" s="52">
        <v>5.8037912503309999</v>
      </c>
      <c r="AN43" s="52">
        <v>1.467654417955</v>
      </c>
      <c r="AO43" s="57">
        <v>155.77689574461101</v>
      </c>
      <c r="AP43" s="52">
        <v>2.4499781835380001</v>
      </c>
      <c r="AQ43" s="53">
        <v>8.1009836897999996E-2</v>
      </c>
      <c r="AR43" s="57">
        <v>529.94851064520697</v>
      </c>
      <c r="AS43" s="52">
        <v>27.388338309022998</v>
      </c>
      <c r="AT43" s="52">
        <v>0.40798828042599999</v>
      </c>
      <c r="AU43" s="57">
        <v>520.92511932188404</v>
      </c>
      <c r="AV43" s="52">
        <v>31.755258391116001</v>
      </c>
      <c r="AW43" s="53">
        <v>0.37087771147900001</v>
      </c>
      <c r="AX43" s="57">
        <v>325.36479332455701</v>
      </c>
      <c r="AY43" s="52">
        <v>22.9031597894</v>
      </c>
      <c r="AZ43" s="53">
        <v>1.2865365508760001</v>
      </c>
      <c r="BA43" s="57">
        <v>470.30068533019403</v>
      </c>
      <c r="BB43" s="52">
        <v>11.333902095068</v>
      </c>
      <c r="BC43" s="52">
        <v>0.59136368319499999</v>
      </c>
      <c r="BD43" s="57">
        <v>256.98878792835001</v>
      </c>
      <c r="BE43" s="52">
        <v>5.3185013573860003</v>
      </c>
      <c r="BF43" s="53">
        <v>0.22255782763599999</v>
      </c>
      <c r="BG43" s="57">
        <v>387.70576829999999</v>
      </c>
      <c r="BH43" s="52">
        <v>1.0338268020000001</v>
      </c>
      <c r="BI43" s="52">
        <v>1.1499658939999999</v>
      </c>
      <c r="BJ43" s="57">
        <v>306.52276787311098</v>
      </c>
      <c r="BK43" s="52">
        <v>1.1147486181299999</v>
      </c>
      <c r="BL43" s="53">
        <v>0.38328996915699998</v>
      </c>
      <c r="BM43" s="57">
        <v>285.05444160977299</v>
      </c>
      <c r="BN43" s="52">
        <v>0.28961624007800002</v>
      </c>
      <c r="BO43" s="53">
        <v>0.323566583543</v>
      </c>
      <c r="BP43" s="57">
        <v>254.92591123583401</v>
      </c>
      <c r="BQ43" s="52">
        <v>4.2866101572990001</v>
      </c>
      <c r="BR43" s="53">
        <v>0.26261385580300001</v>
      </c>
      <c r="BS43" s="57">
        <v>251.64889198145499</v>
      </c>
      <c r="BT43" s="52">
        <v>3.879668537578</v>
      </c>
      <c r="BU43" s="53">
        <v>0.30037465373400002</v>
      </c>
    </row>
    <row r="44" spans="1:73" x14ac:dyDescent="0.25">
      <c r="A44" s="50" t="s">
        <v>171</v>
      </c>
      <c r="B44" s="57">
        <v>252.86613884581399</v>
      </c>
      <c r="C44" s="52">
        <v>2.3674777647199998</v>
      </c>
      <c r="D44" s="53">
        <v>0.110898746406</v>
      </c>
      <c r="E44" s="57">
        <v>613.03587022457702</v>
      </c>
      <c r="F44" s="52">
        <v>18.998814197647999</v>
      </c>
      <c r="G44" s="52">
        <v>7.4591890931999999E-2</v>
      </c>
      <c r="H44" s="57">
        <v>342.89248127436099</v>
      </c>
      <c r="I44" s="52">
        <v>4.5099071695799999</v>
      </c>
      <c r="J44" s="53">
        <v>1.5506083951880001</v>
      </c>
      <c r="K44" s="57">
        <v>268.58176402580801</v>
      </c>
      <c r="L44" s="52">
        <v>3.528292529392</v>
      </c>
      <c r="M44" s="52">
        <v>0.19652021911000001</v>
      </c>
      <c r="N44" s="57">
        <v>496.44631090036802</v>
      </c>
      <c r="O44" s="52">
        <v>6.5530462704490002</v>
      </c>
      <c r="P44" s="53">
        <v>0.20462860334499999</v>
      </c>
      <c r="Q44" s="57">
        <v>379.569443002458</v>
      </c>
      <c r="R44" s="52">
        <v>14.041840517868</v>
      </c>
      <c r="S44" s="53">
        <v>0.11516828774100001</v>
      </c>
      <c r="T44" s="57">
        <v>433.73731198837402</v>
      </c>
      <c r="U44" s="52">
        <v>8.5050495314619994</v>
      </c>
      <c r="V44" s="53">
        <v>0.18530450108300001</v>
      </c>
      <c r="W44" s="57">
        <v>360.73951651364803</v>
      </c>
      <c r="X44" s="52">
        <v>8.9326815128689994</v>
      </c>
      <c r="Y44" s="52">
        <v>0.16046727963599999</v>
      </c>
      <c r="Z44" s="57">
        <v>465.283227454101</v>
      </c>
      <c r="AA44" s="52">
        <v>7.8919948621240001</v>
      </c>
      <c r="AB44" s="53">
        <v>0.94803979217300005</v>
      </c>
      <c r="AC44" s="57">
        <v>402.64858060673299</v>
      </c>
      <c r="AD44" s="52">
        <v>11.958752617529001</v>
      </c>
      <c r="AE44" s="53">
        <v>8.8018078604000002E-2</v>
      </c>
      <c r="AF44" s="57">
        <v>392.54267591991601</v>
      </c>
      <c r="AG44" s="52">
        <v>29.354404140875999</v>
      </c>
      <c r="AH44" s="52">
        <v>0.28555776954099998</v>
      </c>
      <c r="AI44" s="57">
        <v>203.63141670860099</v>
      </c>
      <c r="AJ44" s="52">
        <v>11.432166555381</v>
      </c>
      <c r="AK44" s="53">
        <v>7.2052772909000001E-2</v>
      </c>
      <c r="AL44" s="57">
        <v>373.40451621254999</v>
      </c>
      <c r="AM44" s="52">
        <v>5.2702203535449996</v>
      </c>
      <c r="AN44" s="52">
        <v>2.048355078068</v>
      </c>
      <c r="AO44" s="57">
        <v>158.02028851894499</v>
      </c>
      <c r="AP44" s="52">
        <v>2.8291400602230001</v>
      </c>
      <c r="AQ44" s="53">
        <v>0.124369877755</v>
      </c>
      <c r="AR44" s="57">
        <v>529.91715065101505</v>
      </c>
      <c r="AS44" s="52">
        <v>26.22824338317</v>
      </c>
      <c r="AT44" s="52">
        <v>0.66679485746800005</v>
      </c>
      <c r="AU44" s="57">
        <v>515.97599239004205</v>
      </c>
      <c r="AV44" s="52">
        <v>25.356544121264001</v>
      </c>
      <c r="AW44" s="53">
        <v>0.57994880416100003</v>
      </c>
      <c r="AX44" s="57">
        <v>320.70130220179999</v>
      </c>
      <c r="AY44" s="52">
        <v>27.936895002812999</v>
      </c>
      <c r="AZ44" s="53">
        <v>1.205471476786</v>
      </c>
      <c r="BA44" s="57">
        <v>476.88298903078203</v>
      </c>
      <c r="BB44" s="52">
        <v>12.376160526219</v>
      </c>
      <c r="BC44" s="52">
        <v>0.77500155665199999</v>
      </c>
      <c r="BD44" s="57">
        <v>259.78094113477403</v>
      </c>
      <c r="BE44" s="52">
        <v>6.3955392567780001</v>
      </c>
      <c r="BF44" s="53">
        <v>0.36556911547900001</v>
      </c>
      <c r="BG44" s="57">
        <v>401.25443360000003</v>
      </c>
      <c r="BH44" s="52">
        <v>1.03983399</v>
      </c>
      <c r="BI44" s="52">
        <v>10.967227879999999</v>
      </c>
      <c r="BJ44" s="57">
        <v>312.20683455230102</v>
      </c>
      <c r="BK44" s="52">
        <v>1.170845104236</v>
      </c>
      <c r="BL44" s="53">
        <v>6.4304879302569997</v>
      </c>
      <c r="BM44" s="57">
        <v>285.42709615660198</v>
      </c>
      <c r="BN44" s="52">
        <v>0.20813754482999999</v>
      </c>
      <c r="BO44" s="53">
        <v>0.80978026598399999</v>
      </c>
      <c r="BP44" s="57">
        <v>259.76791662572998</v>
      </c>
      <c r="BQ44" s="52">
        <v>5.3193114286389998</v>
      </c>
      <c r="BR44" s="53">
        <v>1.7952666123379999</v>
      </c>
      <c r="BS44" s="57">
        <v>240.25108205474601</v>
      </c>
      <c r="BT44" s="52">
        <v>4.6608133216930003</v>
      </c>
      <c r="BU44" s="53">
        <v>8.5881104875999995E-2</v>
      </c>
    </row>
    <row r="45" spans="1:73" x14ac:dyDescent="0.25">
      <c r="A45" s="50" t="s">
        <v>172</v>
      </c>
      <c r="B45" s="57">
        <v>258.02222393764703</v>
      </c>
      <c r="C45" s="52">
        <v>2.1165383788179999</v>
      </c>
      <c r="D45" s="53">
        <v>3.1645048048000002E-2</v>
      </c>
      <c r="E45" s="57">
        <v>611.91889826284796</v>
      </c>
      <c r="F45" s="52">
        <v>21.325342044201999</v>
      </c>
      <c r="G45" s="52">
        <v>0.11290461940800001</v>
      </c>
      <c r="H45" s="57">
        <v>350.02305647888898</v>
      </c>
      <c r="I45" s="52">
        <v>7.4711536866200001</v>
      </c>
      <c r="J45" s="53">
        <v>1.0704833455030001</v>
      </c>
      <c r="K45" s="57">
        <v>268.760154509546</v>
      </c>
      <c r="L45" s="52">
        <v>5.193849762528</v>
      </c>
      <c r="M45" s="52">
        <v>6.1488093047000002E-2</v>
      </c>
      <c r="N45" s="57">
        <v>495.51883566309402</v>
      </c>
      <c r="O45" s="52">
        <v>10.148948848379</v>
      </c>
      <c r="P45" s="53">
        <v>0.73117663649300002</v>
      </c>
      <c r="Q45" s="57">
        <v>374.52296785399199</v>
      </c>
      <c r="R45" s="52">
        <v>10.064198515684</v>
      </c>
      <c r="S45" s="53">
        <v>0.140706399579</v>
      </c>
      <c r="T45" s="57">
        <v>439.136723578003</v>
      </c>
      <c r="U45" s="52">
        <v>12.854869235676</v>
      </c>
      <c r="V45" s="53">
        <v>0.20896358152899999</v>
      </c>
      <c r="W45" s="57">
        <v>363.069609721093</v>
      </c>
      <c r="X45" s="52">
        <v>11.727011559358001</v>
      </c>
      <c r="Y45" s="52">
        <v>0.44533085784699999</v>
      </c>
      <c r="Z45" s="57">
        <v>470.02220007328901</v>
      </c>
      <c r="AA45" s="52">
        <v>6.9478063510719998</v>
      </c>
      <c r="AB45" s="53">
        <v>0.82851010300600003</v>
      </c>
      <c r="AC45" s="57">
        <v>412.04673105129899</v>
      </c>
      <c r="AD45" s="52">
        <v>13.368646084273999</v>
      </c>
      <c r="AE45" s="53">
        <v>0.129689528705</v>
      </c>
      <c r="AF45" s="57">
        <v>400.05754082543802</v>
      </c>
      <c r="AG45" s="52">
        <v>34.822013723919</v>
      </c>
      <c r="AH45" s="52">
        <v>0.248716585105</v>
      </c>
      <c r="AI45" s="57">
        <v>201.524868195989</v>
      </c>
      <c r="AJ45" s="52">
        <v>11.071988539027</v>
      </c>
      <c r="AK45" s="53">
        <v>8.7585902921000006E-2</v>
      </c>
      <c r="AL45" s="57">
        <v>378.06168310919099</v>
      </c>
      <c r="AM45" s="52">
        <v>6.4474962270520004</v>
      </c>
      <c r="AN45" s="52">
        <v>1.0991212742050001</v>
      </c>
      <c r="AO45" s="57">
        <v>160.80170585090301</v>
      </c>
      <c r="AP45" s="52">
        <v>6.3953322545119997</v>
      </c>
      <c r="AQ45" s="53">
        <v>0.19463910326</v>
      </c>
      <c r="AR45" s="57">
        <v>531.38214751729004</v>
      </c>
      <c r="AS45" s="52">
        <v>29.520175710452001</v>
      </c>
      <c r="AT45" s="52">
        <v>0.67445241421500002</v>
      </c>
      <c r="AU45" s="57">
        <v>524.42196859587898</v>
      </c>
      <c r="AV45" s="52">
        <v>29.79203061111</v>
      </c>
      <c r="AW45" s="53">
        <v>0.265987215286</v>
      </c>
      <c r="AX45" s="57">
        <v>332.25814815147902</v>
      </c>
      <c r="AY45" s="52">
        <v>22.936715103640999</v>
      </c>
      <c r="AZ45" s="53">
        <v>0.54825676087499997</v>
      </c>
      <c r="BA45" s="57">
        <v>475.25707146957302</v>
      </c>
      <c r="BB45" s="52">
        <v>10.971183880472999</v>
      </c>
      <c r="BC45" s="52">
        <v>0.55983106127399995</v>
      </c>
      <c r="BD45" s="57">
        <v>258.88679508846701</v>
      </c>
      <c r="BE45" s="52">
        <v>5.3563776473409996</v>
      </c>
      <c r="BF45" s="53">
        <v>0.21104075319500001</v>
      </c>
      <c r="BG45" s="57">
        <v>412.447158</v>
      </c>
      <c r="BH45" s="52">
        <v>0.98065936200000003</v>
      </c>
      <c r="BI45" s="52">
        <v>18.468742240000001</v>
      </c>
      <c r="BJ45" s="57">
        <v>311.14701151724199</v>
      </c>
      <c r="BK45" s="52">
        <v>1.3554371001050001</v>
      </c>
      <c r="BL45" s="53">
        <v>5.1466936981959996</v>
      </c>
      <c r="BM45" s="57">
        <v>285.126852420771</v>
      </c>
      <c r="BN45" s="52">
        <v>0.58305580949199998</v>
      </c>
      <c r="BO45" s="53">
        <v>0.83455686172999999</v>
      </c>
      <c r="BP45" s="57">
        <v>244.804417747299</v>
      </c>
      <c r="BQ45" s="52">
        <v>4.864435806016</v>
      </c>
      <c r="BR45" s="53">
        <v>0.76258243003899995</v>
      </c>
      <c r="BS45" s="57">
        <v>254.144586133009</v>
      </c>
      <c r="BT45" s="52">
        <v>4.3692809155520003</v>
      </c>
      <c r="BU45" s="53">
        <v>0.39386936763000002</v>
      </c>
    </row>
    <row r="46" spans="1:73" x14ac:dyDescent="0.25">
      <c r="A46" s="50" t="s">
        <v>173</v>
      </c>
      <c r="B46" s="57">
        <v>273.182429850414</v>
      </c>
      <c r="C46" s="52">
        <v>10.256345365447</v>
      </c>
      <c r="D46" s="53">
        <v>5.6825474718999999E-2</v>
      </c>
      <c r="E46" s="57">
        <v>659.047306084041</v>
      </c>
      <c r="F46" s="52">
        <v>44.908339503924999</v>
      </c>
      <c r="G46" s="52">
        <v>3.9027847461999998E-2</v>
      </c>
      <c r="H46" s="57">
        <v>361.24290401895797</v>
      </c>
      <c r="I46" s="52">
        <v>12.360775909712</v>
      </c>
      <c r="J46" s="53">
        <v>2.0682893535279998</v>
      </c>
      <c r="K46" s="57">
        <v>278.433353281915</v>
      </c>
      <c r="L46" s="52">
        <v>12.609177690406</v>
      </c>
      <c r="M46" s="52">
        <v>7.0960039406E-2</v>
      </c>
      <c r="N46" s="57">
        <v>539.48296385585502</v>
      </c>
      <c r="O46" s="52">
        <v>42.086078144372003</v>
      </c>
      <c r="P46" s="53">
        <v>1.2167006414579999</v>
      </c>
      <c r="Q46" s="57">
        <v>383.94359235138899</v>
      </c>
      <c r="R46" s="52">
        <v>14.562770477267</v>
      </c>
      <c r="S46" s="53">
        <v>0.69515741664099995</v>
      </c>
      <c r="T46" s="57">
        <v>451.24912739491401</v>
      </c>
      <c r="U46" s="52">
        <v>20.825533392792</v>
      </c>
      <c r="V46" s="53">
        <v>0.82930692172700005</v>
      </c>
      <c r="W46" s="57">
        <v>369.64948322205498</v>
      </c>
      <c r="X46" s="52">
        <v>17.276949738258001</v>
      </c>
      <c r="Y46" s="52">
        <v>1.479662928242</v>
      </c>
      <c r="Z46" s="57">
        <v>476.92205979903201</v>
      </c>
      <c r="AA46" s="52">
        <v>9.6289988516210006</v>
      </c>
      <c r="AB46" s="53">
        <v>6.4271878343870004</v>
      </c>
      <c r="AC46" s="57">
        <v>422.63603215436098</v>
      </c>
      <c r="AD46" s="52">
        <v>26.260558731562</v>
      </c>
      <c r="AE46" s="53">
        <v>0.26635146893</v>
      </c>
      <c r="AF46" s="57">
        <v>414.94685606465998</v>
      </c>
      <c r="AG46" s="52">
        <v>48.083739450309999</v>
      </c>
      <c r="AH46" s="52">
        <v>0.21483763884000001</v>
      </c>
      <c r="AI46" s="57">
        <v>199.883740306139</v>
      </c>
      <c r="AJ46" s="52">
        <v>10.812300515373</v>
      </c>
      <c r="AK46" s="53">
        <v>0.108582921921</v>
      </c>
      <c r="AL46" s="57">
        <v>392.77303707263701</v>
      </c>
      <c r="AM46" s="52">
        <v>15.630751188045</v>
      </c>
      <c r="AN46" s="52">
        <v>1.6532627527899999</v>
      </c>
      <c r="AO46" s="57">
        <v>165.60915303546301</v>
      </c>
      <c r="AP46" s="52">
        <v>4.2439653858949997</v>
      </c>
      <c r="AQ46" s="53">
        <v>0.30014790011100001</v>
      </c>
      <c r="AR46" s="57">
        <v>535.37321749195701</v>
      </c>
      <c r="AS46" s="52">
        <v>33.347445511395001</v>
      </c>
      <c r="AT46" s="52">
        <v>0.69779684936999997</v>
      </c>
      <c r="AU46" s="57">
        <v>644.775134033359</v>
      </c>
      <c r="AV46" s="52">
        <v>151.51354638927401</v>
      </c>
      <c r="AW46" s="53">
        <v>0.36921902311100002</v>
      </c>
      <c r="AX46" s="57">
        <v>360.39361633626697</v>
      </c>
      <c r="AY46" s="52">
        <v>54.657484081067999</v>
      </c>
      <c r="AZ46" s="53">
        <v>0.153331010391</v>
      </c>
      <c r="BA46" s="57">
        <v>481.722738161888</v>
      </c>
      <c r="BB46" s="52">
        <v>24.381597738126001</v>
      </c>
      <c r="BC46" s="52">
        <v>0.99662915192599999</v>
      </c>
      <c r="BD46" s="57">
        <v>263.26498875717402</v>
      </c>
      <c r="BE46" s="52">
        <v>11.607964603484</v>
      </c>
      <c r="BF46" s="53">
        <v>0.36458619537300002</v>
      </c>
      <c r="BG46" s="57">
        <v>396.6658023</v>
      </c>
      <c r="BH46" s="52">
        <v>1.050148715</v>
      </c>
      <c r="BI46" s="52">
        <v>1.720793601</v>
      </c>
      <c r="BJ46" s="57">
        <v>309.09774848277902</v>
      </c>
      <c r="BK46" s="52">
        <v>1.522906268906</v>
      </c>
      <c r="BL46" s="53">
        <v>1.3895482415</v>
      </c>
      <c r="BM46" s="57">
        <v>288.90030006801101</v>
      </c>
      <c r="BN46" s="52">
        <v>0.462741829933</v>
      </c>
      <c r="BO46" s="53">
        <v>0.62410965292800002</v>
      </c>
      <c r="BP46" s="57">
        <v>252.773458010387</v>
      </c>
      <c r="BQ46" s="52">
        <v>11.505441603882</v>
      </c>
      <c r="BR46" s="53">
        <v>0.49394204213100001</v>
      </c>
      <c r="BS46" s="57">
        <v>251.30406005221499</v>
      </c>
      <c r="BT46" s="52">
        <v>5.5195950112750003</v>
      </c>
      <c r="BU46" s="53">
        <v>0.31774707826999998</v>
      </c>
    </row>
    <row r="47" spans="1:73" x14ac:dyDescent="0.25">
      <c r="A47" s="50" t="s">
        <v>174</v>
      </c>
      <c r="B47" s="57">
        <v>249.107615328881</v>
      </c>
      <c r="C47" s="52">
        <v>2.0217963916359998</v>
      </c>
      <c r="D47" s="53">
        <v>2.7366096786000001E-2</v>
      </c>
      <c r="E47" s="57">
        <v>655.12980221210398</v>
      </c>
      <c r="F47" s="52">
        <v>36.610993881608998</v>
      </c>
      <c r="G47" s="52">
        <v>3.5750065196999997E-2</v>
      </c>
      <c r="H47" s="57">
        <v>360.73586026148701</v>
      </c>
      <c r="I47" s="52">
        <v>13.606836617885</v>
      </c>
      <c r="J47" s="53">
        <v>1.7947918872349999</v>
      </c>
      <c r="K47" s="57">
        <v>284.17210704160601</v>
      </c>
      <c r="L47" s="52">
        <v>13.696796951374999</v>
      </c>
      <c r="M47" s="52">
        <v>0.19256350467700001</v>
      </c>
      <c r="N47" s="57">
        <v>510.19632423779098</v>
      </c>
      <c r="O47" s="52">
        <v>18.807424411578001</v>
      </c>
      <c r="P47" s="53">
        <v>0.38948323486500003</v>
      </c>
      <c r="Q47" s="57">
        <v>381.207936770419</v>
      </c>
      <c r="R47" s="52">
        <v>13.775769308397001</v>
      </c>
      <c r="S47" s="53">
        <v>6.5521317218000003E-2</v>
      </c>
      <c r="T47" s="57">
        <v>440.198694223117</v>
      </c>
      <c r="U47" s="52">
        <v>12.227302167304</v>
      </c>
      <c r="V47" s="53">
        <v>0.68858813870500002</v>
      </c>
      <c r="W47" s="57">
        <v>362.35442515836201</v>
      </c>
      <c r="X47" s="52">
        <v>11.315592891761</v>
      </c>
      <c r="Y47" s="52">
        <v>0.44131373531200002</v>
      </c>
      <c r="Z47" s="57">
        <v>480.48611903957902</v>
      </c>
      <c r="AA47" s="52">
        <v>17.627330232616</v>
      </c>
      <c r="AB47" s="53">
        <v>0.18922126830300001</v>
      </c>
      <c r="AC47" s="57">
        <v>416.98187560764001</v>
      </c>
      <c r="AD47" s="52">
        <v>16.563857165539002</v>
      </c>
      <c r="AE47" s="53">
        <v>0.121648909589</v>
      </c>
      <c r="AF47" s="57">
        <v>419.77169160830499</v>
      </c>
      <c r="AG47" s="52">
        <v>40.362023778599003</v>
      </c>
      <c r="AH47" s="52">
        <v>0.21073661203399999</v>
      </c>
      <c r="AI47" s="57">
        <v>205.067120715746</v>
      </c>
      <c r="AJ47" s="52">
        <v>9.7282337114510007</v>
      </c>
      <c r="AK47" s="53">
        <v>3.8969611172999997E-2</v>
      </c>
      <c r="AL47" s="57">
        <v>384.06463346130101</v>
      </c>
      <c r="AM47" s="52">
        <v>7.3237091606350004</v>
      </c>
      <c r="AN47" s="52">
        <v>0.66712353120699996</v>
      </c>
      <c r="AO47" s="57">
        <v>159.173810878925</v>
      </c>
      <c r="AP47" s="52">
        <v>2.718440930276</v>
      </c>
      <c r="AQ47" s="53">
        <v>0.219639498169</v>
      </c>
      <c r="AR47" s="57">
        <v>548.42236376357505</v>
      </c>
      <c r="AS47" s="52">
        <v>33.997681292553999</v>
      </c>
      <c r="AT47" s="52">
        <v>0.57266008549799996</v>
      </c>
      <c r="AU47" s="57">
        <v>653.40388587658504</v>
      </c>
      <c r="AV47" s="52">
        <v>154.62633523662899</v>
      </c>
      <c r="AW47" s="53">
        <v>0.34911997468099998</v>
      </c>
      <c r="AX47" s="57">
        <v>344.39423917559998</v>
      </c>
      <c r="AY47" s="52">
        <v>31.301088231272001</v>
      </c>
      <c r="AZ47" s="53">
        <v>6.2208633122999998E-2</v>
      </c>
      <c r="BA47" s="57">
        <v>484.39154102935498</v>
      </c>
      <c r="BB47" s="52">
        <v>15.456243547168</v>
      </c>
      <c r="BC47" s="52">
        <v>0.74020474545100001</v>
      </c>
      <c r="BD47" s="57">
        <v>266.13008584052199</v>
      </c>
      <c r="BE47" s="52">
        <v>8.8493326627689992</v>
      </c>
      <c r="BF47" s="53">
        <v>0.26595256746099999</v>
      </c>
      <c r="BG47" s="57">
        <v>395.14661740000003</v>
      </c>
      <c r="BH47" s="52">
        <v>0.99906531099999996</v>
      </c>
      <c r="BI47" s="52">
        <v>0.74333575100000004</v>
      </c>
      <c r="BJ47" s="57">
        <v>305.97791681123198</v>
      </c>
      <c r="BK47" s="52">
        <v>1.0433879440389999</v>
      </c>
      <c r="BL47" s="53">
        <v>0.42970393052</v>
      </c>
      <c r="BM47" s="57">
        <v>288.97791553705599</v>
      </c>
      <c r="BN47" s="52">
        <v>0.38280282158099999</v>
      </c>
      <c r="BO47" s="53">
        <v>0.32429883980099999</v>
      </c>
      <c r="BP47" s="57">
        <v>257.047528620599</v>
      </c>
      <c r="BQ47" s="52">
        <v>13.808684484657</v>
      </c>
      <c r="BR47" s="53">
        <v>0.52898677134299998</v>
      </c>
      <c r="BS47" s="57">
        <v>257.71207241682498</v>
      </c>
      <c r="BT47" s="52">
        <v>5.1605782982440003</v>
      </c>
      <c r="BU47" s="53">
        <v>7.7005707233000001E-2</v>
      </c>
    </row>
    <row r="48" spans="1:73" x14ac:dyDescent="0.25">
      <c r="A48" s="50" t="s">
        <v>175</v>
      </c>
      <c r="B48" s="57">
        <v>256.919816438971</v>
      </c>
      <c r="C48" s="52">
        <v>2.0177544857099998</v>
      </c>
      <c r="D48" s="53">
        <v>1.5870355786999999E-2</v>
      </c>
      <c r="E48" s="57">
        <v>659.69518999278705</v>
      </c>
      <c r="F48" s="52">
        <v>45.295033482142003</v>
      </c>
      <c r="G48" s="52">
        <v>3.8939751573000003E-2</v>
      </c>
      <c r="H48" s="57">
        <v>361.67954577550898</v>
      </c>
      <c r="I48" s="52">
        <v>16.786098843342</v>
      </c>
      <c r="J48" s="53">
        <v>1.1168239987790001</v>
      </c>
      <c r="K48" s="57">
        <v>269.24585895728097</v>
      </c>
      <c r="L48" s="52">
        <v>6.680687361815</v>
      </c>
      <c r="M48" s="52">
        <v>4.9235403370999999E-2</v>
      </c>
      <c r="N48" s="57">
        <v>539.03000092256798</v>
      </c>
      <c r="O48" s="52">
        <v>61.026226839434997</v>
      </c>
      <c r="P48" s="53">
        <v>1.335833422296</v>
      </c>
      <c r="Q48" s="57">
        <v>385.49965173112599</v>
      </c>
      <c r="R48" s="52">
        <v>10.722777777917001</v>
      </c>
      <c r="S48" s="53">
        <v>0.114433650256</v>
      </c>
      <c r="T48" s="57">
        <v>447.08640574653202</v>
      </c>
      <c r="U48" s="52">
        <v>18.544770870663999</v>
      </c>
      <c r="V48" s="53">
        <v>0.62229938114799999</v>
      </c>
      <c r="W48" s="57">
        <v>366.46003974626001</v>
      </c>
      <c r="X48" s="52">
        <v>16.117775135420001</v>
      </c>
      <c r="Y48" s="52">
        <v>0.32044788384799999</v>
      </c>
      <c r="Z48" s="57">
        <v>484.26545348557102</v>
      </c>
      <c r="AA48" s="52">
        <v>15.416986376418</v>
      </c>
      <c r="AB48" s="53">
        <v>0.37062403112999998</v>
      </c>
      <c r="AC48" s="57">
        <v>419.46506198383003</v>
      </c>
      <c r="AD48" s="52">
        <v>16.079973352069999</v>
      </c>
      <c r="AE48" s="53">
        <v>0.133738828536</v>
      </c>
      <c r="AF48" s="57">
        <v>409.804819859134</v>
      </c>
      <c r="AG48" s="52">
        <v>38.297120509109</v>
      </c>
      <c r="AH48" s="52">
        <v>0.32766511589399999</v>
      </c>
      <c r="AI48" s="57">
        <v>207.40909005809499</v>
      </c>
      <c r="AJ48" s="52">
        <v>15.509127752069</v>
      </c>
      <c r="AK48" s="53">
        <v>8.2241300264999997E-2</v>
      </c>
      <c r="AL48" s="57">
        <v>379.68203154216201</v>
      </c>
      <c r="AM48" s="52">
        <v>9.5782940340649994</v>
      </c>
      <c r="AN48" s="52">
        <v>0.68855258853699997</v>
      </c>
      <c r="AO48" s="57">
        <v>162.86903797174199</v>
      </c>
      <c r="AP48" s="52">
        <v>5.1984453389259997</v>
      </c>
      <c r="AQ48" s="53">
        <v>0.16905255122099999</v>
      </c>
      <c r="AR48" s="57">
        <v>566.407851433465</v>
      </c>
      <c r="AS48" s="52">
        <v>55.277073656589003</v>
      </c>
      <c r="AT48" s="52">
        <v>0.36125046026500002</v>
      </c>
      <c r="AU48" s="57">
        <v>897.456626508456</v>
      </c>
      <c r="AV48" s="52">
        <v>395.84759077242302</v>
      </c>
      <c r="AW48" s="53">
        <v>0.49842206503499997</v>
      </c>
      <c r="AX48" s="57">
        <v>355.63236264947801</v>
      </c>
      <c r="AY48" s="52">
        <v>35.54332410216</v>
      </c>
      <c r="AZ48" s="53">
        <v>0.34081942962200001</v>
      </c>
      <c r="BA48" s="57">
        <v>490.85755871221698</v>
      </c>
      <c r="BB48" s="52">
        <v>16.814620066033999</v>
      </c>
      <c r="BC48" s="52">
        <v>0.48754341324700001</v>
      </c>
      <c r="BD48" s="57">
        <v>269.44673869923201</v>
      </c>
      <c r="BE48" s="52">
        <v>8.9382473213929998</v>
      </c>
      <c r="BF48" s="53">
        <v>0.19379778973199999</v>
      </c>
      <c r="BG48" s="57">
        <v>404.60968439999999</v>
      </c>
      <c r="BH48" s="52">
        <v>1.0411871640000001</v>
      </c>
      <c r="BI48" s="52">
        <v>0.66842143300000001</v>
      </c>
      <c r="BJ48" s="57">
        <v>306.55832983005001</v>
      </c>
      <c r="BK48" s="52">
        <v>1.04151817756</v>
      </c>
      <c r="BL48" s="53">
        <v>0.43998904389100002</v>
      </c>
      <c r="BM48" s="57">
        <v>285.01183479003402</v>
      </c>
      <c r="BN48" s="52">
        <v>0.43671250200799999</v>
      </c>
      <c r="BO48" s="53">
        <v>9.7410316104E-2</v>
      </c>
      <c r="BP48" s="57">
        <v>257.11592610646397</v>
      </c>
      <c r="BQ48" s="52">
        <v>11.779688916854999</v>
      </c>
      <c r="BR48" s="53">
        <v>0.188389960188</v>
      </c>
      <c r="BS48" s="57">
        <v>279.31846286894802</v>
      </c>
      <c r="BT48" s="52">
        <v>15.449073371642999</v>
      </c>
      <c r="BU48" s="53">
        <v>0.212462051417</v>
      </c>
    </row>
    <row r="49" spans="1:73" x14ac:dyDescent="0.25">
      <c r="A49" s="50" t="s">
        <v>176</v>
      </c>
      <c r="B49" s="57">
        <v>269.77666455796498</v>
      </c>
      <c r="C49" s="52">
        <v>8.8060109445519998</v>
      </c>
      <c r="D49" s="53">
        <v>0.42944708964299999</v>
      </c>
      <c r="E49" s="57">
        <v>829.17656723179005</v>
      </c>
      <c r="F49" s="52">
        <v>197.634509815607</v>
      </c>
      <c r="G49" s="52">
        <v>0.88293644205599997</v>
      </c>
      <c r="H49" s="57">
        <v>396.019022622281</v>
      </c>
      <c r="I49" s="52">
        <v>50.084709731707001</v>
      </c>
      <c r="J49" s="53">
        <v>0.61635275028199998</v>
      </c>
      <c r="K49" s="57">
        <v>273.83308064041398</v>
      </c>
      <c r="L49" s="52">
        <v>11.961449601437</v>
      </c>
      <c r="M49" s="52">
        <v>8.1723525530999999E-2</v>
      </c>
      <c r="N49" s="57">
        <v>627.14569801754305</v>
      </c>
      <c r="O49" s="52">
        <v>145.215353368911</v>
      </c>
      <c r="P49" s="53">
        <v>0.41109988270600001</v>
      </c>
      <c r="Q49" s="57">
        <v>394.21684204110102</v>
      </c>
      <c r="R49" s="52">
        <v>20.335236491157001</v>
      </c>
      <c r="S49" s="53">
        <v>0.29285824463600002</v>
      </c>
      <c r="T49" s="57">
        <v>474.18616565255297</v>
      </c>
      <c r="U49" s="52">
        <v>42.109619093878997</v>
      </c>
      <c r="V49" s="53">
        <v>1.1658374370689999</v>
      </c>
      <c r="W49" s="57">
        <v>375.29090049265301</v>
      </c>
      <c r="X49" s="52">
        <v>24.275294111918999</v>
      </c>
      <c r="Y49" s="52">
        <v>0.80314062924100005</v>
      </c>
      <c r="Z49" s="57">
        <v>524.49592809509898</v>
      </c>
      <c r="AA49" s="52">
        <v>55.187956237720996</v>
      </c>
      <c r="AB49" s="53">
        <v>8.860401536505</v>
      </c>
      <c r="AC49" s="57">
        <v>448.76153784465902</v>
      </c>
      <c r="AD49" s="52">
        <v>41.867468676164002</v>
      </c>
      <c r="AE49" s="53">
        <v>0.56469020037499995</v>
      </c>
      <c r="AF49" s="57">
        <v>439.53260232743003</v>
      </c>
      <c r="AG49" s="52">
        <v>64.085534960863001</v>
      </c>
      <c r="AH49" s="52">
        <v>0.81630435379400001</v>
      </c>
      <c r="AI49" s="57">
        <v>211.352563050203</v>
      </c>
      <c r="AJ49" s="52">
        <v>18.429531769553002</v>
      </c>
      <c r="AK49" s="53">
        <v>0.179295060851</v>
      </c>
      <c r="AL49" s="57">
        <v>391.91079793372501</v>
      </c>
      <c r="AM49" s="52">
        <v>13.696730441934999</v>
      </c>
      <c r="AN49" s="52">
        <v>2.2663330209320001</v>
      </c>
      <c r="AO49" s="57">
        <v>162.350842789973</v>
      </c>
      <c r="AP49" s="52">
        <v>4.8053264859800002</v>
      </c>
      <c r="AQ49" s="53">
        <v>0.115248851926</v>
      </c>
      <c r="AR49" s="57">
        <v>595.01048375237599</v>
      </c>
      <c r="AS49" s="52">
        <v>86.890358819010999</v>
      </c>
      <c r="AT49" s="52">
        <v>0.64928807349999995</v>
      </c>
      <c r="AU49" s="57">
        <v>838.91583637298595</v>
      </c>
      <c r="AV49" s="52">
        <v>338.33130852360301</v>
      </c>
      <c r="AW49" s="53">
        <v>0.65905159843799999</v>
      </c>
      <c r="AX49" s="57">
        <v>391.21271495742502</v>
      </c>
      <c r="AY49" s="52">
        <v>74.635204667199005</v>
      </c>
      <c r="AZ49" s="53">
        <v>0.49798356320600001</v>
      </c>
      <c r="BA49" s="57">
        <v>514.91533172313098</v>
      </c>
      <c r="BB49" s="52">
        <v>40.507287305452003</v>
      </c>
      <c r="BC49" s="52">
        <v>0.73073948639599995</v>
      </c>
      <c r="BD49" s="57">
        <v>275.43647316309102</v>
      </c>
      <c r="BE49" s="52">
        <v>13.945058039060999</v>
      </c>
      <c r="BF49" s="53">
        <v>0.27577159715100003</v>
      </c>
      <c r="BG49" s="57">
        <v>408.81957160000002</v>
      </c>
      <c r="BH49" s="52">
        <v>1.722412576</v>
      </c>
      <c r="BI49" s="52">
        <v>1.735777219</v>
      </c>
      <c r="BJ49" s="57">
        <v>307.01776678992798</v>
      </c>
      <c r="BK49" s="52">
        <v>1.437965670706</v>
      </c>
      <c r="BL49" s="53">
        <v>0.79727679606799995</v>
      </c>
      <c r="BM49" s="57">
        <v>287.678951479072</v>
      </c>
      <c r="BN49" s="52">
        <v>0.98469903014399995</v>
      </c>
      <c r="BO49" s="53">
        <v>0.33254329610599997</v>
      </c>
      <c r="BP49" s="57">
        <v>268.54162007598899</v>
      </c>
      <c r="BQ49" s="52">
        <v>17.478699917133</v>
      </c>
      <c r="BR49" s="53">
        <v>0.32955160881099999</v>
      </c>
      <c r="BS49" s="57">
        <v>283.73816958810801</v>
      </c>
      <c r="BT49" s="52">
        <v>16.906301146385001</v>
      </c>
      <c r="BU49" s="53">
        <v>0.68111111271199998</v>
      </c>
    </row>
    <row r="50" spans="1:73" x14ac:dyDescent="0.25">
      <c r="A50" s="50" t="s">
        <v>177</v>
      </c>
      <c r="B50" s="57">
        <v>252.27845547666399</v>
      </c>
      <c r="C50" s="52">
        <v>1.9246406568309999</v>
      </c>
      <c r="D50" s="53">
        <v>0.30653391555699999</v>
      </c>
      <c r="E50" s="57">
        <v>754.11824132931599</v>
      </c>
      <c r="F50" s="52">
        <v>131.93088375171999</v>
      </c>
      <c r="G50" s="52">
        <v>4.8137221018999997E-2</v>
      </c>
      <c r="H50" s="57">
        <v>370.23394806538101</v>
      </c>
      <c r="I50" s="52">
        <v>15.083328559842</v>
      </c>
      <c r="J50" s="53">
        <v>0.31094296806100002</v>
      </c>
      <c r="K50" s="57">
        <v>266.81818616441802</v>
      </c>
      <c r="L50" s="52">
        <v>4.7755988292940001</v>
      </c>
      <c r="M50" s="52">
        <v>3.7747343669999999E-3</v>
      </c>
      <c r="N50" s="57">
        <v>527.909276657345</v>
      </c>
      <c r="O50" s="52">
        <v>38.318438274656998</v>
      </c>
      <c r="P50" s="53">
        <v>0.70943748290800002</v>
      </c>
      <c r="Q50" s="57">
        <v>386.629122864284</v>
      </c>
      <c r="R50" s="52">
        <v>12.627296609679</v>
      </c>
      <c r="S50" s="53">
        <v>0.28510007570200002</v>
      </c>
      <c r="T50" s="57">
        <v>444.42005700421299</v>
      </c>
      <c r="U50" s="52">
        <v>9.6141722900819993</v>
      </c>
      <c r="V50" s="53">
        <v>0.81751529707199999</v>
      </c>
      <c r="W50" s="57">
        <v>359.90388508911701</v>
      </c>
      <c r="X50" s="52">
        <v>8.9069024516180004</v>
      </c>
      <c r="Y50" s="52">
        <v>0.31221332990599998</v>
      </c>
      <c r="Z50" s="57">
        <v>475.48661559502801</v>
      </c>
      <c r="AA50" s="52">
        <v>10.606855639698001</v>
      </c>
      <c r="AB50" s="53">
        <v>0.50953687564200001</v>
      </c>
      <c r="AC50" s="57">
        <v>419.11515764530498</v>
      </c>
      <c r="AD50" s="52">
        <v>13.374370284387</v>
      </c>
      <c r="AE50" s="53">
        <v>0.40236018633699999</v>
      </c>
      <c r="AF50" s="57">
        <v>398.36795941947503</v>
      </c>
      <c r="AG50" s="52">
        <v>21.918145250397998</v>
      </c>
      <c r="AH50" s="52">
        <v>0.47415054144300001</v>
      </c>
      <c r="AI50" s="57">
        <v>206.22595561919701</v>
      </c>
      <c r="AJ50" s="52">
        <v>11.694768513972001</v>
      </c>
      <c r="AK50" s="53">
        <v>6.5815154239000001E-2</v>
      </c>
      <c r="AL50" s="57">
        <v>381.53856335883</v>
      </c>
      <c r="AM50" s="52">
        <v>4.6527292557560003</v>
      </c>
      <c r="AN50" s="52">
        <v>0.58315935935999996</v>
      </c>
      <c r="AO50" s="57">
        <v>164.00975041265599</v>
      </c>
      <c r="AP50" s="52">
        <v>2.5923506296930001</v>
      </c>
      <c r="AQ50" s="53">
        <v>0.11111094523499999</v>
      </c>
      <c r="AR50" s="57">
        <v>542.90727704352605</v>
      </c>
      <c r="AS50" s="52">
        <v>33.610101007360001</v>
      </c>
      <c r="AT50" s="52">
        <v>0.87987707219099998</v>
      </c>
      <c r="AU50" s="57">
        <v>586.11706556016998</v>
      </c>
      <c r="AV50" s="52">
        <v>81.951593610312003</v>
      </c>
      <c r="AW50" s="53">
        <v>0.196111043511</v>
      </c>
      <c r="AX50" s="57">
        <v>350.53977905680301</v>
      </c>
      <c r="AY50" s="52">
        <v>23.981774831582999</v>
      </c>
      <c r="AZ50" s="53">
        <v>0.155870816449</v>
      </c>
      <c r="BA50" s="57">
        <v>492.99789974777002</v>
      </c>
      <c r="BB50" s="52">
        <v>13.779409053738</v>
      </c>
      <c r="BC50" s="52">
        <v>0.76208044510399997</v>
      </c>
      <c r="BD50" s="57">
        <v>265.846731203334</v>
      </c>
      <c r="BE50" s="52">
        <v>5.1605125750090002</v>
      </c>
      <c r="BF50" s="53">
        <v>0.27652026967900001</v>
      </c>
      <c r="BG50" s="57">
        <v>409.81425239999999</v>
      </c>
      <c r="BH50" s="52">
        <v>1.069384959</v>
      </c>
      <c r="BI50" s="52">
        <v>0.19038176400000001</v>
      </c>
      <c r="BJ50" s="57">
        <v>315.48997231854099</v>
      </c>
      <c r="BK50" s="52">
        <v>1.1051151286859999</v>
      </c>
      <c r="BL50" s="53">
        <v>0.36057766559299997</v>
      </c>
      <c r="BM50" s="57">
        <v>291.33226068132302</v>
      </c>
      <c r="BN50" s="52">
        <v>0.68108395060600002</v>
      </c>
      <c r="BO50" s="53">
        <v>5.2772564183999997E-2</v>
      </c>
      <c r="BP50" s="57">
        <v>257.60796695167397</v>
      </c>
      <c r="BQ50" s="52">
        <v>6.5617227733350001</v>
      </c>
      <c r="BR50" s="53">
        <v>6.4968558741999999E-2</v>
      </c>
      <c r="BS50" s="57">
        <v>287.20776563714702</v>
      </c>
      <c r="BT50" s="52">
        <v>14.891206780412</v>
      </c>
      <c r="BU50" s="53">
        <v>0.21130558710700001</v>
      </c>
    </row>
    <row r="51" spans="1:73" x14ac:dyDescent="0.25">
      <c r="A51" s="50" t="s">
        <v>178</v>
      </c>
      <c r="B51" s="57">
        <v>248.76972905875701</v>
      </c>
      <c r="C51" s="52">
        <v>1.070675032229</v>
      </c>
      <c r="D51" s="53">
        <v>0.208288261206</v>
      </c>
      <c r="E51" s="57">
        <v>651.80853392148504</v>
      </c>
      <c r="F51" s="52">
        <v>31.326572527690001</v>
      </c>
      <c r="G51" s="52">
        <v>0.15274372640200001</v>
      </c>
      <c r="H51" s="57">
        <v>361.37509894647297</v>
      </c>
      <c r="I51" s="52">
        <v>7.4389051628690002</v>
      </c>
      <c r="J51" s="53">
        <v>0.76378018038700002</v>
      </c>
      <c r="K51" s="57">
        <v>268.134096044535</v>
      </c>
      <c r="L51" s="52">
        <v>6.2770545921289997</v>
      </c>
      <c r="M51" s="52">
        <v>0.12833448940799999</v>
      </c>
      <c r="N51" s="57">
        <v>505.48398170713801</v>
      </c>
      <c r="O51" s="52">
        <v>14.420474797211</v>
      </c>
      <c r="P51" s="53">
        <v>0.60760604558999998</v>
      </c>
      <c r="Q51" s="57">
        <v>392.00655529785001</v>
      </c>
      <c r="R51" s="52">
        <v>10.847703302055001</v>
      </c>
      <c r="S51" s="53">
        <v>0.23997591140399999</v>
      </c>
      <c r="T51" s="57">
        <v>448.77098540336198</v>
      </c>
      <c r="U51" s="52">
        <v>12.125784683866</v>
      </c>
      <c r="V51" s="53">
        <v>0.425541816154</v>
      </c>
      <c r="W51" s="57">
        <v>361.80535569784001</v>
      </c>
      <c r="X51" s="52">
        <v>7.7865887548439998</v>
      </c>
      <c r="Y51" s="52">
        <v>0.331580850107</v>
      </c>
      <c r="Z51" s="57">
        <v>489.563428797131</v>
      </c>
      <c r="AA51" s="52">
        <v>14.754485741992999</v>
      </c>
      <c r="AB51" s="53">
        <v>0.89996319225099997</v>
      </c>
      <c r="AC51" s="57">
        <v>415.34909664379802</v>
      </c>
      <c r="AD51" s="52">
        <v>11.849711347246</v>
      </c>
      <c r="AE51" s="53">
        <v>9.1968810070999996E-2</v>
      </c>
      <c r="AF51" s="57">
        <v>394.414214886747</v>
      </c>
      <c r="AG51" s="52">
        <v>21.665154310599998</v>
      </c>
      <c r="AH51" s="52">
        <v>0.93570412348700005</v>
      </c>
      <c r="AI51" s="57">
        <v>210.31698408789001</v>
      </c>
      <c r="AJ51" s="52">
        <v>9.9023321532260002</v>
      </c>
      <c r="AK51" s="53">
        <v>9.4992581856E-2</v>
      </c>
      <c r="AL51" s="57">
        <v>386.60631978726502</v>
      </c>
      <c r="AM51" s="52">
        <v>8.5131619651240005</v>
      </c>
      <c r="AN51" s="52">
        <v>0.76231628513600003</v>
      </c>
      <c r="AO51" s="57">
        <v>165.36979456315299</v>
      </c>
      <c r="AP51" s="52">
        <v>4.6387891217719996</v>
      </c>
      <c r="AQ51" s="53">
        <v>0.20053105455799999</v>
      </c>
      <c r="AR51" s="57">
        <v>557.73249333353704</v>
      </c>
      <c r="AS51" s="52">
        <v>43.587166198444997</v>
      </c>
      <c r="AT51" s="52">
        <v>0.53574983279999999</v>
      </c>
      <c r="AU51" s="57">
        <v>537.33562895813805</v>
      </c>
      <c r="AV51" s="52">
        <v>27.862677318768</v>
      </c>
      <c r="AW51" s="53">
        <v>0.40797203786699998</v>
      </c>
      <c r="AX51" s="57">
        <v>352.540680329292</v>
      </c>
      <c r="AY51" s="52">
        <v>27.463455945121002</v>
      </c>
      <c r="AZ51" s="53">
        <v>0.199018067242</v>
      </c>
      <c r="BA51" s="57">
        <v>492.50302612594697</v>
      </c>
      <c r="BB51" s="52">
        <v>15.233295662272001</v>
      </c>
      <c r="BC51" s="52">
        <v>0.68354550178600004</v>
      </c>
      <c r="BD51" s="57">
        <v>267.68571685142001</v>
      </c>
      <c r="BE51" s="52">
        <v>7.177880856002</v>
      </c>
      <c r="BF51" s="53">
        <v>0.25423926096600002</v>
      </c>
      <c r="BG51" s="57">
        <v>409.62646519999998</v>
      </c>
      <c r="BH51" s="52">
        <v>1.2219369579999999</v>
      </c>
      <c r="BI51" s="52">
        <v>3.1298849999999998</v>
      </c>
      <c r="BJ51" s="57">
        <v>313.54703104469502</v>
      </c>
      <c r="BK51" s="52">
        <v>0.91298593381600002</v>
      </c>
      <c r="BL51" s="53">
        <v>0.41022388480499999</v>
      </c>
      <c r="BM51" s="57">
        <v>291.94646216331398</v>
      </c>
      <c r="BN51" s="52">
        <v>0.51903911427500005</v>
      </c>
      <c r="BO51" s="53">
        <v>0.21166836843299999</v>
      </c>
      <c r="BP51" s="57">
        <v>259.68579637457202</v>
      </c>
      <c r="BQ51" s="52">
        <v>7.6315631644539996</v>
      </c>
      <c r="BR51" s="53">
        <v>0.165651311449</v>
      </c>
      <c r="BS51" s="57">
        <v>252.21878914393301</v>
      </c>
      <c r="BT51" s="52">
        <v>5.4768464086920003</v>
      </c>
      <c r="BU51" s="53">
        <v>0.754339130686</v>
      </c>
    </row>
    <row r="52" spans="1:73" x14ac:dyDescent="0.25">
      <c r="A52" s="50" t="s">
        <v>179</v>
      </c>
      <c r="B52" s="57">
        <v>248.046366086093</v>
      </c>
      <c r="C52" s="52">
        <v>1.5556269040949999</v>
      </c>
      <c r="D52" s="53">
        <v>0.76547031519499997</v>
      </c>
      <c r="E52" s="57">
        <v>646.89596201959898</v>
      </c>
      <c r="F52" s="52">
        <v>24.162377674422</v>
      </c>
      <c r="G52" s="52">
        <v>1.200622401642</v>
      </c>
      <c r="H52" s="57">
        <v>357.41536016632102</v>
      </c>
      <c r="I52" s="52">
        <v>8.9918578708069994</v>
      </c>
      <c r="J52" s="53">
        <v>0.622770776064</v>
      </c>
      <c r="K52" s="57">
        <v>270.54391090903601</v>
      </c>
      <c r="L52" s="52">
        <v>4.1515328458680001</v>
      </c>
      <c r="M52" s="52">
        <v>0.25733311290600003</v>
      </c>
      <c r="N52" s="57">
        <v>510.19219676636402</v>
      </c>
      <c r="O52" s="52">
        <v>12.900317152478999</v>
      </c>
      <c r="P52" s="53">
        <v>0.17996617257200001</v>
      </c>
      <c r="Q52" s="57">
        <v>390.32406209237001</v>
      </c>
      <c r="R52" s="52">
        <v>7.5282911193109996</v>
      </c>
      <c r="S52" s="53">
        <v>0.28357642726400001</v>
      </c>
      <c r="T52" s="57">
        <v>448.81155852540002</v>
      </c>
      <c r="U52" s="52">
        <v>9.8786412815969999</v>
      </c>
      <c r="V52" s="53">
        <v>0.431064286789</v>
      </c>
      <c r="W52" s="57">
        <v>364.49879294356202</v>
      </c>
      <c r="X52" s="52">
        <v>8.1566771856140008</v>
      </c>
      <c r="Y52" s="52">
        <v>0.77216965061999998</v>
      </c>
      <c r="Z52" s="57">
        <v>527.14393260970405</v>
      </c>
      <c r="AA52" s="52">
        <v>52.329221625401999</v>
      </c>
      <c r="AB52" s="53">
        <v>0.95626657335599996</v>
      </c>
      <c r="AC52" s="57">
        <v>426.06084474239498</v>
      </c>
      <c r="AD52" s="52">
        <v>14.821295291603001</v>
      </c>
      <c r="AE52" s="53">
        <v>0.133436729847</v>
      </c>
      <c r="AF52" s="57">
        <v>399.78082719834299</v>
      </c>
      <c r="AG52" s="52">
        <v>27.504289535478001</v>
      </c>
      <c r="AH52" s="52">
        <v>1.956869407788</v>
      </c>
      <c r="AI52" s="57">
        <v>213.35208206984299</v>
      </c>
      <c r="AJ52" s="52">
        <v>13.290331823989</v>
      </c>
      <c r="AK52" s="53">
        <v>0.16851069675800001</v>
      </c>
      <c r="AL52" s="57">
        <v>403.86676485601703</v>
      </c>
      <c r="AM52" s="52">
        <v>19.695433538124</v>
      </c>
      <c r="AN52" s="52">
        <v>1.2169160414969999</v>
      </c>
      <c r="AO52" s="57">
        <v>163.369122740259</v>
      </c>
      <c r="AP52" s="52">
        <v>2.6628687932299999</v>
      </c>
      <c r="AQ52" s="53">
        <v>0.19731912452299999</v>
      </c>
      <c r="AR52" s="57">
        <v>585.26788552109304</v>
      </c>
      <c r="AS52" s="52">
        <v>69.668252912769006</v>
      </c>
      <c r="AT52" s="52">
        <v>0.297971447517</v>
      </c>
      <c r="AU52" s="57">
        <v>528.01185866736705</v>
      </c>
      <c r="AV52" s="52">
        <v>22.689368887592</v>
      </c>
      <c r="AW52" s="53">
        <v>0.32634799774200002</v>
      </c>
      <c r="AX52" s="57">
        <v>350.76732347545101</v>
      </c>
      <c r="AY52" s="52">
        <v>31.666839335479999</v>
      </c>
      <c r="AZ52" s="53">
        <v>0.21173826103500001</v>
      </c>
      <c r="BA52" s="57">
        <v>492.880919723798</v>
      </c>
      <c r="BB52" s="52">
        <v>17.657971664809001</v>
      </c>
      <c r="BC52" s="52">
        <v>0.71289687925</v>
      </c>
      <c r="BD52" s="57">
        <v>268.89561613562103</v>
      </c>
      <c r="BE52" s="52">
        <v>8.6512822244940004</v>
      </c>
      <c r="BF52" s="53">
        <v>0.29290713638400001</v>
      </c>
      <c r="BG52" s="57">
        <v>411.65245829999998</v>
      </c>
      <c r="BH52" s="52">
        <v>1.11308871</v>
      </c>
      <c r="BI52" s="52">
        <v>1.0079634710000001</v>
      </c>
      <c r="BJ52" s="57">
        <v>316.90140011853299</v>
      </c>
      <c r="BK52" s="52">
        <v>1.1357680631489999</v>
      </c>
      <c r="BL52" s="53">
        <v>0.22444777457000001</v>
      </c>
      <c r="BM52" s="57">
        <v>294.22116838847597</v>
      </c>
      <c r="BN52" s="52">
        <v>0.34857940555400002</v>
      </c>
      <c r="BO52" s="53">
        <v>0.493297092529</v>
      </c>
      <c r="BP52" s="57">
        <v>259.67630318385898</v>
      </c>
      <c r="BQ52" s="52">
        <v>8.3803432744389994</v>
      </c>
      <c r="BR52" s="53">
        <v>0.65361714587399999</v>
      </c>
      <c r="BS52" s="57">
        <v>254.29047943969201</v>
      </c>
      <c r="BT52" s="52">
        <v>7.4197287409079999</v>
      </c>
      <c r="BU52" s="53">
        <v>0.12586150113399999</v>
      </c>
    </row>
    <row r="53" spans="1:73" x14ac:dyDescent="0.25">
      <c r="A53" s="50" t="s">
        <v>180</v>
      </c>
      <c r="B53" s="57">
        <v>266.312746841528</v>
      </c>
      <c r="C53" s="52">
        <v>5.8060363113699998</v>
      </c>
      <c r="D53" s="53">
        <v>1.5025630272999999E-2</v>
      </c>
      <c r="E53" s="57">
        <v>642.74031187021399</v>
      </c>
      <c r="F53" s="52">
        <v>19.657509242096999</v>
      </c>
      <c r="G53" s="52">
        <v>0.77715342710500002</v>
      </c>
      <c r="H53" s="57">
        <v>364.59332576334202</v>
      </c>
      <c r="I53" s="52">
        <v>16.569300701934999</v>
      </c>
      <c r="J53" s="53">
        <v>1.1518523055080001</v>
      </c>
      <c r="K53" s="57">
        <v>277.20740731426901</v>
      </c>
      <c r="L53" s="52">
        <v>4.736934999971</v>
      </c>
      <c r="M53" s="52">
        <v>1.6648226607000001E-2</v>
      </c>
      <c r="N53" s="57">
        <v>510.852469786146</v>
      </c>
      <c r="O53" s="52">
        <v>13.629205360408999</v>
      </c>
      <c r="P53" s="53">
        <v>0.91244057731100003</v>
      </c>
      <c r="Q53" s="57">
        <v>404.93239190381303</v>
      </c>
      <c r="R53" s="52">
        <v>17.904379029125</v>
      </c>
      <c r="S53" s="53">
        <v>0.52521746052499996</v>
      </c>
      <c r="T53" s="57">
        <v>449.86327078696399</v>
      </c>
      <c r="U53" s="52">
        <v>12.221746433963</v>
      </c>
      <c r="V53" s="53">
        <v>0.62626701956599995</v>
      </c>
      <c r="W53" s="57">
        <v>368.69676930586797</v>
      </c>
      <c r="X53" s="52">
        <v>9.5576311019790001</v>
      </c>
      <c r="Y53" s="52">
        <v>1.618170760346</v>
      </c>
      <c r="Z53" s="57">
        <v>490.565654290775</v>
      </c>
      <c r="AA53" s="52">
        <v>18.561885581675</v>
      </c>
      <c r="AB53" s="53">
        <v>3.3241998489059998</v>
      </c>
      <c r="AC53" s="57">
        <v>426.163215230584</v>
      </c>
      <c r="AD53" s="52">
        <v>17.719491990142998</v>
      </c>
      <c r="AE53" s="53">
        <v>0.60924825837300001</v>
      </c>
      <c r="AF53" s="57">
        <v>396.99549291708701</v>
      </c>
      <c r="AG53" s="52">
        <v>26.381277510956998</v>
      </c>
      <c r="AH53" s="52">
        <v>0.43788698489</v>
      </c>
      <c r="AI53" s="57">
        <v>209.59393746550199</v>
      </c>
      <c r="AJ53" s="52">
        <v>11.983591914415999</v>
      </c>
      <c r="AK53" s="53">
        <v>0.204989997896</v>
      </c>
      <c r="AL53" s="57">
        <v>388.01955370909502</v>
      </c>
      <c r="AM53" s="52">
        <v>9.1584193040899997</v>
      </c>
      <c r="AN53" s="52">
        <v>1.6834491479289999</v>
      </c>
      <c r="AO53" s="57">
        <v>165.50460385294099</v>
      </c>
      <c r="AP53" s="52">
        <v>3.7383720793630002</v>
      </c>
      <c r="AQ53" s="53">
        <v>0.221240646229</v>
      </c>
      <c r="AR53" s="57">
        <v>569.08190103577999</v>
      </c>
      <c r="AS53" s="52">
        <v>48.299519130565997</v>
      </c>
      <c r="AT53" s="52">
        <v>0.71385614754799998</v>
      </c>
      <c r="AU53" s="57">
        <v>555.63036061355001</v>
      </c>
      <c r="AV53" s="52">
        <v>51.867265118890998</v>
      </c>
      <c r="AW53" s="53">
        <v>0.34502523144000002</v>
      </c>
      <c r="AX53" s="57">
        <v>369.76168307115501</v>
      </c>
      <c r="AY53" s="52">
        <v>44.903518448947999</v>
      </c>
      <c r="AZ53" s="53">
        <v>1.518352464626</v>
      </c>
      <c r="BA53" s="57">
        <v>492.33249023515498</v>
      </c>
      <c r="BB53" s="52">
        <v>19.27179136733</v>
      </c>
      <c r="BC53" s="52">
        <v>0.88064162944400004</v>
      </c>
      <c r="BD53" s="57">
        <v>268.056988448835</v>
      </c>
      <c r="BE53" s="52">
        <v>8.4266550807359994</v>
      </c>
      <c r="BF53" s="53">
        <v>0.39052571549499998</v>
      </c>
      <c r="BG53" s="57">
        <v>409.38729940000002</v>
      </c>
      <c r="BH53" s="52">
        <v>1.0036479229999999</v>
      </c>
      <c r="BI53" s="52">
        <v>2.579638766</v>
      </c>
      <c r="BJ53" s="57">
        <v>319.93469420736801</v>
      </c>
      <c r="BK53" s="52">
        <v>1.335154815453</v>
      </c>
      <c r="BL53" s="53">
        <v>0.27401553154899999</v>
      </c>
      <c r="BM53" s="57">
        <v>302.948390753973</v>
      </c>
      <c r="BN53" s="52">
        <v>0.627156048332</v>
      </c>
      <c r="BO53" s="53">
        <v>2.385165956672</v>
      </c>
      <c r="BP53" s="57">
        <v>263.22883144591998</v>
      </c>
      <c r="BQ53" s="52">
        <v>9.7465006500149993</v>
      </c>
      <c r="BR53" s="53">
        <v>1.0563047094869999</v>
      </c>
      <c r="BS53" s="57">
        <v>255.70395259507799</v>
      </c>
      <c r="BT53" s="52">
        <v>6.1930170315049997</v>
      </c>
      <c r="BU53" s="53">
        <v>1.5035193680279999</v>
      </c>
    </row>
    <row r="54" spans="1:73" x14ac:dyDescent="0.25">
      <c r="A54" s="50" t="s">
        <v>181</v>
      </c>
      <c r="B54" s="57">
        <v>265.50948145577001</v>
      </c>
      <c r="C54" s="52">
        <v>1.8439264117780001</v>
      </c>
      <c r="D54" s="53">
        <v>0.24823620730900001</v>
      </c>
      <c r="E54" s="57">
        <v>657.80726141782998</v>
      </c>
      <c r="F54" s="52">
        <v>30.616889759149998</v>
      </c>
      <c r="G54" s="52">
        <v>1.3575274881229999</v>
      </c>
      <c r="H54" s="57">
        <v>361.39859310488202</v>
      </c>
      <c r="I54" s="52">
        <v>10.480680983622999</v>
      </c>
      <c r="J54" s="53">
        <v>0.86342556969700002</v>
      </c>
      <c r="K54" s="57">
        <v>272.493490870492</v>
      </c>
      <c r="L54" s="52">
        <v>4.9154353537719997</v>
      </c>
      <c r="M54" s="52">
        <v>5.1187800882999998E-2</v>
      </c>
      <c r="N54" s="57">
        <v>517.49205429924598</v>
      </c>
      <c r="O54" s="52">
        <v>17.78352014667</v>
      </c>
      <c r="P54" s="53">
        <v>1.2649486400100001</v>
      </c>
      <c r="Q54" s="57">
        <v>390.64754595857897</v>
      </c>
      <c r="R54" s="52">
        <v>8.2109334356979993</v>
      </c>
      <c r="S54" s="53">
        <v>0.40861315612499999</v>
      </c>
      <c r="T54" s="57">
        <v>440.04543264732001</v>
      </c>
      <c r="U54" s="52">
        <v>6.9013882952800003</v>
      </c>
      <c r="V54" s="53">
        <v>0.71221871898</v>
      </c>
      <c r="W54" s="57">
        <v>365.32503768425602</v>
      </c>
      <c r="X54" s="52">
        <v>6.7631152183890002</v>
      </c>
      <c r="Y54" s="52">
        <v>0.199676595984</v>
      </c>
      <c r="Z54" s="57">
        <v>480.08670638891499</v>
      </c>
      <c r="AA54" s="52">
        <v>8.0627750412840005</v>
      </c>
      <c r="AB54" s="53">
        <v>2.741633291027</v>
      </c>
      <c r="AC54" s="57">
        <v>413.27375769991102</v>
      </c>
      <c r="AD54" s="52">
        <v>12.110810029548</v>
      </c>
      <c r="AE54" s="53">
        <v>0.102097789047</v>
      </c>
      <c r="AF54" s="57">
        <v>387.180422874474</v>
      </c>
      <c r="AG54" s="52">
        <v>17.906377550481999</v>
      </c>
      <c r="AH54" s="52">
        <v>0.58139635453799998</v>
      </c>
      <c r="AI54" s="57">
        <v>210.023003814134</v>
      </c>
      <c r="AJ54" s="52">
        <v>10.566472318172</v>
      </c>
      <c r="AK54" s="53">
        <v>9.1911992388999997E-2</v>
      </c>
      <c r="AL54" s="57">
        <v>385.01921500021803</v>
      </c>
      <c r="AM54" s="52">
        <v>5.715773567327</v>
      </c>
      <c r="AN54" s="52">
        <v>1.9221632448599999</v>
      </c>
      <c r="AO54" s="57">
        <v>164.84918731189299</v>
      </c>
      <c r="AP54" s="52">
        <v>2.5437464842069999</v>
      </c>
      <c r="AQ54" s="53">
        <v>9.8851095803E-2</v>
      </c>
      <c r="AR54" s="57">
        <v>556.96176411346505</v>
      </c>
      <c r="AS54" s="52">
        <v>34.478715327552997</v>
      </c>
      <c r="AT54" s="52">
        <v>0.59878293025700002</v>
      </c>
      <c r="AU54" s="57">
        <v>523.66291100541105</v>
      </c>
      <c r="AV54" s="52">
        <v>23.351054485586001</v>
      </c>
      <c r="AW54" s="53">
        <v>0.34723770008600002</v>
      </c>
      <c r="AX54" s="57">
        <v>339.95634895896302</v>
      </c>
      <c r="AY54" s="52">
        <v>24.531709764302999</v>
      </c>
      <c r="AZ54" s="53">
        <v>1.094080385014</v>
      </c>
      <c r="BA54" s="57">
        <v>486.42355825169102</v>
      </c>
      <c r="BB54" s="52">
        <v>14.450682589674001</v>
      </c>
      <c r="BC54" s="52">
        <v>0.51492998049500005</v>
      </c>
      <c r="BD54" s="57">
        <v>265.65181186761203</v>
      </c>
      <c r="BE54" s="52">
        <v>6.7972317394220001</v>
      </c>
      <c r="BF54" s="53">
        <v>0.26551924704199997</v>
      </c>
      <c r="BG54" s="57">
        <v>420.322472</v>
      </c>
      <c r="BH54" s="52">
        <v>4.2353441759999999</v>
      </c>
      <c r="BI54" s="52">
        <v>1.944179745</v>
      </c>
      <c r="BJ54" s="57">
        <v>322.703340799937</v>
      </c>
      <c r="BK54" s="52">
        <v>1.0597497916559999</v>
      </c>
      <c r="BL54" s="53">
        <v>0.46884283449500003</v>
      </c>
      <c r="BM54" s="57">
        <v>304.50608447234799</v>
      </c>
      <c r="BN54" s="52">
        <v>0.46849967722199998</v>
      </c>
      <c r="BO54" s="53">
        <v>5.9741952133079996</v>
      </c>
      <c r="BP54" s="57">
        <v>261.62836002225799</v>
      </c>
      <c r="BQ54" s="52">
        <v>7.9312681409210004</v>
      </c>
      <c r="BR54" s="53">
        <v>1.3527567496349999</v>
      </c>
      <c r="BS54" s="57">
        <v>257.362595233962</v>
      </c>
      <c r="BT54" s="52">
        <v>4.3336889083169998</v>
      </c>
      <c r="BU54" s="53">
        <v>0.57925095073400001</v>
      </c>
    </row>
    <row r="55" spans="1:73" x14ac:dyDescent="0.25">
      <c r="A55" s="50" t="s">
        <v>182</v>
      </c>
      <c r="B55" s="57">
        <v>267.78634037963002</v>
      </c>
      <c r="C55" s="52">
        <v>2.3016007128510001</v>
      </c>
      <c r="D55" s="53">
        <v>2.2223134424E-2</v>
      </c>
      <c r="E55" s="57">
        <v>674.28886430078296</v>
      </c>
      <c r="F55" s="52">
        <v>37.501244075233998</v>
      </c>
      <c r="G55" s="52">
        <v>1.6971626271189999</v>
      </c>
      <c r="H55" s="57">
        <v>368.81986152706702</v>
      </c>
      <c r="I55" s="52">
        <v>17.72903483016</v>
      </c>
      <c r="J55" s="53">
        <v>1.548735667294</v>
      </c>
      <c r="K55" s="57">
        <v>273.13645066413397</v>
      </c>
      <c r="L55" s="52">
        <v>3.9515409920210001</v>
      </c>
      <c r="M55" s="52">
        <v>0.205627273128</v>
      </c>
      <c r="N55" s="57">
        <v>513.04203758030997</v>
      </c>
      <c r="O55" s="52">
        <v>10.503325930371</v>
      </c>
      <c r="P55" s="53">
        <v>1.3949104144519999</v>
      </c>
      <c r="Q55" s="57">
        <v>393.70917388780401</v>
      </c>
      <c r="R55" s="52">
        <v>5.721888257682</v>
      </c>
      <c r="S55" s="53">
        <v>0.28943443945399999</v>
      </c>
      <c r="T55" s="57">
        <v>443.08420337598102</v>
      </c>
      <c r="U55" s="52">
        <v>7.5698760717270002</v>
      </c>
      <c r="V55" s="53">
        <v>0.49020872895399997</v>
      </c>
      <c r="W55" s="57">
        <v>373.90578843184699</v>
      </c>
      <c r="X55" s="52">
        <v>8.5593115042969998</v>
      </c>
      <c r="Y55" s="52">
        <v>1.4691494177719999</v>
      </c>
      <c r="Z55" s="57">
        <v>473.578056458888</v>
      </c>
      <c r="AA55" s="52">
        <v>9.6101988029039997</v>
      </c>
      <c r="AB55" s="53">
        <v>1.3431457422649999</v>
      </c>
      <c r="AC55" s="57">
        <v>429.228247787052</v>
      </c>
      <c r="AD55" s="52">
        <v>17.52337630896</v>
      </c>
      <c r="AE55" s="53">
        <v>0.32037212730499998</v>
      </c>
      <c r="AF55" s="57">
        <v>390.28352578261303</v>
      </c>
      <c r="AG55" s="52">
        <v>22.860391866073002</v>
      </c>
      <c r="AH55" s="52">
        <v>0.29042724354100002</v>
      </c>
      <c r="AI55" s="57">
        <v>208.783889262158</v>
      </c>
      <c r="AJ55" s="52">
        <v>8.2301109967099997</v>
      </c>
      <c r="AK55" s="53">
        <v>0.10811326445900001</v>
      </c>
      <c r="AL55" s="57">
        <v>390.964569189862</v>
      </c>
      <c r="AM55" s="52">
        <v>6.2315731027889996</v>
      </c>
      <c r="AN55" s="52">
        <v>5.9544940927740004</v>
      </c>
      <c r="AO55" s="57">
        <v>164.30920221084199</v>
      </c>
      <c r="AP55" s="52">
        <v>2.7853900692839999</v>
      </c>
      <c r="AQ55" s="53">
        <v>8.5675578828999996E-2</v>
      </c>
      <c r="AR55" s="57">
        <v>557.30363570849897</v>
      </c>
      <c r="AS55" s="52">
        <v>36.632283694054998</v>
      </c>
      <c r="AT55" s="52">
        <v>0.66806143628400005</v>
      </c>
      <c r="AU55" s="57">
        <v>532.50322322226998</v>
      </c>
      <c r="AV55" s="52">
        <v>23.594624515204</v>
      </c>
      <c r="AW55" s="53">
        <v>0.197614850019</v>
      </c>
      <c r="AX55" s="57">
        <v>344.40571992487298</v>
      </c>
      <c r="AY55" s="52">
        <v>24.507428689905002</v>
      </c>
      <c r="AZ55" s="53">
        <v>0.16449092592699999</v>
      </c>
      <c r="BA55" s="57">
        <v>479.95318921968902</v>
      </c>
      <c r="BB55" s="52">
        <v>11.134758523746999</v>
      </c>
      <c r="BC55" s="52">
        <v>0.40413447117000001</v>
      </c>
      <c r="BD55" s="57">
        <v>262.49563257279698</v>
      </c>
      <c r="BE55" s="52">
        <v>5.2622760348690001</v>
      </c>
      <c r="BF55" s="53">
        <v>0.147415043553</v>
      </c>
      <c r="BG55" s="57">
        <v>419.47959539999999</v>
      </c>
      <c r="BH55" s="52">
        <v>0.86584362800000003</v>
      </c>
      <c r="BI55" s="52">
        <v>1.8066144980000001</v>
      </c>
      <c r="BJ55" s="57">
        <v>323.60456842837601</v>
      </c>
      <c r="BK55" s="52">
        <v>1.054955282681</v>
      </c>
      <c r="BL55" s="53">
        <v>0.28165708683599999</v>
      </c>
      <c r="BM55" s="57">
        <v>298.987991861061</v>
      </c>
      <c r="BN55" s="52">
        <v>0.197477167402</v>
      </c>
      <c r="BO55" s="53">
        <v>0.79771431307700003</v>
      </c>
      <c r="BP55" s="57">
        <v>262.34069212538702</v>
      </c>
      <c r="BQ55" s="52">
        <v>6.0090714075009997</v>
      </c>
      <c r="BR55" s="53">
        <v>0.39490077418699998</v>
      </c>
      <c r="BS55" s="57">
        <v>261.91239853844502</v>
      </c>
      <c r="BT55" s="52">
        <v>4.1341855680229997</v>
      </c>
      <c r="BU55" s="53">
        <v>0.259022273405</v>
      </c>
    </row>
    <row r="56" spans="1:73" x14ac:dyDescent="0.25">
      <c r="A56" s="50" t="s">
        <v>183</v>
      </c>
      <c r="B56" s="57">
        <v>265.78119044883198</v>
      </c>
      <c r="C56" s="52">
        <v>4.6384638461729999</v>
      </c>
      <c r="D56" s="53">
        <v>6.9364690479999996E-3</v>
      </c>
      <c r="E56" s="57">
        <v>646.98417779112197</v>
      </c>
      <c r="F56" s="52">
        <v>27.561556112537001</v>
      </c>
      <c r="G56" s="52">
        <v>1.7497835197580001</v>
      </c>
      <c r="H56" s="57">
        <v>356.39626598574802</v>
      </c>
      <c r="I56" s="52">
        <v>7.1797872249469998</v>
      </c>
      <c r="J56" s="53">
        <v>0.65397204049799995</v>
      </c>
      <c r="K56" s="57">
        <v>272.81134771497699</v>
      </c>
      <c r="L56" s="52">
        <v>4.8367879353990002</v>
      </c>
      <c r="M56" s="52">
        <v>7.4580886577999994E-2</v>
      </c>
      <c r="N56" s="57">
        <v>510.05832281736298</v>
      </c>
      <c r="O56" s="52">
        <v>8.0688521665930004</v>
      </c>
      <c r="P56" s="53">
        <v>0.21061285477399999</v>
      </c>
      <c r="Q56" s="57">
        <v>402.22896365163399</v>
      </c>
      <c r="R56" s="52">
        <v>14.825560563537</v>
      </c>
      <c r="S56" s="53">
        <v>1.524788155585</v>
      </c>
      <c r="T56" s="57">
        <v>448.88429127483403</v>
      </c>
      <c r="U56" s="52">
        <v>8.3548950867279999</v>
      </c>
      <c r="V56" s="53">
        <v>0.290979934833</v>
      </c>
      <c r="W56" s="57">
        <v>373.32805759113103</v>
      </c>
      <c r="X56" s="52">
        <v>8.9273404204850006</v>
      </c>
      <c r="Y56" s="52">
        <v>0.15222646719399999</v>
      </c>
      <c r="Z56" s="57">
        <v>488.765098535834</v>
      </c>
      <c r="AA56" s="52">
        <v>13.089560580557</v>
      </c>
      <c r="AB56" s="53">
        <v>1.8436622206819999</v>
      </c>
      <c r="AC56" s="57">
        <v>428.53059163022698</v>
      </c>
      <c r="AD56" s="52">
        <v>16.714831846119999</v>
      </c>
      <c r="AE56" s="53">
        <v>0.213919218508</v>
      </c>
      <c r="AF56" s="57">
        <v>392.75429311303799</v>
      </c>
      <c r="AG56" s="52">
        <v>26.373824694806999</v>
      </c>
      <c r="AH56" s="52">
        <v>0.40723365261400002</v>
      </c>
      <c r="AI56" s="57">
        <v>208.55612856890801</v>
      </c>
      <c r="AJ56" s="52">
        <v>11.458984454246</v>
      </c>
      <c r="AK56" s="53">
        <v>8.0042676844999994E-2</v>
      </c>
      <c r="AL56" s="57">
        <v>391.48949959441399</v>
      </c>
      <c r="AM56" s="52">
        <v>6.2970737483720001</v>
      </c>
      <c r="AN56" s="52">
        <v>1.327090085237</v>
      </c>
      <c r="AO56" s="57">
        <v>164.34248409158201</v>
      </c>
      <c r="AP56" s="52">
        <v>2.5059789010840001</v>
      </c>
      <c r="AQ56" s="53">
        <v>0.10961150368600001</v>
      </c>
      <c r="AR56" s="57">
        <v>565.07112378095496</v>
      </c>
      <c r="AS56" s="52">
        <v>41.345142194179999</v>
      </c>
      <c r="AT56" s="52">
        <v>0.583211125128</v>
      </c>
      <c r="AU56" s="57">
        <v>543.48918261013</v>
      </c>
      <c r="AV56" s="52">
        <v>29.084964761588999</v>
      </c>
      <c r="AW56" s="53">
        <v>0.477150868349</v>
      </c>
      <c r="AX56" s="57">
        <v>378.29124878237599</v>
      </c>
      <c r="AY56" s="52">
        <v>46.044083145788001</v>
      </c>
      <c r="AZ56" s="53">
        <v>0.44427225141900001</v>
      </c>
      <c r="BA56" s="57">
        <v>486.36641924695999</v>
      </c>
      <c r="BB56" s="52">
        <v>14.183497263426</v>
      </c>
      <c r="BC56" s="52">
        <v>0.66499956951700001</v>
      </c>
      <c r="BD56" s="57">
        <v>267.24600414532603</v>
      </c>
      <c r="BE56" s="52">
        <v>7.1770419983810001</v>
      </c>
      <c r="BF56" s="53">
        <v>0.21250167687900001</v>
      </c>
      <c r="BG56" s="57">
        <v>420.68103250000001</v>
      </c>
      <c r="BH56" s="52">
        <v>1.478927173</v>
      </c>
      <c r="BI56" s="52">
        <v>1.328431039</v>
      </c>
      <c r="BJ56" s="57">
        <v>319.41098269938601</v>
      </c>
      <c r="BK56" s="52">
        <v>0.89099043365300001</v>
      </c>
      <c r="BL56" s="53">
        <v>0.199063544388</v>
      </c>
      <c r="BM56" s="57">
        <v>300.48656837052198</v>
      </c>
      <c r="BN56" s="52">
        <v>0.32558080364899999</v>
      </c>
      <c r="BO56" s="53">
        <v>1.032517015512</v>
      </c>
      <c r="BP56" s="57">
        <v>266.57576691447798</v>
      </c>
      <c r="BQ56" s="52">
        <v>8.7556435665589998</v>
      </c>
      <c r="BR56" s="53">
        <v>0.53075200708199999</v>
      </c>
      <c r="BS56" s="57">
        <v>272.25452864122599</v>
      </c>
      <c r="BT56" s="52">
        <v>10.549911368799</v>
      </c>
      <c r="BU56" s="53">
        <v>0.32249616896799999</v>
      </c>
    </row>
    <row r="57" spans="1:73" x14ac:dyDescent="0.25">
      <c r="A57" s="50" t="s">
        <v>184</v>
      </c>
      <c r="B57" s="57">
        <v>265.71598460135198</v>
      </c>
      <c r="C57" s="52">
        <v>2.0021254133380002</v>
      </c>
      <c r="D57" s="53">
        <v>9.3683170249999996E-3</v>
      </c>
      <c r="E57" s="57">
        <v>650.38698610563904</v>
      </c>
      <c r="F57" s="52">
        <v>31.689259722976999</v>
      </c>
      <c r="G57" s="52">
        <v>0.23364998773599999</v>
      </c>
      <c r="H57" s="57">
        <v>362.67994871340301</v>
      </c>
      <c r="I57" s="52">
        <v>10.141521593939</v>
      </c>
      <c r="J57" s="53">
        <v>0.45052245499499999</v>
      </c>
      <c r="K57" s="57">
        <v>275.82917206252898</v>
      </c>
      <c r="L57" s="52">
        <v>5.9774720548460003</v>
      </c>
      <c r="M57" s="52">
        <v>4.7142673933999998E-2</v>
      </c>
      <c r="N57" s="57">
        <v>516.65003376060997</v>
      </c>
      <c r="O57" s="52">
        <v>10.094226158836999</v>
      </c>
      <c r="P57" s="53">
        <v>0.389513451628</v>
      </c>
      <c r="Q57" s="57">
        <v>395.419073664807</v>
      </c>
      <c r="R57" s="52">
        <v>5.9546278903590002</v>
      </c>
      <c r="S57" s="53">
        <v>0.26320554611500002</v>
      </c>
      <c r="T57" s="57">
        <v>455.95607899701099</v>
      </c>
      <c r="U57" s="52">
        <v>14.765238527558999</v>
      </c>
      <c r="V57" s="53">
        <v>0.30374630716399997</v>
      </c>
      <c r="W57" s="57">
        <v>378.32682479838599</v>
      </c>
      <c r="X57" s="52">
        <v>12.034642124185</v>
      </c>
      <c r="Y57" s="52">
        <v>0.163580932998</v>
      </c>
      <c r="Z57" s="57">
        <v>484.63695396724199</v>
      </c>
      <c r="AA57" s="52">
        <v>9.1719547841119997</v>
      </c>
      <c r="AB57" s="53">
        <v>1.105455890602</v>
      </c>
      <c r="AC57" s="57">
        <v>432.33243291727803</v>
      </c>
      <c r="AD57" s="52">
        <v>17.414317283839001</v>
      </c>
      <c r="AE57" s="53">
        <v>0.44645855081000002</v>
      </c>
      <c r="AF57" s="57">
        <v>393.483155886497</v>
      </c>
      <c r="AG57" s="52">
        <v>27.788451773908999</v>
      </c>
      <c r="AH57" s="52">
        <v>0.28942345164799999</v>
      </c>
      <c r="AI57" s="57">
        <v>205.321387914632</v>
      </c>
      <c r="AJ57" s="52">
        <v>10.197503787181001</v>
      </c>
      <c r="AK57" s="53">
        <v>6.9806668337E-2</v>
      </c>
      <c r="AL57" s="57">
        <v>392.92581220127198</v>
      </c>
      <c r="AM57" s="52">
        <v>6.0109386788309997</v>
      </c>
      <c r="AN57" s="52">
        <v>2.5073490721259999</v>
      </c>
      <c r="AO57" s="57">
        <v>166.676147950673</v>
      </c>
      <c r="AP57" s="52">
        <v>2.9720791471210002</v>
      </c>
      <c r="AQ57" s="53">
        <v>6.9286979959999995E-2</v>
      </c>
      <c r="AR57" s="57">
        <v>563.68874053957802</v>
      </c>
      <c r="AS57" s="52">
        <v>37.235713416673001</v>
      </c>
      <c r="AT57" s="52">
        <v>0.42184638378099998</v>
      </c>
      <c r="AU57" s="57">
        <v>549.76882085252703</v>
      </c>
      <c r="AV57" s="52">
        <v>31.209038449636999</v>
      </c>
      <c r="AW57" s="53">
        <v>0.247439241684</v>
      </c>
      <c r="AX57" s="57">
        <v>364.67337355376901</v>
      </c>
      <c r="AY57" s="52">
        <v>29.346141470066001</v>
      </c>
      <c r="AZ57" s="53">
        <v>0.20627097924500001</v>
      </c>
      <c r="BA57" s="57">
        <v>482.358665343854</v>
      </c>
      <c r="BB57" s="52">
        <v>11.088669683072</v>
      </c>
      <c r="BC57" s="52">
        <v>1.169573415079</v>
      </c>
      <c r="BD57" s="57">
        <v>265.35827623359802</v>
      </c>
      <c r="BE57" s="52">
        <v>5.8950768604689996</v>
      </c>
      <c r="BF57" s="53">
        <v>0.26572072673000002</v>
      </c>
      <c r="BG57" s="57">
        <v>430.28626889999998</v>
      </c>
      <c r="BH57" s="52">
        <v>1.1671681169999999</v>
      </c>
      <c r="BI57" s="52">
        <v>8.0569228909999993</v>
      </c>
      <c r="BJ57" s="57">
        <v>319.09118259452799</v>
      </c>
      <c r="BK57" s="52">
        <v>1.3907105900329999</v>
      </c>
      <c r="BL57" s="53">
        <v>0.69244362301200002</v>
      </c>
      <c r="BM57" s="57">
        <v>301.572054829835</v>
      </c>
      <c r="BN57" s="52">
        <v>0.82690896379599999</v>
      </c>
      <c r="BO57" s="53">
        <v>0.77078500376500003</v>
      </c>
      <c r="BP57" s="57">
        <v>264.95387212877603</v>
      </c>
      <c r="BQ57" s="52">
        <v>9.0909821281590002</v>
      </c>
      <c r="BR57" s="53">
        <v>0.62729616137900002</v>
      </c>
      <c r="BS57" s="57">
        <v>278.92026140015997</v>
      </c>
      <c r="BT57" s="52">
        <v>4.3964073240900001</v>
      </c>
      <c r="BU57" s="53">
        <v>1.284056546013</v>
      </c>
    </row>
    <row r="58" spans="1:73" x14ac:dyDescent="0.25">
      <c r="A58" s="50" t="s">
        <v>185</v>
      </c>
      <c r="B58" s="57">
        <v>284.28544147199301</v>
      </c>
      <c r="C58" s="52">
        <v>11.828419739844</v>
      </c>
      <c r="D58" s="53">
        <v>2.4652703389999998E-3</v>
      </c>
      <c r="E58" s="57">
        <v>646.65295487820401</v>
      </c>
      <c r="F58" s="52">
        <v>30.300447559295002</v>
      </c>
      <c r="G58" s="52">
        <v>0.33806692987300002</v>
      </c>
      <c r="H58" s="57">
        <v>380.64763565283403</v>
      </c>
      <c r="I58" s="52">
        <v>16.710997928998001</v>
      </c>
      <c r="J58" s="53">
        <v>1.323042307875</v>
      </c>
      <c r="K58" s="57">
        <v>295.13652173481199</v>
      </c>
      <c r="L58" s="52">
        <v>18.988035119965001</v>
      </c>
      <c r="M58" s="52">
        <v>1.0174471341E-2</v>
      </c>
      <c r="N58" s="57">
        <v>553.70427929681898</v>
      </c>
      <c r="O58" s="52">
        <v>42.667239393006</v>
      </c>
      <c r="P58" s="53">
        <v>0.29563639909799999</v>
      </c>
      <c r="Q58" s="57">
        <v>395.88772712057198</v>
      </c>
      <c r="R58" s="52">
        <v>10.625173481155</v>
      </c>
      <c r="S58" s="53">
        <v>0.10207199826799999</v>
      </c>
      <c r="T58" s="57">
        <v>465.47514283267702</v>
      </c>
      <c r="U58" s="52">
        <v>21.480122409654999</v>
      </c>
      <c r="V58" s="53">
        <v>0.15372875288999999</v>
      </c>
      <c r="W58" s="57">
        <v>385.090962068225</v>
      </c>
      <c r="X58" s="52">
        <v>17.665818062103</v>
      </c>
      <c r="Y58" s="52">
        <v>0.281994915761</v>
      </c>
      <c r="Z58" s="57">
        <v>487.473899322097</v>
      </c>
      <c r="AA58" s="52">
        <v>10.729512908277</v>
      </c>
      <c r="AB58" s="53">
        <v>0.36326213865500001</v>
      </c>
      <c r="AC58" s="57">
        <v>448.60002232298399</v>
      </c>
      <c r="AD58" s="52">
        <v>28.564081367442999</v>
      </c>
      <c r="AE58" s="53">
        <v>0.76503468618399995</v>
      </c>
      <c r="AF58" s="57">
        <v>416.57965488776802</v>
      </c>
      <c r="AG58" s="52">
        <v>45.949895590734002</v>
      </c>
      <c r="AH58" s="52">
        <v>0.21907935941100001</v>
      </c>
      <c r="AI58" s="57">
        <v>214.855838151819</v>
      </c>
      <c r="AJ58" s="52">
        <v>16.864320367049999</v>
      </c>
      <c r="AK58" s="53">
        <v>9.1069776507999994E-2</v>
      </c>
      <c r="AL58" s="57">
        <v>409.04423232448801</v>
      </c>
      <c r="AM58" s="52">
        <v>17.581492699794001</v>
      </c>
      <c r="AN58" s="52">
        <v>0.97055442518000001</v>
      </c>
      <c r="AO58" s="57">
        <v>175.362970278961</v>
      </c>
      <c r="AP58" s="52">
        <v>6.3507211682750002</v>
      </c>
      <c r="AQ58" s="53">
        <v>9.2331758232000002E-2</v>
      </c>
      <c r="AR58" s="57">
        <v>563.28847983205799</v>
      </c>
      <c r="AS58" s="52">
        <v>40.593713682690002</v>
      </c>
      <c r="AT58" s="52">
        <v>0.55226526175400004</v>
      </c>
      <c r="AU58" s="57">
        <v>613.82866818080004</v>
      </c>
      <c r="AV58" s="52">
        <v>94.764716595516006</v>
      </c>
      <c r="AW58" s="53">
        <v>0.441665861938</v>
      </c>
      <c r="AX58" s="57">
        <v>389.14593566558898</v>
      </c>
      <c r="AY58" s="52">
        <v>56.378401255303999</v>
      </c>
      <c r="AZ58" s="53">
        <v>0.70625406064100005</v>
      </c>
      <c r="BA58" s="57">
        <v>501.99644610299902</v>
      </c>
      <c r="BB58" s="52">
        <v>30.110123732795</v>
      </c>
      <c r="BC58" s="52">
        <v>0.82326730173399998</v>
      </c>
      <c r="BD58" s="57">
        <v>276.72738649398298</v>
      </c>
      <c r="BE58" s="52">
        <v>14.309876445296</v>
      </c>
      <c r="BF58" s="53">
        <v>0.28608563625200001</v>
      </c>
      <c r="BG58" s="57">
        <v>424.8226674</v>
      </c>
      <c r="BH58" s="52">
        <v>1.4634447749999999</v>
      </c>
      <c r="BI58" s="52">
        <v>1.0139195990000001</v>
      </c>
      <c r="BJ58" s="57">
        <v>320.20174609673597</v>
      </c>
      <c r="BK58" s="52">
        <v>1.1902207424760001</v>
      </c>
      <c r="BL58" s="53">
        <v>1.466177489795</v>
      </c>
      <c r="BM58" s="57">
        <v>303.30944700834698</v>
      </c>
      <c r="BN58" s="52">
        <v>0.54398960975400001</v>
      </c>
      <c r="BO58" s="53">
        <v>0.33409498885400002</v>
      </c>
      <c r="BP58" s="57">
        <v>269.98620756860402</v>
      </c>
      <c r="BQ58" s="52">
        <v>10.275062667382</v>
      </c>
      <c r="BR58" s="53">
        <v>0.39586278456700003</v>
      </c>
      <c r="BS58" s="57">
        <v>287.08366857958703</v>
      </c>
      <c r="BT58" s="52">
        <v>16.185490677175</v>
      </c>
      <c r="BU58" s="53">
        <v>0.49460583421900001</v>
      </c>
    </row>
    <row r="59" spans="1:73" x14ac:dyDescent="0.25">
      <c r="A59" s="50" t="s">
        <v>186</v>
      </c>
      <c r="B59" s="57">
        <v>265.80943735660702</v>
      </c>
      <c r="C59" s="52">
        <v>1.722546405356</v>
      </c>
      <c r="D59" s="53">
        <v>6.0865263629999999E-3</v>
      </c>
      <c r="E59" s="57">
        <v>673.620633339714</v>
      </c>
      <c r="F59" s="52">
        <v>35.997884935038002</v>
      </c>
      <c r="G59" s="52">
        <v>7.6264794471E-2</v>
      </c>
      <c r="H59" s="57">
        <v>368.62018169364802</v>
      </c>
      <c r="I59" s="52">
        <v>9.4328683068530008</v>
      </c>
      <c r="J59" s="53">
        <v>1.1202163642180001</v>
      </c>
      <c r="K59" s="57">
        <v>289.91485254098001</v>
      </c>
      <c r="L59" s="52">
        <v>9.6041359735559997</v>
      </c>
      <c r="M59" s="52">
        <v>0.11831721241199999</v>
      </c>
      <c r="N59" s="57">
        <v>516.42096549456903</v>
      </c>
      <c r="O59" s="52">
        <v>18.136389646817999</v>
      </c>
      <c r="P59" s="53">
        <v>0.69136991959000005</v>
      </c>
      <c r="Q59" s="57">
        <v>406.59363655146802</v>
      </c>
      <c r="R59" s="52">
        <v>13.088243922766001</v>
      </c>
      <c r="S59" s="53">
        <v>1.0553943278739999</v>
      </c>
      <c r="T59" s="57">
        <v>455.071902168306</v>
      </c>
      <c r="U59" s="52">
        <v>11.489154829455</v>
      </c>
      <c r="V59" s="53">
        <v>0.32161093692100001</v>
      </c>
      <c r="W59" s="57">
        <v>379.03180571535103</v>
      </c>
      <c r="X59" s="52">
        <v>9.3936407889390008</v>
      </c>
      <c r="Y59" s="52">
        <v>0.155477646429</v>
      </c>
      <c r="Z59" s="57">
        <v>487.99461343370598</v>
      </c>
      <c r="AA59" s="52">
        <v>10.783458455697</v>
      </c>
      <c r="AB59" s="53">
        <v>0.94782015450699997</v>
      </c>
      <c r="AC59" s="57">
        <v>435.02460927854901</v>
      </c>
      <c r="AD59" s="52">
        <v>15.894928237533</v>
      </c>
      <c r="AE59" s="53">
        <v>0.58591080068199997</v>
      </c>
      <c r="AF59" s="57">
        <v>407.04122682731202</v>
      </c>
      <c r="AG59" s="52">
        <v>31.912890420739998</v>
      </c>
      <c r="AH59" s="52">
        <v>0.55039869822499998</v>
      </c>
      <c r="AI59" s="57">
        <v>211.174664553676</v>
      </c>
      <c r="AJ59" s="52">
        <v>9.9762732168029995</v>
      </c>
      <c r="AK59" s="53">
        <v>0.15051182332499999</v>
      </c>
      <c r="AL59" s="57">
        <v>399.52862114306799</v>
      </c>
      <c r="AM59" s="52">
        <v>6.4673028103650001</v>
      </c>
      <c r="AN59" s="52">
        <v>1.782196174459</v>
      </c>
      <c r="AO59" s="57">
        <v>168.00273469087</v>
      </c>
      <c r="AP59" s="52">
        <v>2.1668738220239998</v>
      </c>
      <c r="AQ59" s="53">
        <v>0.199506685904</v>
      </c>
      <c r="AR59" s="57">
        <v>589.63921583192598</v>
      </c>
      <c r="AS59" s="52">
        <v>55.101849971097998</v>
      </c>
      <c r="AT59" s="52">
        <v>0.38811776320899999</v>
      </c>
      <c r="AU59" s="57">
        <v>1024.83652096988</v>
      </c>
      <c r="AV59" s="52">
        <v>500.441018619452</v>
      </c>
      <c r="AW59" s="53">
        <v>3.036083730798</v>
      </c>
      <c r="AX59" s="57">
        <v>382.88022570881702</v>
      </c>
      <c r="AY59" s="52">
        <v>49.389604489006999</v>
      </c>
      <c r="AZ59" s="53">
        <v>0.18095146019200001</v>
      </c>
      <c r="BA59" s="57">
        <v>490.26352204292198</v>
      </c>
      <c r="BB59" s="52">
        <v>14.069849798246</v>
      </c>
      <c r="BC59" s="52">
        <v>0.54282654736900005</v>
      </c>
      <c r="BD59" s="57">
        <v>268.12028172921401</v>
      </c>
      <c r="BE59" s="52">
        <v>7.2817029074050001</v>
      </c>
      <c r="BF59" s="53">
        <v>0.106874447198</v>
      </c>
      <c r="BG59" s="57">
        <v>418.90548319999999</v>
      </c>
      <c r="BH59" s="52">
        <v>0.97508786700000005</v>
      </c>
      <c r="BI59" s="52">
        <v>1.4737544899999999</v>
      </c>
      <c r="BJ59" s="57">
        <v>316.22109076667903</v>
      </c>
      <c r="BK59" s="52">
        <v>1.0647969353710001</v>
      </c>
      <c r="BL59" s="53">
        <v>0.45760271053899998</v>
      </c>
      <c r="BM59" s="57">
        <v>304.51802606847099</v>
      </c>
      <c r="BN59" s="52">
        <v>0.35046092051900002</v>
      </c>
      <c r="BO59" s="53">
        <v>0.128773012421</v>
      </c>
      <c r="BP59" s="57">
        <v>276.14321918383001</v>
      </c>
      <c r="BQ59" s="52">
        <v>11.435553189158</v>
      </c>
      <c r="BR59" s="53">
        <v>0.35738700381100003</v>
      </c>
      <c r="BS59" s="57">
        <v>283.09123515358999</v>
      </c>
      <c r="BT59" s="52">
        <v>12.243554495702</v>
      </c>
      <c r="BU59" s="53">
        <v>0.16543459409899999</v>
      </c>
    </row>
    <row r="60" spans="1:73" x14ac:dyDescent="0.25">
      <c r="A60" s="50" t="s">
        <v>187</v>
      </c>
      <c r="B60" s="57">
        <v>265.63275337133302</v>
      </c>
      <c r="C60" s="52">
        <v>1.6557780606750001</v>
      </c>
      <c r="D60" s="53">
        <v>2.7507451503000001E-2</v>
      </c>
      <c r="E60" s="57">
        <v>746.74019514720896</v>
      </c>
      <c r="F60" s="52">
        <v>102.936078866015</v>
      </c>
      <c r="G60" s="52">
        <v>8.3085409964999996E-2</v>
      </c>
      <c r="H60" s="57">
        <v>373.738662725631</v>
      </c>
      <c r="I60" s="52">
        <v>16.164125570031</v>
      </c>
      <c r="J60" s="53">
        <v>2.107538896915</v>
      </c>
      <c r="K60" s="57">
        <v>279.034933222348</v>
      </c>
      <c r="L60" s="52">
        <v>5.6273418709590004</v>
      </c>
      <c r="M60" s="52">
        <v>9.7746557080000008E-3</v>
      </c>
      <c r="N60" s="57">
        <v>540.86489047143505</v>
      </c>
      <c r="O60" s="52">
        <v>34.677435373481003</v>
      </c>
      <c r="P60" s="53">
        <v>1.526949206192</v>
      </c>
      <c r="Q60" s="57">
        <v>404.72342102839599</v>
      </c>
      <c r="R60" s="52">
        <v>12.406709137938</v>
      </c>
      <c r="S60" s="53">
        <v>0.65210942282600004</v>
      </c>
      <c r="T60" s="57">
        <v>467.58017001037501</v>
      </c>
      <c r="U60" s="52">
        <v>22.573974397554998</v>
      </c>
      <c r="V60" s="53">
        <v>0.36313142303099999</v>
      </c>
      <c r="W60" s="57">
        <v>380.65491357303102</v>
      </c>
      <c r="X60" s="52">
        <v>12.490854893739</v>
      </c>
      <c r="Y60" s="52">
        <v>0.230017143245</v>
      </c>
      <c r="Z60" s="57">
        <v>510.31046946648701</v>
      </c>
      <c r="AA60" s="52">
        <v>31.825927951632</v>
      </c>
      <c r="AB60" s="53">
        <v>0.49957369534500001</v>
      </c>
      <c r="AC60" s="57">
        <v>434.962307561518</v>
      </c>
      <c r="AD60" s="52">
        <v>16.438624572767001</v>
      </c>
      <c r="AE60" s="53">
        <v>0.14550304304799999</v>
      </c>
      <c r="AF60" s="57">
        <v>410.18508237595898</v>
      </c>
      <c r="AG60" s="52">
        <v>37.811366240280996</v>
      </c>
      <c r="AH60" s="52">
        <v>0.26546250247100001</v>
      </c>
      <c r="AI60" s="57">
        <v>214.680727878901</v>
      </c>
      <c r="AJ60" s="52">
        <v>15.492904191560999</v>
      </c>
      <c r="AK60" s="53">
        <v>9.0358927152999993E-2</v>
      </c>
      <c r="AL60" s="57">
        <v>402.17869437789199</v>
      </c>
      <c r="AM60" s="52">
        <v>13.131578810922001</v>
      </c>
      <c r="AN60" s="52">
        <v>0.64592842329699995</v>
      </c>
      <c r="AO60" s="57">
        <v>170.70575559423301</v>
      </c>
      <c r="AP60" s="52">
        <v>6.3545758853130003</v>
      </c>
      <c r="AQ60" s="53">
        <v>9.8344734017000002E-2</v>
      </c>
      <c r="AR60" s="57">
        <v>590.42708372674304</v>
      </c>
      <c r="AS60" s="52">
        <v>60.704623865599999</v>
      </c>
      <c r="AT60" s="52">
        <v>0.64881378709299997</v>
      </c>
      <c r="AU60" s="57">
        <v>973.13446673846204</v>
      </c>
      <c r="AV60" s="52">
        <v>451.922947729844</v>
      </c>
      <c r="AW60" s="53">
        <v>0.71914922793699998</v>
      </c>
      <c r="AX60" s="57">
        <v>382.059212784458</v>
      </c>
      <c r="AY60" s="52">
        <v>64.409163130626993</v>
      </c>
      <c r="AZ60" s="53">
        <v>0.14862655401899999</v>
      </c>
      <c r="BA60" s="57">
        <v>497.395561940101</v>
      </c>
      <c r="BB60" s="52">
        <v>16.352390170850999</v>
      </c>
      <c r="BC60" s="52">
        <v>0.48737540801099999</v>
      </c>
      <c r="BD60" s="57">
        <v>273.67063333150799</v>
      </c>
      <c r="BE60" s="52">
        <v>9.8804769202819998</v>
      </c>
      <c r="BF60" s="53">
        <v>0.182469132305</v>
      </c>
      <c r="BG60" s="57">
        <v>422.54385029999997</v>
      </c>
      <c r="BH60" s="52">
        <v>0.79054051299999994</v>
      </c>
      <c r="BI60" s="52">
        <v>1.009525437</v>
      </c>
      <c r="BJ60" s="57">
        <v>317.761312413761</v>
      </c>
      <c r="BK60" s="52">
        <v>1.135453857685</v>
      </c>
      <c r="BL60" s="53">
        <v>0.46723068230999998</v>
      </c>
      <c r="BM60" s="57">
        <v>302.88494112015002</v>
      </c>
      <c r="BN60" s="52">
        <v>0.44525973173299999</v>
      </c>
      <c r="BO60" s="53">
        <v>0.19843752798</v>
      </c>
      <c r="BP60" s="57">
        <v>271.21347543841398</v>
      </c>
      <c r="BQ60" s="52">
        <v>13.010600888100999</v>
      </c>
      <c r="BR60" s="53">
        <v>0.33587786351600002</v>
      </c>
      <c r="BS60" s="57">
        <v>265.76192139642399</v>
      </c>
      <c r="BT60" s="52">
        <v>7.2187178872539999</v>
      </c>
      <c r="BU60" s="53">
        <v>0.222508871671</v>
      </c>
    </row>
    <row r="61" spans="1:73" x14ac:dyDescent="0.25">
      <c r="A61" s="50" t="s">
        <v>188</v>
      </c>
      <c r="B61" s="57">
        <v>275.85524686293098</v>
      </c>
      <c r="C61" s="52">
        <v>8.4305829056799997</v>
      </c>
      <c r="D61" s="53">
        <v>1.861761429E-3</v>
      </c>
      <c r="E61" s="57">
        <v>738.21629167793003</v>
      </c>
      <c r="F61" s="52">
        <v>91.878084835199004</v>
      </c>
      <c r="G61" s="52">
        <v>0.82730592810699999</v>
      </c>
      <c r="H61" s="57">
        <v>393.75102104034198</v>
      </c>
      <c r="I61" s="52">
        <v>35.763225431998002</v>
      </c>
      <c r="J61" s="53">
        <v>0.68482483531399996</v>
      </c>
      <c r="K61" s="57">
        <v>292.24793341686399</v>
      </c>
      <c r="L61" s="52">
        <v>7.9219927955090004</v>
      </c>
      <c r="M61" s="52">
        <v>1.01643567E-2</v>
      </c>
      <c r="N61" s="57">
        <v>685.43794931133198</v>
      </c>
      <c r="O61" s="52">
        <v>170.62403411669899</v>
      </c>
      <c r="P61" s="53">
        <v>1.745178398999</v>
      </c>
      <c r="Q61" s="57">
        <v>411.35537795409903</v>
      </c>
      <c r="R61" s="52">
        <v>13.713884526682</v>
      </c>
      <c r="S61" s="53">
        <v>0.44071081116999999</v>
      </c>
      <c r="T61" s="57">
        <v>495.128981119598</v>
      </c>
      <c r="U61" s="52">
        <v>47.424818928097999</v>
      </c>
      <c r="V61" s="53">
        <v>0.571595735534</v>
      </c>
      <c r="W61" s="57">
        <v>395.29317479457501</v>
      </c>
      <c r="X61" s="52">
        <v>21.747984336615001</v>
      </c>
      <c r="Y61" s="52">
        <v>0.25553480629999997</v>
      </c>
      <c r="Z61" s="57">
        <v>529.67601984324494</v>
      </c>
      <c r="AA61" s="52">
        <v>52.386728536325997</v>
      </c>
      <c r="AB61" s="53">
        <v>0.35324745900999999</v>
      </c>
      <c r="AC61" s="57">
        <v>466.59415501812799</v>
      </c>
      <c r="AD61" s="52">
        <v>40.936333295421001</v>
      </c>
      <c r="AE61" s="53">
        <v>0.15416682281300001</v>
      </c>
      <c r="AF61" s="57">
        <v>433.81469626235901</v>
      </c>
      <c r="AG61" s="52">
        <v>62.233552942391</v>
      </c>
      <c r="AH61" s="52">
        <v>0.49371837111</v>
      </c>
      <c r="AI61" s="57">
        <v>219.48345226204299</v>
      </c>
      <c r="AJ61" s="52">
        <v>17.915319682345</v>
      </c>
      <c r="AK61" s="53">
        <v>4.1837346613000002E-2</v>
      </c>
      <c r="AL61" s="57">
        <v>405.178554108009</v>
      </c>
      <c r="AM61" s="52">
        <v>12.813136256749999</v>
      </c>
      <c r="AN61" s="52">
        <v>0.601014866516</v>
      </c>
      <c r="AO61" s="57">
        <v>169.194389433559</v>
      </c>
      <c r="AP61" s="52">
        <v>3.382881587275</v>
      </c>
      <c r="AQ61" s="53">
        <v>0.22456827803400001</v>
      </c>
      <c r="AR61" s="57">
        <v>638.26340589325105</v>
      </c>
      <c r="AS61" s="52">
        <v>103.247030284269</v>
      </c>
      <c r="AT61" s="52">
        <v>0.92626400628000005</v>
      </c>
      <c r="AU61" s="57">
        <v>947.99729341696695</v>
      </c>
      <c r="AV61" s="52">
        <v>420.234330905278</v>
      </c>
      <c r="AW61" s="53">
        <v>2.036203545492</v>
      </c>
      <c r="AX61" s="57">
        <v>386.89025069723903</v>
      </c>
      <c r="AY61" s="52">
        <v>63.592050253094001</v>
      </c>
      <c r="AZ61" s="53">
        <v>0.50887776139600005</v>
      </c>
      <c r="BA61" s="57">
        <v>525.30741081852796</v>
      </c>
      <c r="BB61" s="52">
        <v>44.752136184205</v>
      </c>
      <c r="BC61" s="52">
        <v>0.58167418206300003</v>
      </c>
      <c r="BD61" s="57">
        <v>281.68576265196202</v>
      </c>
      <c r="BE61" s="52">
        <v>16.118110475222</v>
      </c>
      <c r="BF61" s="53">
        <v>0.21737294857600001</v>
      </c>
      <c r="BG61" s="57">
        <v>422.71118669999998</v>
      </c>
      <c r="BH61" s="52">
        <v>1.26942332</v>
      </c>
      <c r="BI61" s="52">
        <v>0.51947943900000004</v>
      </c>
      <c r="BJ61" s="57">
        <v>318.19169650458298</v>
      </c>
      <c r="BK61" s="52">
        <v>1.2722696749610001</v>
      </c>
      <c r="BL61" s="53">
        <v>0.76747194074799996</v>
      </c>
      <c r="BM61" s="57">
        <v>303.18592914309102</v>
      </c>
      <c r="BN61" s="52">
        <v>0.50292306919700003</v>
      </c>
      <c r="BO61" s="53">
        <v>0.44684180602500001</v>
      </c>
      <c r="BP61" s="57">
        <v>271.784442311693</v>
      </c>
      <c r="BQ61" s="52">
        <v>14.560042345726</v>
      </c>
      <c r="BR61" s="53">
        <v>1.017801634937</v>
      </c>
      <c r="BS61" s="57">
        <v>272.213275100099</v>
      </c>
      <c r="BT61" s="52">
        <v>12.854322677754</v>
      </c>
      <c r="BU61" s="53">
        <v>0.26568379674999998</v>
      </c>
    </row>
    <row r="62" spans="1:73" x14ac:dyDescent="0.25">
      <c r="A62" s="50" t="s">
        <v>189</v>
      </c>
      <c r="B62" s="57">
        <v>268.91466099541498</v>
      </c>
      <c r="C62" s="52">
        <v>2.5725538545759998</v>
      </c>
      <c r="D62" s="53">
        <v>7.7117941130000001E-3</v>
      </c>
      <c r="E62" s="57">
        <v>754.79324561884505</v>
      </c>
      <c r="F62" s="52">
        <v>106.15926966466201</v>
      </c>
      <c r="G62" s="52">
        <v>0.19893872818</v>
      </c>
      <c r="H62" s="57">
        <v>376.535847572612</v>
      </c>
      <c r="I62" s="52">
        <v>14.005031694395001</v>
      </c>
      <c r="J62" s="53">
        <v>0.27180484485299999</v>
      </c>
      <c r="K62" s="57">
        <v>282.67795153018398</v>
      </c>
      <c r="L62" s="52">
        <v>4.0698605265459999</v>
      </c>
      <c r="M62" s="52">
        <v>2.1515037000000001E-4</v>
      </c>
      <c r="N62" s="57">
        <v>574.54589860567603</v>
      </c>
      <c r="O62" s="52">
        <v>60.013561797500998</v>
      </c>
      <c r="P62" s="53">
        <v>0.38994586053399999</v>
      </c>
      <c r="Q62" s="57">
        <v>407.32339685525102</v>
      </c>
      <c r="R62" s="52">
        <v>16.388346157482999</v>
      </c>
      <c r="S62" s="53">
        <v>0.62578216912100004</v>
      </c>
      <c r="T62" s="57">
        <v>466.13175174577299</v>
      </c>
      <c r="U62" s="52">
        <v>14.292842198828</v>
      </c>
      <c r="V62" s="53">
        <v>0.43249798454100002</v>
      </c>
      <c r="W62" s="57">
        <v>380.502050951478</v>
      </c>
      <c r="X62" s="52">
        <v>9.9368550686900008</v>
      </c>
      <c r="Y62" s="52">
        <v>0.24487601348599999</v>
      </c>
      <c r="Z62" s="57">
        <v>496.11494320658198</v>
      </c>
      <c r="AA62" s="52">
        <v>15.499662346112</v>
      </c>
      <c r="AB62" s="53">
        <v>1.650217494306</v>
      </c>
      <c r="AC62" s="57">
        <v>436.63393738972098</v>
      </c>
      <c r="AD62" s="52">
        <v>14.095404345159</v>
      </c>
      <c r="AE62" s="53">
        <v>8.7397566080000003E-2</v>
      </c>
      <c r="AF62" s="57">
        <v>409.69051776005801</v>
      </c>
      <c r="AG62" s="52">
        <v>30.559929467437001</v>
      </c>
      <c r="AH62" s="52">
        <v>0.51348513982499999</v>
      </c>
      <c r="AI62" s="57">
        <v>219.15753679124001</v>
      </c>
      <c r="AJ62" s="52">
        <v>13.883889099097001</v>
      </c>
      <c r="AK62" s="53">
        <v>7.4349200535999999E-2</v>
      </c>
      <c r="AL62" s="57">
        <v>404.13669291356501</v>
      </c>
      <c r="AM62" s="52">
        <v>8.4794062183009995</v>
      </c>
      <c r="AN62" s="52">
        <v>1.0057254910760001</v>
      </c>
      <c r="AO62" s="57">
        <v>168.972280311422</v>
      </c>
      <c r="AP62" s="52">
        <v>2.2671099925789999</v>
      </c>
      <c r="AQ62" s="53">
        <v>0.149327733031</v>
      </c>
      <c r="AR62" s="57">
        <v>587.69839972974</v>
      </c>
      <c r="AS62" s="52">
        <v>50.741005040342998</v>
      </c>
      <c r="AT62" s="52">
        <v>0.61756427914500001</v>
      </c>
      <c r="AU62" s="57">
        <v>602.39673231167706</v>
      </c>
      <c r="AV62" s="52">
        <v>76.980959354934996</v>
      </c>
      <c r="AW62" s="53">
        <v>0.42265005129400002</v>
      </c>
      <c r="AX62" s="57">
        <v>355.99473871278599</v>
      </c>
      <c r="AY62" s="52">
        <v>27.449602569838</v>
      </c>
      <c r="AZ62" s="53">
        <v>0.22404303295799999</v>
      </c>
      <c r="BA62" s="57">
        <v>509.33008042106297</v>
      </c>
      <c r="BB62" s="52">
        <v>22.057944808479998</v>
      </c>
      <c r="BC62" s="52">
        <v>0.46852717224000001</v>
      </c>
      <c r="BD62" s="57">
        <v>274.79094063439197</v>
      </c>
      <c r="BE62" s="52">
        <v>8.608822499335</v>
      </c>
      <c r="BF62" s="53">
        <v>0.172507966648</v>
      </c>
      <c r="BG62" s="57">
        <v>425.85885760000002</v>
      </c>
      <c r="BH62" s="52">
        <v>0.86506941999999998</v>
      </c>
      <c r="BI62" s="52">
        <v>0.63604165800000001</v>
      </c>
      <c r="BJ62" s="57">
        <v>324.788657765332</v>
      </c>
      <c r="BK62" s="52">
        <v>0.92607768888399999</v>
      </c>
      <c r="BL62" s="53">
        <v>1.175200072275</v>
      </c>
      <c r="BM62" s="57">
        <v>312.66884494359101</v>
      </c>
      <c r="BN62" s="52">
        <v>0.301604728697</v>
      </c>
      <c r="BO62" s="53">
        <v>0.20663569621299999</v>
      </c>
      <c r="BP62" s="57">
        <v>261.06202991142902</v>
      </c>
      <c r="BQ62" s="52">
        <v>6.0085142651580004</v>
      </c>
      <c r="BR62" s="53">
        <v>0.162965381908</v>
      </c>
      <c r="BS62" s="57">
        <v>272.38452168543103</v>
      </c>
      <c r="BT62" s="52">
        <v>5.4625475881390004</v>
      </c>
      <c r="BU62" s="53">
        <v>0.206894903238</v>
      </c>
    </row>
    <row r="63" spans="1:73" x14ac:dyDescent="0.25">
      <c r="A63" s="50" t="s">
        <v>190</v>
      </c>
      <c r="B63" s="57">
        <v>258.96465538550899</v>
      </c>
      <c r="C63" s="52">
        <v>2.5362635626390002</v>
      </c>
      <c r="D63" s="53">
        <v>1.7761836994999999E-2</v>
      </c>
      <c r="E63" s="57">
        <v>681.22004698943294</v>
      </c>
      <c r="F63" s="52">
        <v>26.957002949791999</v>
      </c>
      <c r="G63" s="52">
        <v>7.1437219819000003E-2</v>
      </c>
      <c r="H63" s="57">
        <v>381.26844503112198</v>
      </c>
      <c r="I63" s="52">
        <v>11.73330456073</v>
      </c>
      <c r="J63" s="53">
        <v>1.139365209675</v>
      </c>
      <c r="K63" s="57">
        <v>296.35472588284603</v>
      </c>
      <c r="L63" s="52">
        <v>7.5865093010839999</v>
      </c>
      <c r="M63" s="52">
        <v>0.13437202311499999</v>
      </c>
      <c r="N63" s="57">
        <v>533.42288767925697</v>
      </c>
      <c r="O63" s="52">
        <v>15.322806217859</v>
      </c>
      <c r="P63" s="53">
        <v>0.68130186961299999</v>
      </c>
      <c r="Q63" s="57">
        <v>406.96402292020201</v>
      </c>
      <c r="R63" s="52">
        <v>12.009737855771</v>
      </c>
      <c r="S63" s="53">
        <v>1.1103244171260001</v>
      </c>
      <c r="T63" s="57">
        <v>465.66305422840497</v>
      </c>
      <c r="U63" s="52">
        <v>12.479756912342999</v>
      </c>
      <c r="V63" s="53">
        <v>1.1148347855359999</v>
      </c>
      <c r="W63" s="57">
        <v>385.64952257439899</v>
      </c>
      <c r="X63" s="52">
        <v>10.813167541389999</v>
      </c>
      <c r="Y63" s="52">
        <v>0.35798820866100001</v>
      </c>
      <c r="Z63" s="57">
        <v>497.04146653236398</v>
      </c>
      <c r="AA63" s="52">
        <v>17.727873710920999</v>
      </c>
      <c r="AB63" s="53">
        <v>0.95860619003500003</v>
      </c>
      <c r="AC63" s="57">
        <v>440.231244978669</v>
      </c>
      <c r="AD63" s="52">
        <v>18.021106953947001</v>
      </c>
      <c r="AE63" s="53">
        <v>0.11556726156200001</v>
      </c>
      <c r="AF63" s="57">
        <v>406.60279940176702</v>
      </c>
      <c r="AG63" s="52">
        <v>23.889442098663</v>
      </c>
      <c r="AH63" s="52">
        <v>0.39286811616400003</v>
      </c>
      <c r="AI63" s="57">
        <v>215.68334762692001</v>
      </c>
      <c r="AJ63" s="52">
        <v>10.66086603662</v>
      </c>
      <c r="AK63" s="53">
        <v>6.8857813547000005E-2</v>
      </c>
      <c r="AL63" s="57">
        <v>404.08736627117599</v>
      </c>
      <c r="AM63" s="52">
        <v>8.5608399134420008</v>
      </c>
      <c r="AN63" s="52">
        <v>1.114220521829</v>
      </c>
      <c r="AO63" s="57">
        <v>173.55261324097501</v>
      </c>
      <c r="AP63" s="52">
        <v>4.828929387873</v>
      </c>
      <c r="AQ63" s="53">
        <v>0.115745227215</v>
      </c>
      <c r="AR63" s="57">
        <v>596.24183471383901</v>
      </c>
      <c r="AS63" s="52">
        <v>54.661988411349</v>
      </c>
      <c r="AT63" s="52">
        <v>0.77090406284000002</v>
      </c>
      <c r="AU63" s="57">
        <v>583.38814582628504</v>
      </c>
      <c r="AV63" s="52">
        <v>54.220071992028998</v>
      </c>
      <c r="AW63" s="53">
        <v>0.45077488122199999</v>
      </c>
      <c r="AX63" s="57">
        <v>364.41296651943901</v>
      </c>
      <c r="AY63" s="52">
        <v>32.926218241779999</v>
      </c>
      <c r="AZ63" s="53">
        <v>0.27440489669899998</v>
      </c>
      <c r="BA63" s="57">
        <v>518.29435457714203</v>
      </c>
      <c r="BB63" s="52">
        <v>25.017505432178002</v>
      </c>
      <c r="BC63" s="52">
        <v>0.63831369796600002</v>
      </c>
      <c r="BD63" s="57">
        <v>278.15551406134102</v>
      </c>
      <c r="BE63" s="52">
        <v>9.1230769935270004</v>
      </c>
      <c r="BF63" s="53">
        <v>0.22754751945000001</v>
      </c>
      <c r="BG63" s="57">
        <v>426.44422539999999</v>
      </c>
      <c r="BH63" s="52">
        <v>1.312024445</v>
      </c>
      <c r="BI63" s="52">
        <v>0.71680908799999998</v>
      </c>
      <c r="BJ63" s="57">
        <v>325.71516801147499</v>
      </c>
      <c r="BK63" s="52">
        <v>0.82578166112200002</v>
      </c>
      <c r="BL63" s="53">
        <v>4.1659580093560002</v>
      </c>
      <c r="BM63" s="57">
        <v>314.11937390444098</v>
      </c>
      <c r="BN63" s="52">
        <v>0.454458129037</v>
      </c>
      <c r="BO63" s="53">
        <v>0.85724559670099998</v>
      </c>
      <c r="BP63" s="57">
        <v>273.17977145830002</v>
      </c>
      <c r="BQ63" s="52">
        <v>9.6471751081219992</v>
      </c>
      <c r="BR63" s="53">
        <v>0.55100673541900003</v>
      </c>
      <c r="BS63" s="57">
        <v>274.84697615998101</v>
      </c>
      <c r="BT63" s="52">
        <v>9.2356838292629995</v>
      </c>
      <c r="BU63" s="53">
        <v>0.73316907726299996</v>
      </c>
    </row>
    <row r="64" spans="1:73" x14ac:dyDescent="0.25">
      <c r="A64" s="50" t="s">
        <v>191</v>
      </c>
      <c r="B64" s="57">
        <v>261.624498984703</v>
      </c>
      <c r="C64" s="52">
        <v>6.4414280240149999</v>
      </c>
      <c r="D64" s="53">
        <v>4.7826235008999997E-2</v>
      </c>
      <c r="E64" s="57">
        <v>698.28790384317699</v>
      </c>
      <c r="F64" s="52">
        <v>27.138668603481001</v>
      </c>
      <c r="G64" s="52">
        <v>0.122357919947</v>
      </c>
      <c r="H64" s="57">
        <v>371.23319418510903</v>
      </c>
      <c r="I64" s="52">
        <v>8.6287216759890004</v>
      </c>
      <c r="J64" s="53">
        <v>0.73708191658800004</v>
      </c>
      <c r="K64" s="57">
        <v>297.506673257682</v>
      </c>
      <c r="L64" s="52">
        <v>6.592382177098</v>
      </c>
      <c r="M64" s="52">
        <v>0.34522921274099999</v>
      </c>
      <c r="N64" s="57">
        <v>540.71298575441699</v>
      </c>
      <c r="O64" s="52">
        <v>15.87582204652</v>
      </c>
      <c r="P64" s="53">
        <v>0.69853289815800002</v>
      </c>
      <c r="Q64" s="57">
        <v>408.00740755541699</v>
      </c>
      <c r="R64" s="52">
        <v>11.830070634924001</v>
      </c>
      <c r="S64" s="53">
        <v>0.31695222245400001</v>
      </c>
      <c r="T64" s="57">
        <v>465.89430092456399</v>
      </c>
      <c r="U64" s="52">
        <v>13.001606019066999</v>
      </c>
      <c r="V64" s="53">
        <v>0.29982628487399998</v>
      </c>
      <c r="W64" s="57">
        <v>387.43891241519998</v>
      </c>
      <c r="X64" s="52">
        <v>9.9619469596129999</v>
      </c>
      <c r="Y64" s="52">
        <v>0.348139613741</v>
      </c>
      <c r="Z64" s="57">
        <v>527.68602245865895</v>
      </c>
      <c r="AA64" s="52">
        <v>42.578354102101002</v>
      </c>
      <c r="AB64" s="53">
        <v>0.45161747800199997</v>
      </c>
      <c r="AC64" s="57">
        <v>436.76383837059802</v>
      </c>
      <c r="AD64" s="52">
        <v>15.828426876246001</v>
      </c>
      <c r="AE64" s="53">
        <v>1.681505255</v>
      </c>
      <c r="AF64" s="57">
        <v>412.56577016303299</v>
      </c>
      <c r="AG64" s="52">
        <v>31.023711234684001</v>
      </c>
      <c r="AH64" s="52">
        <v>0.64619536039000003</v>
      </c>
      <c r="AI64" s="57">
        <v>219.40184573211599</v>
      </c>
      <c r="AJ64" s="52">
        <v>13.807349930174</v>
      </c>
      <c r="AK64" s="53">
        <v>7.1370070351000001E-2</v>
      </c>
      <c r="AL64" s="57">
        <v>424.50328000869899</v>
      </c>
      <c r="AM64" s="52">
        <v>20.665344226302999</v>
      </c>
      <c r="AN64" s="52">
        <v>1.566659412296</v>
      </c>
      <c r="AO64" s="57">
        <v>172.23535104126401</v>
      </c>
      <c r="AP64" s="52">
        <v>2.731705714456</v>
      </c>
      <c r="AQ64" s="53">
        <v>0.21323344617699999</v>
      </c>
      <c r="AR64" s="57">
        <v>617.17060765880296</v>
      </c>
      <c r="AS64" s="52">
        <v>73.312953933697997</v>
      </c>
      <c r="AT64" s="52">
        <v>1.3920687289260001</v>
      </c>
      <c r="AU64" s="57">
        <v>582.47984576460601</v>
      </c>
      <c r="AV64" s="52">
        <v>50.870639162800003</v>
      </c>
      <c r="AW64" s="53">
        <v>0.56963555699799995</v>
      </c>
      <c r="AX64" s="57">
        <v>371.14802046086402</v>
      </c>
      <c r="AY64" s="52">
        <v>42.155727464144</v>
      </c>
      <c r="AZ64" s="53">
        <v>0.87595228398900005</v>
      </c>
      <c r="BA64" s="57">
        <v>505.16388069057399</v>
      </c>
      <c r="BB64" s="52">
        <v>17.218251233012001</v>
      </c>
      <c r="BC64" s="52">
        <v>0.48874094908900001</v>
      </c>
      <c r="BD64" s="57">
        <v>275.299431608193</v>
      </c>
      <c r="BE64" s="52">
        <v>8.4043312837320006</v>
      </c>
      <c r="BF64" s="53">
        <v>0.33596092990100002</v>
      </c>
      <c r="BG64" s="57">
        <v>424.76179100000002</v>
      </c>
      <c r="BH64" s="52">
        <v>1.1411130899999999</v>
      </c>
      <c r="BI64" s="52">
        <v>1.1463122100000001</v>
      </c>
      <c r="BJ64" s="57">
        <v>324.92352143427797</v>
      </c>
      <c r="BK64" s="52">
        <v>1.0445451343559999</v>
      </c>
      <c r="BL64" s="53">
        <v>0.90554379246799999</v>
      </c>
      <c r="BM64" s="57">
        <v>324.21591300171099</v>
      </c>
      <c r="BN64" s="52">
        <v>0.49749266565900002</v>
      </c>
      <c r="BO64" s="53">
        <v>6.0661243247029999</v>
      </c>
      <c r="BP64" s="57">
        <v>294.464556311021</v>
      </c>
      <c r="BQ64" s="52">
        <v>30.831719614126001</v>
      </c>
      <c r="BR64" s="53">
        <v>0.15501109641899999</v>
      </c>
      <c r="BS64" s="57">
        <v>266.858300523644</v>
      </c>
      <c r="BT64" s="52">
        <v>5.980119600758</v>
      </c>
      <c r="BU64" s="53">
        <v>0.34461207593499998</v>
      </c>
    </row>
    <row r="65" spans="1:73" x14ac:dyDescent="0.25">
      <c r="A65" s="50" t="s">
        <v>192</v>
      </c>
      <c r="B65" s="57">
        <v>261.44678666021298</v>
      </c>
      <c r="C65" s="52">
        <v>3.7322503801779998</v>
      </c>
      <c r="D65" s="53">
        <v>0.166463862672</v>
      </c>
      <c r="E65" s="57">
        <v>692.40751373405101</v>
      </c>
      <c r="F65" s="52">
        <v>21.214063040052999</v>
      </c>
      <c r="G65" s="52">
        <v>0.143483138589</v>
      </c>
      <c r="H65" s="57">
        <v>375.24273571318201</v>
      </c>
      <c r="I65" s="52">
        <v>14.539743258183</v>
      </c>
      <c r="J65" s="53">
        <v>1.3821069929159999</v>
      </c>
      <c r="K65" s="57">
        <v>304.74334193091101</v>
      </c>
      <c r="L65" s="52">
        <v>7.6057871108399997</v>
      </c>
      <c r="M65" s="52">
        <v>1.7004440063E-2</v>
      </c>
      <c r="N65" s="57">
        <v>546.83259437513198</v>
      </c>
      <c r="O65" s="52">
        <v>19.919785128027002</v>
      </c>
      <c r="P65" s="53">
        <v>2.4830088279389999</v>
      </c>
      <c r="Q65" s="57">
        <v>417.89019864358301</v>
      </c>
      <c r="R65" s="52">
        <v>17.978858545546998</v>
      </c>
      <c r="S65" s="53">
        <v>1.6170772841579999</v>
      </c>
      <c r="T65" s="57">
        <v>471.09484067755898</v>
      </c>
      <c r="U65" s="52">
        <v>12.279839327929</v>
      </c>
      <c r="V65" s="53">
        <v>0.86342413109100002</v>
      </c>
      <c r="W65" s="57">
        <v>388.00949785230398</v>
      </c>
      <c r="X65" s="52">
        <v>9.7871295327399999</v>
      </c>
      <c r="Y65" s="52">
        <v>0.24666999647099999</v>
      </c>
      <c r="Z65" s="57">
        <v>482.43307302058201</v>
      </c>
      <c r="AA65" s="52">
        <v>14.17516567084</v>
      </c>
      <c r="AB65" s="53">
        <v>0.72971106177599998</v>
      </c>
      <c r="AC65" s="57">
        <v>440.78279591105701</v>
      </c>
      <c r="AD65" s="52">
        <v>19.974158854028001</v>
      </c>
      <c r="AE65" s="53">
        <v>0.39437948003399997</v>
      </c>
      <c r="AF65" s="57">
        <v>409.7252815306</v>
      </c>
      <c r="AG65" s="52">
        <v>30.823071099082</v>
      </c>
      <c r="AH65" s="52">
        <v>0.35849875635</v>
      </c>
      <c r="AI65" s="57">
        <v>216.62531779559001</v>
      </c>
      <c r="AJ65" s="52">
        <v>11.198338072382001</v>
      </c>
      <c r="AK65" s="53">
        <v>7.6606053049999998E-2</v>
      </c>
      <c r="AL65" s="57">
        <v>409.80293527265798</v>
      </c>
      <c r="AM65" s="52">
        <v>7.4457811715520004</v>
      </c>
      <c r="AN65" s="52">
        <v>1.404885394396</v>
      </c>
      <c r="AO65" s="57">
        <v>175.23716073766201</v>
      </c>
      <c r="AP65" s="52">
        <v>3.1416119827040001</v>
      </c>
      <c r="AQ65" s="53">
        <v>0.11459732649899999</v>
      </c>
      <c r="AR65" s="57">
        <v>586.776399269732</v>
      </c>
      <c r="AS65" s="52">
        <v>41.920624673288003</v>
      </c>
      <c r="AT65" s="52">
        <v>0.54669669122300002</v>
      </c>
      <c r="AU65" s="57">
        <v>591.45584872937695</v>
      </c>
      <c r="AV65" s="52">
        <v>57.340204595167997</v>
      </c>
      <c r="AW65" s="53">
        <v>0.368411763645</v>
      </c>
      <c r="AX65" s="57">
        <v>376.37886302989</v>
      </c>
      <c r="AY65" s="52">
        <v>50.113451174467997</v>
      </c>
      <c r="AZ65" s="53">
        <v>0.41427516673800002</v>
      </c>
      <c r="BA65" s="57">
        <v>512.06160527007796</v>
      </c>
      <c r="BB65" s="52">
        <v>24.587378185651001</v>
      </c>
      <c r="BC65" s="52">
        <v>0.471963876442</v>
      </c>
      <c r="BD65" s="57">
        <v>277.97657898948103</v>
      </c>
      <c r="BE65" s="52">
        <v>10.255605937509999</v>
      </c>
      <c r="BF65" s="53">
        <v>0.174916800323</v>
      </c>
      <c r="BG65" s="57">
        <v>424.59056809999998</v>
      </c>
      <c r="BH65" s="52">
        <v>1.647889991</v>
      </c>
      <c r="BI65" s="52">
        <v>0.27966174500000002</v>
      </c>
      <c r="BJ65" s="57">
        <v>326.21201150937799</v>
      </c>
      <c r="BK65" s="52">
        <v>1.1113581364780001</v>
      </c>
      <c r="BL65" s="53">
        <v>0.63676243574400004</v>
      </c>
      <c r="BM65" s="57">
        <v>319.57306972452602</v>
      </c>
      <c r="BN65" s="52">
        <v>0.38160298921399999</v>
      </c>
      <c r="BO65" s="53">
        <v>2.8244377555889999</v>
      </c>
      <c r="BP65" s="57">
        <v>280.65570277634401</v>
      </c>
      <c r="BQ65" s="52">
        <v>10.690125836722</v>
      </c>
      <c r="BR65" s="53">
        <v>0.18124927567900001</v>
      </c>
      <c r="BS65" s="57">
        <v>279.98605370684101</v>
      </c>
      <c r="BT65" s="52">
        <v>5.8663984899799999</v>
      </c>
      <c r="BU65" s="53">
        <v>0.54867696887499995</v>
      </c>
    </row>
    <row r="66" spans="1:73" x14ac:dyDescent="0.25">
      <c r="A66" s="50" t="s">
        <v>193</v>
      </c>
      <c r="B66" s="57">
        <v>257.60998533165002</v>
      </c>
      <c r="C66" s="52">
        <v>0.94541634404700003</v>
      </c>
      <c r="D66" s="53">
        <v>1.4721574023000001E-2</v>
      </c>
      <c r="E66" s="57">
        <v>700.53259743921001</v>
      </c>
      <c r="F66" s="52">
        <v>24.101257052769999</v>
      </c>
      <c r="G66" s="52">
        <v>1.329671300452</v>
      </c>
      <c r="H66" s="57">
        <v>370.064109406873</v>
      </c>
      <c r="I66" s="52">
        <v>9.3830427373200003</v>
      </c>
      <c r="J66" s="53">
        <v>3.9251527684309999</v>
      </c>
      <c r="K66" s="57">
        <v>303.81622929877699</v>
      </c>
      <c r="L66" s="52">
        <v>11.721530694044</v>
      </c>
      <c r="M66" s="52">
        <v>2.8696502000000001E-3</v>
      </c>
      <c r="N66" s="57">
        <v>540.88911269458504</v>
      </c>
      <c r="O66" s="52">
        <v>14.593689859754001</v>
      </c>
      <c r="P66" s="53">
        <v>3.0535101510849998</v>
      </c>
      <c r="Q66" s="57">
        <v>403.167418737481</v>
      </c>
      <c r="R66" s="52">
        <v>6.0998775785749997</v>
      </c>
      <c r="S66" s="53">
        <v>1.0038348432469999</v>
      </c>
      <c r="T66" s="57">
        <v>466.25780688066101</v>
      </c>
      <c r="U66" s="52">
        <v>9.2688794937129995</v>
      </c>
      <c r="V66" s="53">
        <v>1.1036574879350001</v>
      </c>
      <c r="W66" s="57">
        <v>384.39844959540602</v>
      </c>
      <c r="X66" s="52">
        <v>7.4635695533820003</v>
      </c>
      <c r="Y66" s="52">
        <v>0.35675101835099998</v>
      </c>
      <c r="Z66" s="57">
        <v>514.13670632855894</v>
      </c>
      <c r="AA66" s="52">
        <v>18.207227410765</v>
      </c>
      <c r="AB66" s="53">
        <v>12.98437837646</v>
      </c>
      <c r="AC66" s="57">
        <v>429.98380266286301</v>
      </c>
      <c r="AD66" s="52">
        <v>10.750748278458</v>
      </c>
      <c r="AE66" s="53">
        <v>0.406108668161</v>
      </c>
      <c r="AF66" s="57">
        <v>405.58853769412201</v>
      </c>
      <c r="AG66" s="52">
        <v>27.30445735739</v>
      </c>
      <c r="AH66" s="52">
        <v>0.52526110052700004</v>
      </c>
      <c r="AI66" s="57">
        <v>215.98730720910501</v>
      </c>
      <c r="AJ66" s="52">
        <v>9.1928655315849994</v>
      </c>
      <c r="AK66" s="53">
        <v>8.5481403942000003E-2</v>
      </c>
      <c r="AL66" s="57">
        <v>410.170771175987</v>
      </c>
      <c r="AM66" s="52">
        <v>6.6366106029149998</v>
      </c>
      <c r="AN66" s="52">
        <v>1.1016408917230001</v>
      </c>
      <c r="AO66" s="57">
        <v>176.22040293642399</v>
      </c>
      <c r="AP66" s="52">
        <v>2.7569938655469999</v>
      </c>
      <c r="AQ66" s="53">
        <v>0.103749973444</v>
      </c>
      <c r="AR66" s="57">
        <v>592.14501514447295</v>
      </c>
      <c r="AS66" s="52">
        <v>47.379939283954002</v>
      </c>
      <c r="AT66" s="52">
        <v>0.61363349163400005</v>
      </c>
      <c r="AU66" s="57">
        <v>568.79457042087597</v>
      </c>
      <c r="AV66" s="52">
        <v>31.566890734643</v>
      </c>
      <c r="AW66" s="53">
        <v>0.423931056453</v>
      </c>
      <c r="AX66" s="57">
        <v>357.02949167572098</v>
      </c>
      <c r="AY66" s="52">
        <v>22.39497620801</v>
      </c>
      <c r="AZ66" s="53">
        <v>2.8474760642649999</v>
      </c>
      <c r="BA66" s="57">
        <v>502.99752035329902</v>
      </c>
      <c r="BB66" s="52">
        <v>14.978739477892001</v>
      </c>
      <c r="BC66" s="52">
        <v>0.61890387345099995</v>
      </c>
      <c r="BD66" s="57">
        <v>273.169235646</v>
      </c>
      <c r="BE66" s="52">
        <v>6.4543887285050001</v>
      </c>
      <c r="BF66" s="53">
        <v>0.211901013252</v>
      </c>
      <c r="BG66" s="57">
        <v>433.60059310000003</v>
      </c>
      <c r="BH66" s="52">
        <v>5.0498937159999997</v>
      </c>
      <c r="BI66" s="52">
        <v>4.0410235569999999</v>
      </c>
      <c r="BJ66" s="57">
        <v>335.90812175609102</v>
      </c>
      <c r="BK66" s="52">
        <v>1.3405047334510001</v>
      </c>
      <c r="BL66" s="53">
        <v>3.0677712951929998</v>
      </c>
      <c r="BM66" s="57">
        <v>318.93629206206299</v>
      </c>
      <c r="BN66" s="52">
        <v>0.26819267433299998</v>
      </c>
      <c r="BO66" s="53">
        <v>2.4119781437559999</v>
      </c>
      <c r="BP66" s="57">
        <v>284.17510140294797</v>
      </c>
      <c r="BQ66" s="52">
        <v>9.1159009878820001</v>
      </c>
      <c r="BR66" s="53">
        <v>1.0497494402700001</v>
      </c>
      <c r="BS66" s="57">
        <v>279.72983659453899</v>
      </c>
      <c r="BT66" s="52">
        <v>6.8999486451790002</v>
      </c>
      <c r="BU66" s="53">
        <v>0.93103473353800004</v>
      </c>
    </row>
    <row r="67" spans="1:73" x14ac:dyDescent="0.25">
      <c r="A67" s="50" t="s">
        <v>194</v>
      </c>
      <c r="B67" s="57">
        <v>266.63781079637698</v>
      </c>
      <c r="C67" s="52">
        <v>3.413826272353</v>
      </c>
      <c r="D67" s="53">
        <v>2.1851815047000001E-2</v>
      </c>
      <c r="E67" s="57">
        <v>723.24190818929605</v>
      </c>
      <c r="F67" s="52">
        <v>40.074947569221997</v>
      </c>
      <c r="G67" s="52">
        <v>7.2441648033000003E-2</v>
      </c>
      <c r="H67" s="57">
        <v>383.61587376808802</v>
      </c>
      <c r="I67" s="52">
        <v>19.216502354877999</v>
      </c>
      <c r="J67" s="53">
        <v>0.80012314272999996</v>
      </c>
      <c r="K67" s="57">
        <v>298.86932785799701</v>
      </c>
      <c r="L67" s="52">
        <v>3.8097197858289999</v>
      </c>
      <c r="M67" s="52">
        <v>2.2818688776999999E-2</v>
      </c>
      <c r="N67" s="57">
        <v>532.36584848615803</v>
      </c>
      <c r="O67" s="52">
        <v>12.492892982112</v>
      </c>
      <c r="P67" s="53">
        <v>0.53106147930000003</v>
      </c>
      <c r="Q67" s="57">
        <v>405.61581832941999</v>
      </c>
      <c r="R67" s="52">
        <v>6.9021557963189997</v>
      </c>
      <c r="S67" s="53">
        <v>1.66787141978</v>
      </c>
      <c r="T67" s="57">
        <v>470.21273035222998</v>
      </c>
      <c r="U67" s="52">
        <v>13.071111870671</v>
      </c>
      <c r="V67" s="53">
        <v>0.30467501450099999</v>
      </c>
      <c r="W67" s="57">
        <v>387.94414305383799</v>
      </c>
      <c r="X67" s="52">
        <v>9.6622713200810004</v>
      </c>
      <c r="Y67" s="52">
        <v>0.14746598802999999</v>
      </c>
      <c r="Z67" s="57">
        <v>485.504442827611</v>
      </c>
      <c r="AA67" s="52">
        <v>11.369404061354</v>
      </c>
      <c r="AB67" s="53">
        <v>1.2799817377739999</v>
      </c>
      <c r="AC67" s="57">
        <v>430.28294782385899</v>
      </c>
      <c r="AD67" s="52">
        <v>11.643844478106001</v>
      </c>
      <c r="AE67" s="53">
        <v>0.32166810176499999</v>
      </c>
      <c r="AF67" s="57">
        <v>409.575549882507</v>
      </c>
      <c r="AG67" s="52">
        <v>28.436223055791</v>
      </c>
      <c r="AH67" s="52">
        <v>0.57681431876</v>
      </c>
      <c r="AI67" s="57">
        <v>215.37240494610899</v>
      </c>
      <c r="AJ67" s="52">
        <v>8.9877305384599993</v>
      </c>
      <c r="AK67" s="53">
        <v>0.104859352309</v>
      </c>
      <c r="AL67" s="57">
        <v>411.67775864445503</v>
      </c>
      <c r="AM67" s="52">
        <v>6.0287274411320002</v>
      </c>
      <c r="AN67" s="52">
        <v>2.5933259885490001</v>
      </c>
      <c r="AO67" s="57">
        <v>174.550687831283</v>
      </c>
      <c r="AP67" s="52">
        <v>3.5505062509330001</v>
      </c>
      <c r="AQ67" s="53">
        <v>0.12996007045899999</v>
      </c>
      <c r="AR67" s="57">
        <v>582.14651660342997</v>
      </c>
      <c r="AS67" s="52">
        <v>38.058630601680001</v>
      </c>
      <c r="AT67" s="52">
        <v>0.49351340603999999</v>
      </c>
      <c r="AU67" s="57">
        <v>561.98388474928004</v>
      </c>
      <c r="AV67" s="52">
        <v>29.703832116640001</v>
      </c>
      <c r="AW67" s="53">
        <v>0.44967654584299999</v>
      </c>
      <c r="AX67" s="57">
        <v>348.03536939997002</v>
      </c>
      <c r="AY67" s="52">
        <v>18.14065628302</v>
      </c>
      <c r="AZ67" s="53">
        <v>0.31794783542900001</v>
      </c>
      <c r="BA67" s="57">
        <v>508.22481148075298</v>
      </c>
      <c r="BB67" s="52">
        <v>17.640502709772999</v>
      </c>
      <c r="BC67" s="52">
        <v>1.161053114237</v>
      </c>
      <c r="BD67" s="57">
        <v>275.49950836014301</v>
      </c>
      <c r="BE67" s="52">
        <v>7.4751175807030004</v>
      </c>
      <c r="BF67" s="53">
        <v>0.42296350814900002</v>
      </c>
      <c r="BG67" s="57">
        <v>431.2843274</v>
      </c>
      <c r="BH67" s="52">
        <v>1.891322473</v>
      </c>
      <c r="BI67" s="52">
        <v>2.3355514749999999</v>
      </c>
      <c r="BJ67" s="57">
        <v>335.76718628750501</v>
      </c>
      <c r="BK67" s="52">
        <v>0.81410733596100004</v>
      </c>
      <c r="BL67" s="53">
        <v>2.1620384260319998</v>
      </c>
      <c r="BM67" s="57">
        <v>320.70155873439597</v>
      </c>
      <c r="BN67" s="52">
        <v>0.36682135659699999</v>
      </c>
      <c r="BO67" s="53">
        <v>2.3693834922870001</v>
      </c>
      <c r="BP67" s="57">
        <v>272.61199921116599</v>
      </c>
      <c r="BQ67" s="52">
        <v>13.284499035661</v>
      </c>
      <c r="BR67" s="53">
        <v>0.75345543674500004</v>
      </c>
      <c r="BS67" s="57">
        <v>278.37157348907903</v>
      </c>
      <c r="BT67" s="52">
        <v>6.6433804412699997</v>
      </c>
      <c r="BU67" s="53">
        <v>0.63463291660599996</v>
      </c>
    </row>
    <row r="68" spans="1:73" x14ac:dyDescent="0.25">
      <c r="A68" s="50" t="s">
        <v>195</v>
      </c>
      <c r="B68" s="57">
        <v>266.86193173651998</v>
      </c>
      <c r="C68" s="52">
        <v>5.6524544255849998</v>
      </c>
      <c r="D68" s="53">
        <v>4.6797106124000003E-2</v>
      </c>
      <c r="E68" s="57">
        <v>678.74096262974501</v>
      </c>
      <c r="F68" s="52">
        <v>29.095352580917002</v>
      </c>
      <c r="G68" s="52">
        <v>39.300619619168003</v>
      </c>
      <c r="H68" s="57">
        <v>373.172115022779</v>
      </c>
      <c r="I68" s="52">
        <v>6.369011320656</v>
      </c>
      <c r="J68" s="53">
        <v>0.721923620391</v>
      </c>
      <c r="K68" s="57">
        <v>304.17598639983697</v>
      </c>
      <c r="L68" s="52">
        <v>5.5684123236629999</v>
      </c>
      <c r="M68" s="52">
        <v>8.9760223375999995E-2</v>
      </c>
      <c r="N68" s="57">
        <v>550.45207900993398</v>
      </c>
      <c r="O68" s="52">
        <v>21.006329210650001</v>
      </c>
      <c r="P68" s="53">
        <v>0.89675861674099999</v>
      </c>
      <c r="Q68" s="57">
        <v>414.70767401216398</v>
      </c>
      <c r="R68" s="52">
        <v>15.115325610688</v>
      </c>
      <c r="S68" s="53">
        <v>2.3708627205830002</v>
      </c>
      <c r="T68" s="57">
        <v>471.16318060992398</v>
      </c>
      <c r="U68" s="52">
        <v>9.4980922979950009</v>
      </c>
      <c r="V68" s="53">
        <v>0.30862127196400002</v>
      </c>
      <c r="W68" s="57">
        <v>392.05888993752302</v>
      </c>
      <c r="X68" s="52">
        <v>9.648069151424</v>
      </c>
      <c r="Y68" s="52">
        <v>0.15953128612799999</v>
      </c>
      <c r="Z68" s="57">
        <v>478.470134531535</v>
      </c>
      <c r="AA68" s="52">
        <v>12.508334485369</v>
      </c>
      <c r="AB68" s="53">
        <v>3.6161318945500001</v>
      </c>
      <c r="AC68" s="57">
        <v>427.02695614116902</v>
      </c>
      <c r="AD68" s="52">
        <v>12.715750982721</v>
      </c>
      <c r="AE68" s="53">
        <v>0.104880220875</v>
      </c>
      <c r="AF68" s="57">
        <v>407.731284310847</v>
      </c>
      <c r="AG68" s="52">
        <v>25.521121249311999</v>
      </c>
      <c r="AH68" s="52">
        <v>0.25512966807100002</v>
      </c>
      <c r="AI68" s="57">
        <v>215.42033997198499</v>
      </c>
      <c r="AJ68" s="52">
        <v>10.996578147740999</v>
      </c>
      <c r="AK68" s="53">
        <v>7.1334153257999994E-2</v>
      </c>
      <c r="AL68" s="57">
        <v>413.99701357290297</v>
      </c>
      <c r="AM68" s="52">
        <v>5.5044331589739999</v>
      </c>
      <c r="AN68" s="52">
        <v>2.8039941272309998</v>
      </c>
      <c r="AO68" s="57">
        <v>178.82027735989101</v>
      </c>
      <c r="AP68" s="52">
        <v>3.4210463503509998</v>
      </c>
      <c r="AQ68" s="53">
        <v>0.12153401306</v>
      </c>
      <c r="AR68" s="57">
        <v>592.60596205479203</v>
      </c>
      <c r="AS68" s="52">
        <v>44.975520189356999</v>
      </c>
      <c r="AT68" s="52">
        <v>0.45096133824599999</v>
      </c>
      <c r="AU68" s="57">
        <v>599.56866867125495</v>
      </c>
      <c r="AV68" s="52">
        <v>57.526603092868001</v>
      </c>
      <c r="AW68" s="53">
        <v>0.464896752857</v>
      </c>
      <c r="AX68" s="57">
        <v>345.233594349616</v>
      </c>
      <c r="AY68" s="52">
        <v>22.905307733364001</v>
      </c>
      <c r="AZ68" s="53">
        <v>0.24867187899000001</v>
      </c>
      <c r="BA68" s="57">
        <v>506.28336285157502</v>
      </c>
      <c r="BB68" s="52">
        <v>11.892217918422</v>
      </c>
      <c r="BC68" s="52">
        <v>0.46106525492400002</v>
      </c>
      <c r="BD68" s="57">
        <v>275.04865161399903</v>
      </c>
      <c r="BE68" s="52">
        <v>6.0764150513089996</v>
      </c>
      <c r="BF68" s="53">
        <v>0.155544298824</v>
      </c>
      <c r="BG68" s="57">
        <v>434.33138600000001</v>
      </c>
      <c r="BH68" s="52">
        <v>1.8567309089999999</v>
      </c>
      <c r="BI68" s="52">
        <v>1.5401321459999999</v>
      </c>
      <c r="BJ68" s="57">
        <v>331.37731737285702</v>
      </c>
      <c r="BK68" s="52">
        <v>1.052911664494</v>
      </c>
      <c r="BL68" s="53">
        <v>0.66103366369600003</v>
      </c>
      <c r="BM68" s="57">
        <v>321.35509583976398</v>
      </c>
      <c r="BN68" s="52">
        <v>0.35022783732200002</v>
      </c>
      <c r="BO68" s="53">
        <v>1.7498722813609999</v>
      </c>
      <c r="BP68" s="57">
        <v>273.930128318578</v>
      </c>
      <c r="BQ68" s="52">
        <v>9.0506314593379997</v>
      </c>
      <c r="BR68" s="53">
        <v>1.056719635571</v>
      </c>
      <c r="BS68" s="57">
        <v>282.72326282686902</v>
      </c>
      <c r="BT68" s="52">
        <v>7.6178891089379999</v>
      </c>
      <c r="BU68" s="53">
        <v>0.902793797575</v>
      </c>
    </row>
    <row r="69" spans="1:73" x14ac:dyDescent="0.25">
      <c r="A69" s="50" t="s">
        <v>196</v>
      </c>
      <c r="B69" s="57">
        <v>276.287756204169</v>
      </c>
      <c r="C69" s="52">
        <v>4.5468463520920004</v>
      </c>
      <c r="D69" s="53">
        <v>8.7697923662999999E-2</v>
      </c>
      <c r="E69" s="57">
        <v>723.56642479191305</v>
      </c>
      <c r="F69" s="52">
        <v>38.736016869662002</v>
      </c>
      <c r="G69" s="52">
        <v>5.1502117352159997</v>
      </c>
      <c r="H69" s="57">
        <v>376.403965567863</v>
      </c>
      <c r="I69" s="52">
        <v>6.9195952170390003</v>
      </c>
      <c r="J69" s="53">
        <v>0.54894214479000003</v>
      </c>
      <c r="K69" s="57">
        <v>303.10279654269198</v>
      </c>
      <c r="L69" s="52">
        <v>4.2337677151989999</v>
      </c>
      <c r="M69" s="52">
        <v>0.23179460342899999</v>
      </c>
      <c r="N69" s="57">
        <v>539.38344803883297</v>
      </c>
      <c r="O69" s="52">
        <v>11.579013146449</v>
      </c>
      <c r="P69" s="53">
        <v>0.169117809998</v>
      </c>
      <c r="Q69" s="57">
        <v>409.25595671808497</v>
      </c>
      <c r="R69" s="52">
        <v>9.4075465179200002</v>
      </c>
      <c r="S69" s="53">
        <v>0.41303586809300002</v>
      </c>
      <c r="T69" s="57">
        <v>475.43392846207399</v>
      </c>
      <c r="U69" s="52">
        <v>12.754472397548</v>
      </c>
      <c r="V69" s="53">
        <v>0.49661165324399997</v>
      </c>
      <c r="W69" s="57">
        <v>393.56922245775399</v>
      </c>
      <c r="X69" s="52">
        <v>9.3824698421249995</v>
      </c>
      <c r="Y69" s="52">
        <v>1.226547659223</v>
      </c>
      <c r="Z69" s="57">
        <v>484.05309925421398</v>
      </c>
      <c r="AA69" s="52">
        <v>13.334785805587</v>
      </c>
      <c r="AB69" s="53">
        <v>5.0377339243290002</v>
      </c>
      <c r="AC69" s="57">
        <v>440.88063497879301</v>
      </c>
      <c r="AD69" s="52">
        <v>21.293742513131999</v>
      </c>
      <c r="AE69" s="53">
        <v>0.31520043408300003</v>
      </c>
      <c r="AF69" s="57">
        <v>411.54328986949599</v>
      </c>
      <c r="AG69" s="52">
        <v>29.842268348687998</v>
      </c>
      <c r="AH69" s="52">
        <v>0.238966985869</v>
      </c>
      <c r="AI69" s="57">
        <v>213.01569789356199</v>
      </c>
      <c r="AJ69" s="52">
        <v>10.68778683739</v>
      </c>
      <c r="AK69" s="53">
        <v>0.112494834586</v>
      </c>
      <c r="AL69" s="57">
        <v>415.817325598384</v>
      </c>
      <c r="AM69" s="52">
        <v>8.1707557858809992</v>
      </c>
      <c r="AN69" s="52">
        <v>3.5403191668909999</v>
      </c>
      <c r="AO69" s="57">
        <v>174.76283404519401</v>
      </c>
      <c r="AP69" s="52">
        <v>3.6437398517489998</v>
      </c>
      <c r="AQ69" s="53">
        <v>0.21360895242799999</v>
      </c>
      <c r="AR69" s="57">
        <v>584.31273186431099</v>
      </c>
      <c r="AS69" s="52">
        <v>41.773351979337001</v>
      </c>
      <c r="AT69" s="52">
        <v>0.35671279997799998</v>
      </c>
      <c r="AU69" s="57">
        <v>587.53232308235999</v>
      </c>
      <c r="AV69" s="52">
        <v>44.176629485897003</v>
      </c>
      <c r="AW69" s="53">
        <v>0.434611878999</v>
      </c>
      <c r="AX69" s="57">
        <v>346.31104656865</v>
      </c>
      <c r="AY69" s="52">
        <v>21.547564936114</v>
      </c>
      <c r="AZ69" s="53">
        <v>0.49320449484399997</v>
      </c>
      <c r="BA69" s="57">
        <v>509.07969714711402</v>
      </c>
      <c r="BB69" s="52">
        <v>14.716996365517</v>
      </c>
      <c r="BC69" s="52">
        <v>0.67856119231599998</v>
      </c>
      <c r="BD69" s="57">
        <v>276.107431792341</v>
      </c>
      <c r="BE69" s="52">
        <v>6.9336389850830003</v>
      </c>
      <c r="BF69" s="53">
        <v>0.27497956323400002</v>
      </c>
      <c r="BG69" s="57">
        <v>439.11183390000002</v>
      </c>
      <c r="BH69" s="52">
        <v>1.6760197750000001</v>
      </c>
      <c r="BI69" s="52">
        <v>2.8330594919999998</v>
      </c>
      <c r="BJ69" s="57">
        <v>329.58274388546999</v>
      </c>
      <c r="BK69" s="52">
        <v>1.35929652585</v>
      </c>
      <c r="BL69" s="53">
        <v>0.44828953636399999</v>
      </c>
      <c r="BM69" s="57">
        <v>323.80582457922497</v>
      </c>
      <c r="BN69" s="52">
        <v>0.43669125832299999</v>
      </c>
      <c r="BO69" s="53">
        <v>2.2032312588459999</v>
      </c>
      <c r="BP69" s="57">
        <v>271.29997016297699</v>
      </c>
      <c r="BQ69" s="52">
        <v>9.0243358299159997</v>
      </c>
      <c r="BR69" s="53">
        <v>0.81992221475600002</v>
      </c>
      <c r="BS69" s="57">
        <v>281.454247797015</v>
      </c>
      <c r="BT69" s="52">
        <v>5.6393610044909996</v>
      </c>
      <c r="BU69" s="53">
        <v>0.35069621706800003</v>
      </c>
    </row>
    <row r="70" spans="1:73" x14ac:dyDescent="0.25">
      <c r="A70" s="50" t="s">
        <v>197</v>
      </c>
      <c r="B70" s="57">
        <v>277.73286428993902</v>
      </c>
      <c r="C70" s="52">
        <v>2.2439290895730002</v>
      </c>
      <c r="D70" s="53">
        <v>3.064607424E-3</v>
      </c>
      <c r="E70" s="57">
        <v>724.70439241388897</v>
      </c>
      <c r="F70" s="52">
        <v>48.783667547916998</v>
      </c>
      <c r="G70" s="52">
        <v>4.9702265851000002E-2</v>
      </c>
      <c r="H70" s="57">
        <v>404.93871722088602</v>
      </c>
      <c r="I70" s="52">
        <v>32.415041683748001</v>
      </c>
      <c r="J70" s="53">
        <v>0.61021690359699998</v>
      </c>
      <c r="K70" s="57">
        <v>314.46559333045502</v>
      </c>
      <c r="L70" s="52">
        <v>14.60916586501</v>
      </c>
      <c r="M70" s="52">
        <v>0.17772958126899999</v>
      </c>
      <c r="N70" s="57">
        <v>564.379463510508</v>
      </c>
      <c r="O70" s="52">
        <v>40.465383600972999</v>
      </c>
      <c r="P70" s="53">
        <v>0.40839772734000002</v>
      </c>
      <c r="Q70" s="57">
        <v>422.53593241101601</v>
      </c>
      <c r="R70" s="52">
        <v>23.260331432038001</v>
      </c>
      <c r="S70" s="53">
        <v>0.33767718645</v>
      </c>
      <c r="T70" s="57">
        <v>497.10474746050801</v>
      </c>
      <c r="U70" s="52">
        <v>35.022719862666001</v>
      </c>
      <c r="V70" s="53">
        <v>0.50841637207000001</v>
      </c>
      <c r="W70" s="57">
        <v>405.34797327207798</v>
      </c>
      <c r="X70" s="52">
        <v>21.527026517583</v>
      </c>
      <c r="Y70" s="52">
        <v>0.63660545115400002</v>
      </c>
      <c r="Z70" s="57">
        <v>512.66120254155101</v>
      </c>
      <c r="AA70" s="52">
        <v>18.398194001495</v>
      </c>
      <c r="AB70" s="53">
        <v>1.9100756365360001</v>
      </c>
      <c r="AC70" s="57">
        <v>448.30164416996797</v>
      </c>
      <c r="AD70" s="52">
        <v>27.882158042358</v>
      </c>
      <c r="AE70" s="53">
        <v>0.194532666829</v>
      </c>
      <c r="AF70" s="57">
        <v>429.472005767898</v>
      </c>
      <c r="AG70" s="52">
        <v>43.503405962487001</v>
      </c>
      <c r="AH70" s="52">
        <v>0.31782467634700001</v>
      </c>
      <c r="AI70" s="57">
        <v>217.23369875980899</v>
      </c>
      <c r="AJ70" s="52">
        <v>12.119645382352999</v>
      </c>
      <c r="AK70" s="53">
        <v>0.17168534090099999</v>
      </c>
      <c r="AL70" s="57">
        <v>425.350627790457</v>
      </c>
      <c r="AM70" s="52">
        <v>16.214770845526001</v>
      </c>
      <c r="AN70" s="52">
        <v>1.241551416232</v>
      </c>
      <c r="AO70" s="57">
        <v>186.951941298197</v>
      </c>
      <c r="AP70" s="52">
        <v>7.1653333457780004</v>
      </c>
      <c r="AQ70" s="53">
        <v>0.17276235111300001</v>
      </c>
      <c r="AR70" s="57">
        <v>592.26360060603599</v>
      </c>
      <c r="AS70" s="52">
        <v>41.717842861267997</v>
      </c>
      <c r="AT70" s="52">
        <v>0.78213619350300001</v>
      </c>
      <c r="AU70" s="57">
        <v>672.33261356978198</v>
      </c>
      <c r="AV70" s="52">
        <v>119.18588166876999</v>
      </c>
      <c r="AW70" s="53">
        <v>0.34993056790499999</v>
      </c>
      <c r="AX70" s="57">
        <v>357.26795820367499</v>
      </c>
      <c r="AY70" s="52">
        <v>32.048645055431997</v>
      </c>
      <c r="AZ70" s="53">
        <v>0.61749856800799996</v>
      </c>
      <c r="BA70" s="57">
        <v>532.85834533896605</v>
      </c>
      <c r="BB70" s="52">
        <v>34.723916210365999</v>
      </c>
      <c r="BC70" s="52">
        <v>0.34669476696700002</v>
      </c>
      <c r="BD70" s="57">
        <v>285.96940896154598</v>
      </c>
      <c r="BE70" s="52">
        <v>14.109155762861</v>
      </c>
      <c r="BF70" s="53">
        <v>0.20222765506099999</v>
      </c>
      <c r="BG70" s="57">
        <v>441.4004577</v>
      </c>
      <c r="BH70" s="52">
        <v>5.8534901860000002</v>
      </c>
      <c r="BI70" s="52">
        <v>2.048842992</v>
      </c>
      <c r="BJ70" s="57">
        <v>333.08626108079898</v>
      </c>
      <c r="BK70" s="52">
        <v>1.1268726301930001</v>
      </c>
      <c r="BL70" s="53">
        <v>0.55888407617500002</v>
      </c>
      <c r="BM70" s="57">
        <v>324.79456610235798</v>
      </c>
      <c r="BN70" s="52">
        <v>0.642698667462</v>
      </c>
      <c r="BO70" s="53">
        <v>1.7491682369720001</v>
      </c>
      <c r="BP70" s="57">
        <v>292.87455518789301</v>
      </c>
      <c r="BQ70" s="52">
        <v>13.982165851128</v>
      </c>
      <c r="BR70" s="53">
        <v>0.925469538737</v>
      </c>
      <c r="BS70" s="57">
        <v>289.18252983172101</v>
      </c>
      <c r="BT70" s="52">
        <v>9.0374653604410007</v>
      </c>
      <c r="BU70" s="53">
        <v>1.239707560442</v>
      </c>
    </row>
    <row r="71" spans="1:73" x14ac:dyDescent="0.25">
      <c r="A71" s="50" t="s">
        <v>198</v>
      </c>
      <c r="B71" s="57">
        <v>282.76195395024803</v>
      </c>
      <c r="C71" s="52">
        <v>2.6202382123789998</v>
      </c>
      <c r="D71" s="53">
        <v>4.4173472600000002E-4</v>
      </c>
      <c r="E71" s="57">
        <v>744.75175971052204</v>
      </c>
      <c r="F71" s="52">
        <v>68.265704987773006</v>
      </c>
      <c r="G71" s="52">
        <v>0.113036205307</v>
      </c>
      <c r="H71" s="57">
        <v>379.23198775516602</v>
      </c>
      <c r="I71" s="52">
        <v>7.972651649955</v>
      </c>
      <c r="J71" s="53">
        <v>0.51145767128899999</v>
      </c>
      <c r="K71" s="57">
        <v>311.46120788763801</v>
      </c>
      <c r="L71" s="52">
        <v>8.5782600866440006</v>
      </c>
      <c r="M71" s="52">
        <v>2.5936387006000001E-2</v>
      </c>
      <c r="N71" s="57">
        <v>552.37225442482304</v>
      </c>
      <c r="O71" s="52">
        <v>23.225068477680001</v>
      </c>
      <c r="P71" s="53">
        <v>0.19516293603900001</v>
      </c>
      <c r="Q71" s="57">
        <v>430.05951534807599</v>
      </c>
      <c r="R71" s="52">
        <v>18.004227725330999</v>
      </c>
      <c r="S71" s="53">
        <v>0.114692125095</v>
      </c>
      <c r="T71" s="57">
        <v>473.99907512388899</v>
      </c>
      <c r="U71" s="52">
        <v>11.329211525025</v>
      </c>
      <c r="V71" s="53">
        <v>1.409753095441</v>
      </c>
      <c r="W71" s="57">
        <v>387.087183993954</v>
      </c>
      <c r="X71" s="52">
        <v>10.214738384209999</v>
      </c>
      <c r="Y71" s="52">
        <v>0.35906256349799998</v>
      </c>
      <c r="Z71" s="57">
        <v>508.46785890112</v>
      </c>
      <c r="AA71" s="52">
        <v>10.596532075814</v>
      </c>
      <c r="AB71" s="53">
        <v>1.2446544411489999</v>
      </c>
      <c r="AC71" s="57">
        <v>448.76431053442599</v>
      </c>
      <c r="AD71" s="52">
        <v>18.053543242439002</v>
      </c>
      <c r="AE71" s="53">
        <v>6.7993495952999999E-2</v>
      </c>
      <c r="AF71" s="57">
        <v>424.518148177689</v>
      </c>
      <c r="AG71" s="52">
        <v>31.864240248929999</v>
      </c>
      <c r="AH71" s="52">
        <v>0.158208859699</v>
      </c>
      <c r="AI71" s="57">
        <v>221.649897071325</v>
      </c>
      <c r="AJ71" s="52">
        <v>11.271067809158</v>
      </c>
      <c r="AK71" s="53">
        <v>0.10686363845500001</v>
      </c>
      <c r="AL71" s="57">
        <v>412.03105981620399</v>
      </c>
      <c r="AM71" s="52">
        <v>7.421801429127</v>
      </c>
      <c r="AN71" s="52">
        <v>2.0478856013779998</v>
      </c>
      <c r="AO71" s="57">
        <v>179.916285077563</v>
      </c>
      <c r="AP71" s="52">
        <v>5.600538959403</v>
      </c>
      <c r="AQ71" s="53">
        <v>0.12446064290599999</v>
      </c>
      <c r="AR71" s="57">
        <v>599.91646949501603</v>
      </c>
      <c r="AS71" s="52">
        <v>56.763193610757</v>
      </c>
      <c r="AT71" s="52">
        <v>0.40890326663100002</v>
      </c>
      <c r="AU71" s="57">
        <v>1104.69313806326</v>
      </c>
      <c r="AV71" s="52">
        <v>552.65179193929396</v>
      </c>
      <c r="AW71" s="53">
        <v>1.1866704945869999</v>
      </c>
      <c r="AX71" s="57">
        <v>365.72313696276802</v>
      </c>
      <c r="AY71" s="52">
        <v>25.354357736250002</v>
      </c>
      <c r="AZ71" s="53">
        <v>0.69087070298499997</v>
      </c>
      <c r="BA71" s="57">
        <v>527.43574815243596</v>
      </c>
      <c r="BB71" s="52">
        <v>25.542832462374001</v>
      </c>
      <c r="BC71" s="52">
        <v>0.48570723527800003</v>
      </c>
      <c r="BD71" s="57">
        <v>284.18571620838202</v>
      </c>
      <c r="BE71" s="52">
        <v>11.046274434736</v>
      </c>
      <c r="BF71" s="53">
        <v>0.347557322063</v>
      </c>
      <c r="BG71" s="57">
        <v>431.19589079999997</v>
      </c>
      <c r="BH71" s="52">
        <v>1.350382674</v>
      </c>
      <c r="BI71" s="52">
        <v>0.68123041799999995</v>
      </c>
      <c r="BJ71" s="57">
        <v>332.42663678787198</v>
      </c>
      <c r="BK71" s="52">
        <v>0.85421735861199999</v>
      </c>
      <c r="BL71" s="53">
        <v>1.1071482064960001</v>
      </c>
      <c r="BM71" s="57">
        <v>325.03246593156899</v>
      </c>
      <c r="BN71" s="52">
        <v>0.39388292969599997</v>
      </c>
      <c r="BO71" s="53">
        <v>0.750807242795</v>
      </c>
      <c r="BP71" s="57">
        <v>283.19994126830198</v>
      </c>
      <c r="BQ71" s="52">
        <v>17.169840278675998</v>
      </c>
      <c r="BR71" s="53">
        <v>0.247853544436</v>
      </c>
      <c r="BS71" s="57">
        <v>320.27495614351398</v>
      </c>
      <c r="BT71" s="52">
        <v>14.720324559790001</v>
      </c>
      <c r="BU71" s="53">
        <v>0.98175243000400003</v>
      </c>
    </row>
    <row r="72" spans="1:73" x14ac:dyDescent="0.25">
      <c r="A72" s="50" t="s">
        <v>199</v>
      </c>
      <c r="B72" s="57">
        <v>265.92820240601901</v>
      </c>
      <c r="C72" s="52">
        <v>2.3771577513860001</v>
      </c>
      <c r="D72" s="53">
        <v>7.8485106008000002E-2</v>
      </c>
      <c r="E72" s="57">
        <v>843.43841176796104</v>
      </c>
      <c r="F72" s="52">
        <v>136.08287425758701</v>
      </c>
      <c r="G72" s="52">
        <v>7.310995193538</v>
      </c>
      <c r="H72" s="57">
        <v>384.42838468202501</v>
      </c>
      <c r="I72" s="52">
        <v>16.563935795797001</v>
      </c>
      <c r="J72" s="53">
        <v>0.58795744647799997</v>
      </c>
      <c r="K72" s="57">
        <v>303.61419785304503</v>
      </c>
      <c r="L72" s="52">
        <v>8.9504430111000008</v>
      </c>
      <c r="M72" s="52">
        <v>7.3329247973E-2</v>
      </c>
      <c r="N72" s="57">
        <v>586.873425919944</v>
      </c>
      <c r="O72" s="52">
        <v>51.325319007540998</v>
      </c>
      <c r="P72" s="53">
        <v>8.3896098902049996</v>
      </c>
      <c r="Q72" s="57">
        <v>423.04408109470398</v>
      </c>
      <c r="R72" s="52">
        <v>15.776101170535</v>
      </c>
      <c r="S72" s="53">
        <v>0.45513117678300002</v>
      </c>
      <c r="T72" s="57">
        <v>492.80105721155797</v>
      </c>
      <c r="U72" s="52">
        <v>28.591520660002999</v>
      </c>
      <c r="V72" s="53">
        <v>0.39714671609899999</v>
      </c>
      <c r="W72" s="57">
        <v>390.21460156821001</v>
      </c>
      <c r="X72" s="52">
        <v>12.273319063205999</v>
      </c>
      <c r="Y72" s="52">
        <v>0.32515919540299998</v>
      </c>
      <c r="Z72" s="57">
        <v>552.90832116218496</v>
      </c>
      <c r="AA72" s="52">
        <v>40.303345057606002</v>
      </c>
      <c r="AB72" s="53">
        <v>1.3221998297219999</v>
      </c>
      <c r="AC72" s="57">
        <v>435.33228066873698</v>
      </c>
      <c r="AD72" s="52">
        <v>18.728012673333001</v>
      </c>
      <c r="AE72" s="53">
        <v>0.10052729834</v>
      </c>
      <c r="AF72" s="57">
        <v>433.01402977538999</v>
      </c>
      <c r="AG72" s="52">
        <v>44.374986129678</v>
      </c>
      <c r="AH72" s="52">
        <v>0.38499415873300002</v>
      </c>
      <c r="AI72" s="57">
        <v>221.836866686695</v>
      </c>
      <c r="AJ72" s="52">
        <v>15.353496952143001</v>
      </c>
      <c r="AK72" s="53">
        <v>0.14696456029400001</v>
      </c>
      <c r="AL72" s="57">
        <v>418.43562933153601</v>
      </c>
      <c r="AM72" s="52">
        <v>12.101186005731</v>
      </c>
      <c r="AN72" s="52">
        <v>0.87343787740400003</v>
      </c>
      <c r="AO72" s="57">
        <v>183.06890994373401</v>
      </c>
      <c r="AP72" s="52">
        <v>5.5305037466589999</v>
      </c>
      <c r="AQ72" s="53">
        <v>0.13530024793100001</v>
      </c>
      <c r="AR72" s="57">
        <v>596.47128063136302</v>
      </c>
      <c r="AS72" s="52">
        <v>55.064022998273003</v>
      </c>
      <c r="AT72" s="52">
        <v>0.29653053590400003</v>
      </c>
      <c r="AU72" s="57">
        <v>1212.87428422936</v>
      </c>
      <c r="AV72" s="52">
        <v>655.97915641607597</v>
      </c>
      <c r="AW72" s="53">
        <v>0.68861225055999997</v>
      </c>
      <c r="AX72" s="57">
        <v>359.703546512174</v>
      </c>
      <c r="AY72" s="52">
        <v>27.290687117815001</v>
      </c>
      <c r="AZ72" s="53">
        <v>0.40028356094500001</v>
      </c>
      <c r="BA72" s="57">
        <v>538.41035183565896</v>
      </c>
      <c r="BB72" s="52">
        <v>23.591067546162002</v>
      </c>
      <c r="BC72" s="52">
        <v>1.407879374203</v>
      </c>
      <c r="BD72" s="57">
        <v>288.87683754240902</v>
      </c>
      <c r="BE72" s="52">
        <v>11.206496563910999</v>
      </c>
      <c r="BF72" s="53">
        <v>0.215376310042</v>
      </c>
      <c r="BG72" s="57">
        <v>436.53446150000002</v>
      </c>
      <c r="BH72" s="52">
        <v>1.383447238</v>
      </c>
      <c r="BI72" s="52">
        <v>0.55298900299999998</v>
      </c>
      <c r="BJ72" s="57">
        <v>330.33998511433703</v>
      </c>
      <c r="BK72" s="52">
        <v>1.0433090487550001</v>
      </c>
      <c r="BL72" s="53">
        <v>0.72480815791499997</v>
      </c>
      <c r="BM72" s="57">
        <v>322.90134131238102</v>
      </c>
      <c r="BN72" s="52">
        <v>0.65042373176400003</v>
      </c>
      <c r="BO72" s="53">
        <v>0.82142555400200001</v>
      </c>
      <c r="BP72" s="57">
        <v>271.11290587867001</v>
      </c>
      <c r="BQ72" s="52">
        <v>7.9583192824479996</v>
      </c>
      <c r="BR72" s="53">
        <v>0.30037200208800002</v>
      </c>
      <c r="BS72" s="57">
        <v>325.08473888515601</v>
      </c>
      <c r="BT72" s="52">
        <v>15.108731220355001</v>
      </c>
      <c r="BU72" s="53">
        <v>0.24397288389499999</v>
      </c>
    </row>
    <row r="73" spans="1:73" x14ac:dyDescent="0.25">
      <c r="A73" s="50" t="s">
        <v>200</v>
      </c>
      <c r="B73" s="57">
        <v>280.00856895954303</v>
      </c>
      <c r="C73" s="52">
        <v>8.8273713790689996</v>
      </c>
      <c r="D73" s="53">
        <v>9.1162968700000003E-4</v>
      </c>
      <c r="E73" s="57">
        <v>901.84657393280702</v>
      </c>
      <c r="F73" s="52">
        <v>183.46375588037</v>
      </c>
      <c r="G73" s="52">
        <v>2.088795430157</v>
      </c>
      <c r="H73" s="57">
        <v>424.10856072296798</v>
      </c>
      <c r="I73" s="52">
        <v>45.494275282742997</v>
      </c>
      <c r="J73" s="53">
        <v>0.48927903071899997</v>
      </c>
      <c r="K73" s="57">
        <v>309.75704943678898</v>
      </c>
      <c r="L73" s="52">
        <v>7.1863335467300002</v>
      </c>
      <c r="M73" s="52">
        <v>2.2356071998E-2</v>
      </c>
      <c r="N73" s="57">
        <v>700.314866008894</v>
      </c>
      <c r="O73" s="52">
        <v>160.05662789231499</v>
      </c>
      <c r="P73" s="53">
        <v>9.7351951568E-2</v>
      </c>
      <c r="Q73" s="57">
        <v>432.53472335848801</v>
      </c>
      <c r="R73" s="52">
        <v>27.353196525223002</v>
      </c>
      <c r="S73" s="53">
        <v>1.5982257307829999</v>
      </c>
      <c r="T73" s="57">
        <v>503.28476140604698</v>
      </c>
      <c r="U73" s="52">
        <v>36.666673211425</v>
      </c>
      <c r="V73" s="53">
        <v>0.61217635164399997</v>
      </c>
      <c r="W73" s="57">
        <v>416.89520714941602</v>
      </c>
      <c r="X73" s="52">
        <v>29.436078000125999</v>
      </c>
      <c r="Y73" s="52">
        <v>1.5950025670970001</v>
      </c>
      <c r="Z73" s="57">
        <v>543.02577169694405</v>
      </c>
      <c r="AA73" s="52">
        <v>35.686491415757999</v>
      </c>
      <c r="AB73" s="53">
        <v>0.95512797686399997</v>
      </c>
      <c r="AC73" s="57">
        <v>465.289344748242</v>
      </c>
      <c r="AD73" s="52">
        <v>45.552472542052001</v>
      </c>
      <c r="AE73" s="53">
        <v>0.17073883916800001</v>
      </c>
      <c r="AF73" s="57">
        <v>450.64923253382301</v>
      </c>
      <c r="AG73" s="52">
        <v>53.104233759338001</v>
      </c>
      <c r="AH73" s="52">
        <v>0.52695516451500002</v>
      </c>
      <c r="AI73" s="57">
        <v>224.030829831776</v>
      </c>
      <c r="AJ73" s="52">
        <v>17.038116722207</v>
      </c>
      <c r="AK73" s="53">
        <v>4.3580886435000001E-2</v>
      </c>
      <c r="AL73" s="57">
        <v>422.83563247228699</v>
      </c>
      <c r="AM73" s="52">
        <v>10.826966802005</v>
      </c>
      <c r="AN73" s="52">
        <v>0.57752405000999996</v>
      </c>
      <c r="AO73" s="57">
        <v>185.25772136546499</v>
      </c>
      <c r="AP73" s="52">
        <v>8.5713223513120003</v>
      </c>
      <c r="AQ73" s="53">
        <v>0.118549726859</v>
      </c>
      <c r="AR73" s="57">
        <v>633.57086577105304</v>
      </c>
      <c r="AS73" s="52">
        <v>91.304779834081003</v>
      </c>
      <c r="AT73" s="52">
        <v>0.380158485569</v>
      </c>
      <c r="AU73" s="57">
        <v>1016.37770061471</v>
      </c>
      <c r="AV73" s="52">
        <v>446.74881098778297</v>
      </c>
      <c r="AW73" s="53">
        <v>0.59413559557700002</v>
      </c>
      <c r="AX73" s="57">
        <v>422.92582108079802</v>
      </c>
      <c r="AY73" s="52">
        <v>91.466301613406003</v>
      </c>
      <c r="AZ73" s="53">
        <v>0.627463852421</v>
      </c>
      <c r="BA73" s="57">
        <v>561.73434929993198</v>
      </c>
      <c r="BB73" s="52">
        <v>54.905115081459002</v>
      </c>
      <c r="BC73" s="52">
        <v>0.49309172303400001</v>
      </c>
      <c r="BD73" s="57">
        <v>293.59497350902501</v>
      </c>
      <c r="BE73" s="52">
        <v>16.899042950563</v>
      </c>
      <c r="BF73" s="53">
        <v>0.124222716804</v>
      </c>
      <c r="BG73" s="57">
        <v>461.55297059999998</v>
      </c>
      <c r="BH73" s="52">
        <v>2.2325870829999999</v>
      </c>
      <c r="BI73" s="52">
        <v>3.285721739</v>
      </c>
      <c r="BJ73" s="57">
        <v>329.01283053112599</v>
      </c>
      <c r="BK73" s="52">
        <v>0.90190741624100002</v>
      </c>
      <c r="BL73" s="53">
        <v>0.32275111214699997</v>
      </c>
      <c r="BM73" s="57">
        <v>322.83350167298198</v>
      </c>
      <c r="BN73" s="52">
        <v>0.79047673897600002</v>
      </c>
      <c r="BO73" s="53">
        <v>0.625986511784</v>
      </c>
      <c r="BP73" s="57">
        <v>289.08641710101</v>
      </c>
      <c r="BQ73" s="52">
        <v>23.458772244828999</v>
      </c>
      <c r="BR73" s="53">
        <v>0.12938109175599999</v>
      </c>
      <c r="BS73" s="57">
        <v>333.37189149928599</v>
      </c>
      <c r="BT73" s="52">
        <v>16.489335876374</v>
      </c>
      <c r="BU73" s="53">
        <v>0.1608378093</v>
      </c>
    </row>
    <row r="74" spans="1:73" x14ac:dyDescent="0.25">
      <c r="A74" s="50" t="s">
        <v>201</v>
      </c>
      <c r="B74" s="57">
        <v>273.862364229771</v>
      </c>
      <c r="C74" s="52">
        <v>3.441902546838</v>
      </c>
      <c r="D74" s="53">
        <v>1.8052867032E-2</v>
      </c>
      <c r="E74" s="57">
        <v>839.78817251435896</v>
      </c>
      <c r="F74" s="52">
        <v>110.425470552893</v>
      </c>
      <c r="G74" s="52">
        <v>0.76876992502399999</v>
      </c>
      <c r="H74" s="57">
        <v>392.226043273561</v>
      </c>
      <c r="I74" s="52">
        <v>16.465587810464999</v>
      </c>
      <c r="J74" s="53">
        <v>0.484196019767</v>
      </c>
      <c r="K74" s="57">
        <v>310.97372915125999</v>
      </c>
      <c r="L74" s="52">
        <v>5.8141535102699997</v>
      </c>
      <c r="M74" s="52">
        <v>1.9092777269000001E-2</v>
      </c>
      <c r="N74" s="57">
        <v>578.42229867110996</v>
      </c>
      <c r="O74" s="52">
        <v>47.503720001649</v>
      </c>
      <c r="P74" s="53">
        <v>0.50445561085099999</v>
      </c>
      <c r="Q74" s="57">
        <v>429.832177522319</v>
      </c>
      <c r="R74" s="52">
        <v>19.831126146795</v>
      </c>
      <c r="S74" s="53">
        <v>1.226828535848</v>
      </c>
      <c r="T74" s="57">
        <v>495.008912030126</v>
      </c>
      <c r="U74" s="52">
        <v>23.712556841628</v>
      </c>
      <c r="V74" s="53">
        <v>1.8272293047649999</v>
      </c>
      <c r="W74" s="57">
        <v>399.08125802527798</v>
      </c>
      <c r="X74" s="52">
        <v>10.234625276094</v>
      </c>
      <c r="Y74" s="52">
        <v>0.17995159383199999</v>
      </c>
      <c r="Z74" s="57">
        <v>521.20046464926395</v>
      </c>
      <c r="AA74" s="52">
        <v>24.070063844566</v>
      </c>
      <c r="AB74" s="53">
        <v>1.7758070639229999</v>
      </c>
      <c r="AC74" s="57">
        <v>438.66889066962602</v>
      </c>
      <c r="AD74" s="52">
        <v>16.191847215932999</v>
      </c>
      <c r="AE74" s="53">
        <v>4.3797071899999998E-2</v>
      </c>
      <c r="AF74" s="57">
        <v>430.64841094760197</v>
      </c>
      <c r="AG74" s="52">
        <v>31.304145445170001</v>
      </c>
      <c r="AH74" s="52">
        <v>0.56155057710099998</v>
      </c>
      <c r="AI74" s="57">
        <v>224.90311858293899</v>
      </c>
      <c r="AJ74" s="52">
        <v>13.276174052535</v>
      </c>
      <c r="AK74" s="53">
        <v>6.0341038924000001E-2</v>
      </c>
      <c r="AL74" s="57">
        <v>418.53967865755902</v>
      </c>
      <c r="AM74" s="52">
        <v>8.4490648106080002</v>
      </c>
      <c r="AN74" s="52">
        <v>0.48475492064100001</v>
      </c>
      <c r="AO74" s="57">
        <v>178.424251518208</v>
      </c>
      <c r="AP74" s="52">
        <v>2.8255500666829998</v>
      </c>
      <c r="AQ74" s="53">
        <v>0.38745528467200002</v>
      </c>
      <c r="AR74" s="57">
        <v>593.95879062918004</v>
      </c>
      <c r="AS74" s="52">
        <v>48.474932105992004</v>
      </c>
      <c r="AT74" s="52">
        <v>0.420957988058</v>
      </c>
      <c r="AU74" s="57">
        <v>642.78044820661</v>
      </c>
      <c r="AV74" s="52">
        <v>80.608100668313995</v>
      </c>
      <c r="AW74" s="53">
        <v>1.3492405062870001</v>
      </c>
      <c r="AX74" s="57">
        <v>356.63576492356401</v>
      </c>
      <c r="AY74" s="52">
        <v>21.716055430889998</v>
      </c>
      <c r="AZ74" s="53">
        <v>0.203496091484</v>
      </c>
      <c r="BA74" s="57">
        <v>537.78332691767105</v>
      </c>
      <c r="BB74" s="52">
        <v>21.886625933236001</v>
      </c>
      <c r="BC74" s="52">
        <v>0.58097693915799997</v>
      </c>
      <c r="BD74" s="57">
        <v>287.77046861724898</v>
      </c>
      <c r="BE74" s="52">
        <v>8.1475933480039995</v>
      </c>
      <c r="BF74" s="53">
        <v>0.15432700167499999</v>
      </c>
      <c r="BG74" s="57">
        <v>454.55454500000002</v>
      </c>
      <c r="BH74" s="52">
        <v>1.34791258</v>
      </c>
      <c r="BI74" s="52">
        <v>0.32609626899999999</v>
      </c>
      <c r="BJ74" s="57">
        <v>337.89573733413101</v>
      </c>
      <c r="BK74" s="52">
        <v>0.77306895312000001</v>
      </c>
      <c r="BL74" s="53">
        <v>0.38681149629299999</v>
      </c>
      <c r="BM74" s="57">
        <v>331.24804575258401</v>
      </c>
      <c r="BN74" s="52">
        <v>0.54646765604699998</v>
      </c>
      <c r="BO74" s="53">
        <v>1.5360401106529999</v>
      </c>
      <c r="BP74" s="57">
        <v>268.564191746115</v>
      </c>
      <c r="BQ74" s="52">
        <v>6.7281435001850003</v>
      </c>
      <c r="BR74" s="53">
        <v>1.443187282227</v>
      </c>
      <c r="BS74" s="57">
        <v>323.98690859392701</v>
      </c>
      <c r="BT74" s="52">
        <v>9.6869113702029992</v>
      </c>
      <c r="BU74" s="53">
        <v>0.13827799941499999</v>
      </c>
    </row>
    <row r="75" spans="1:73" x14ac:dyDescent="0.25">
      <c r="A75" s="50" t="s">
        <v>202</v>
      </c>
      <c r="B75" s="57">
        <v>272.17399403559301</v>
      </c>
      <c r="C75" s="52">
        <v>2.1179130957479999</v>
      </c>
      <c r="D75" s="53">
        <v>1.7431387909999999E-2</v>
      </c>
      <c r="E75" s="57">
        <v>740.11654809820902</v>
      </c>
      <c r="F75" s="52">
        <v>33.619494625785002</v>
      </c>
      <c r="G75" s="52">
        <v>1.0380716245029999</v>
      </c>
      <c r="H75" s="57">
        <v>383.89961641193997</v>
      </c>
      <c r="I75" s="52">
        <v>8.2449431197590002</v>
      </c>
      <c r="J75" s="53">
        <v>0.65895657241899996</v>
      </c>
      <c r="K75" s="57">
        <v>311.726976350347</v>
      </c>
      <c r="L75" s="52">
        <v>5.0569670918730001</v>
      </c>
      <c r="M75" s="52">
        <v>4.2697423327000002E-2</v>
      </c>
      <c r="N75" s="57">
        <v>544.45471442936298</v>
      </c>
      <c r="O75" s="52">
        <v>13.503636670242001</v>
      </c>
      <c r="P75" s="53">
        <v>0.82743672413199998</v>
      </c>
      <c r="Q75" s="57">
        <v>421.82102337045302</v>
      </c>
      <c r="R75" s="52">
        <v>13.341659270711</v>
      </c>
      <c r="S75" s="53">
        <v>0.515182076622</v>
      </c>
      <c r="T75" s="57">
        <v>485.269785517473</v>
      </c>
      <c r="U75" s="52">
        <v>10.082689591342</v>
      </c>
      <c r="V75" s="53">
        <v>1.0154782608570001</v>
      </c>
      <c r="W75" s="57">
        <v>394.30480461077798</v>
      </c>
      <c r="X75" s="52">
        <v>10.455972875044999</v>
      </c>
      <c r="Y75" s="52">
        <v>0.31749527918199999</v>
      </c>
      <c r="Z75" s="57">
        <v>527.28066793984397</v>
      </c>
      <c r="AA75" s="52">
        <v>25.877543191617999</v>
      </c>
      <c r="AB75" s="53">
        <v>2.6356359104420002</v>
      </c>
      <c r="AC75" s="57">
        <v>442.24464709757098</v>
      </c>
      <c r="AD75" s="52">
        <v>18.793013913426002</v>
      </c>
      <c r="AE75" s="53">
        <v>8.0685684874000005E-2</v>
      </c>
      <c r="AF75" s="57">
        <v>427.62581558385699</v>
      </c>
      <c r="AG75" s="52">
        <v>28.315243566770999</v>
      </c>
      <c r="AH75" s="52">
        <v>0.38306994904899999</v>
      </c>
      <c r="AI75" s="57">
        <v>220.08791976210199</v>
      </c>
      <c r="AJ75" s="52">
        <v>10.771837394237</v>
      </c>
      <c r="AK75" s="53">
        <v>6.8597419522999997E-2</v>
      </c>
      <c r="AL75" s="57">
        <v>460.29651196344702</v>
      </c>
      <c r="AM75" s="52">
        <v>34.627773197894001</v>
      </c>
      <c r="AN75" s="52">
        <v>2.3831139827990002</v>
      </c>
      <c r="AO75" s="57">
        <v>180.080660313208</v>
      </c>
      <c r="AP75" s="52">
        <v>5.2900427623740001</v>
      </c>
      <c r="AQ75" s="53">
        <v>0.53916644656199997</v>
      </c>
      <c r="AR75" s="57">
        <v>602.86207840090901</v>
      </c>
      <c r="AS75" s="52">
        <v>51.936973413815998</v>
      </c>
      <c r="AT75" s="52">
        <v>0.318549188526</v>
      </c>
      <c r="AU75" s="57">
        <v>620.51446019193202</v>
      </c>
      <c r="AV75" s="52">
        <v>52.968466692207997</v>
      </c>
      <c r="AW75" s="53">
        <v>0.55867202958700002</v>
      </c>
      <c r="AX75" s="57">
        <v>361.20269204657001</v>
      </c>
      <c r="AY75" s="52">
        <v>20.201690084648</v>
      </c>
      <c r="AZ75" s="53">
        <v>0.32821675432199998</v>
      </c>
      <c r="BA75" s="57">
        <v>534.60100484577003</v>
      </c>
      <c r="BB75" s="52">
        <v>21.171554886201001</v>
      </c>
      <c r="BC75" s="52">
        <v>0.45786616261099999</v>
      </c>
      <c r="BD75" s="57">
        <v>288.72067133092798</v>
      </c>
      <c r="BE75" s="52">
        <v>9.0713256723370002</v>
      </c>
      <c r="BF75" s="53">
        <v>0.16771732163799999</v>
      </c>
      <c r="BG75" s="57">
        <v>451.56984369999998</v>
      </c>
      <c r="BH75" s="52">
        <v>1.676568549</v>
      </c>
      <c r="BI75" s="52">
        <v>0.23003802300000001</v>
      </c>
      <c r="BJ75" s="57">
        <v>337.46686328208</v>
      </c>
      <c r="BK75" s="52">
        <v>0.76557057427700004</v>
      </c>
      <c r="BL75" s="53">
        <v>0.14996652445200001</v>
      </c>
      <c r="BM75" s="57">
        <v>330.16740796206199</v>
      </c>
      <c r="BN75" s="52">
        <v>0.53464715276800001</v>
      </c>
      <c r="BO75" s="53">
        <v>0.78877761092599996</v>
      </c>
      <c r="BP75" s="57">
        <v>280.14121319325301</v>
      </c>
      <c r="BQ75" s="52">
        <v>12.34048123258</v>
      </c>
      <c r="BR75" s="53">
        <v>0.15727426343799999</v>
      </c>
      <c r="BS75" s="57">
        <v>328.40306374354498</v>
      </c>
      <c r="BT75" s="52">
        <v>10.950348181501001</v>
      </c>
      <c r="BU75" s="53">
        <v>0.34413366349399999</v>
      </c>
    </row>
    <row r="76" spans="1:73" x14ac:dyDescent="0.25">
      <c r="A76" s="50" t="s">
        <v>203</v>
      </c>
      <c r="B76" s="57">
        <v>287.240778919729</v>
      </c>
      <c r="C76" s="52">
        <v>1.351993007823</v>
      </c>
      <c r="D76" s="53">
        <v>0.13390421786000001</v>
      </c>
      <c r="E76" s="57">
        <v>750.55776625633098</v>
      </c>
      <c r="F76" s="52">
        <v>42.791395045066999</v>
      </c>
      <c r="G76" s="52">
        <v>1.10948001295</v>
      </c>
      <c r="H76" s="57">
        <v>384.79955309449099</v>
      </c>
      <c r="I76" s="52">
        <v>8.9619916834829993</v>
      </c>
      <c r="J76" s="53">
        <v>1.05737152851</v>
      </c>
      <c r="K76" s="57">
        <v>319.80986894281398</v>
      </c>
      <c r="L76" s="52">
        <v>8.0815834382279998</v>
      </c>
      <c r="M76" s="52">
        <v>3.4016204614999997E-2</v>
      </c>
      <c r="N76" s="57">
        <v>547.40953629713897</v>
      </c>
      <c r="O76" s="52">
        <v>12.781395128832999</v>
      </c>
      <c r="P76" s="53">
        <v>0.194808275468</v>
      </c>
      <c r="Q76" s="57">
        <v>422.87508341844801</v>
      </c>
      <c r="R76" s="52">
        <v>12.136986593938</v>
      </c>
      <c r="S76" s="53">
        <v>1.349593122211</v>
      </c>
      <c r="T76" s="57">
        <v>486.91063269596799</v>
      </c>
      <c r="U76" s="52">
        <v>13.468867684515001</v>
      </c>
      <c r="V76" s="53">
        <v>0.41340754561699999</v>
      </c>
      <c r="W76" s="57">
        <v>397.95570114852302</v>
      </c>
      <c r="X76" s="52">
        <v>10.530645926212999</v>
      </c>
      <c r="Y76" s="52">
        <v>0.26010011840899999</v>
      </c>
      <c r="Z76" s="57">
        <v>539.64263937768203</v>
      </c>
      <c r="AA76" s="52">
        <v>34.380771654973998</v>
      </c>
      <c r="AB76" s="53">
        <v>0.98265429119600001</v>
      </c>
      <c r="AC76" s="57">
        <v>444.79101945401499</v>
      </c>
      <c r="AD76" s="52">
        <v>18.291354126674001</v>
      </c>
      <c r="AE76" s="53">
        <v>0.60450401133099996</v>
      </c>
      <c r="AF76" s="57">
        <v>431.03684588784898</v>
      </c>
      <c r="AG76" s="52">
        <v>32.957506878491998</v>
      </c>
      <c r="AH76" s="52">
        <v>0.47920429307500001</v>
      </c>
      <c r="AI76" s="57">
        <v>222.73048595782501</v>
      </c>
      <c r="AJ76" s="52">
        <v>12.782047938344</v>
      </c>
      <c r="AK76" s="53">
        <v>5.1835399666000002E-2</v>
      </c>
      <c r="AL76" s="57">
        <v>444.52631963665698</v>
      </c>
      <c r="AM76" s="52">
        <v>20.376219931722002</v>
      </c>
      <c r="AN76" s="52">
        <v>7.938532652168</v>
      </c>
      <c r="AO76" s="57">
        <v>180.622430811588</v>
      </c>
      <c r="AP76" s="52">
        <v>3.021046318112</v>
      </c>
      <c r="AQ76" s="53">
        <v>0.226490610303</v>
      </c>
      <c r="AR76" s="57">
        <v>639.81636334162295</v>
      </c>
      <c r="AS76" s="52">
        <v>81.531449550793994</v>
      </c>
      <c r="AT76" s="52">
        <v>1.6510294050430001</v>
      </c>
      <c r="AU76" s="57">
        <v>639.01829223498498</v>
      </c>
      <c r="AV76" s="52">
        <v>80.944711715672</v>
      </c>
      <c r="AW76" s="53">
        <v>0.62655151376200002</v>
      </c>
      <c r="AX76" s="57">
        <v>378.28048192997102</v>
      </c>
      <c r="AY76" s="52">
        <v>42.869281980288001</v>
      </c>
      <c r="AZ76" s="53">
        <v>0.57604046237100004</v>
      </c>
      <c r="BA76" s="57">
        <v>535.36147366600801</v>
      </c>
      <c r="BB76" s="52">
        <v>19.380484542007</v>
      </c>
      <c r="BC76" s="52">
        <v>0.54912884789100003</v>
      </c>
      <c r="BD76" s="57">
        <v>290.11056283030098</v>
      </c>
      <c r="BE76" s="52">
        <v>9.7788481540329997</v>
      </c>
      <c r="BF76" s="53">
        <v>0.20571024162599999</v>
      </c>
      <c r="BG76" s="57">
        <v>452.98937119999999</v>
      </c>
      <c r="BH76" s="52">
        <v>1.2008564580000001</v>
      </c>
      <c r="BI76" s="52">
        <v>0.79811985100000005</v>
      </c>
      <c r="BJ76" s="57">
        <v>338.70930014135399</v>
      </c>
      <c r="BK76" s="52">
        <v>0.81232846385699997</v>
      </c>
      <c r="BL76" s="53">
        <v>0.174628290687</v>
      </c>
      <c r="BM76" s="57">
        <v>332.65235993467098</v>
      </c>
      <c r="BN76" s="52">
        <v>0.55029316139499995</v>
      </c>
      <c r="BO76" s="53">
        <v>0.70427837005299998</v>
      </c>
      <c r="BP76" s="57">
        <v>285.066779358384</v>
      </c>
      <c r="BQ76" s="52">
        <v>13.974571030519</v>
      </c>
      <c r="BR76" s="53">
        <v>0.30024693237599998</v>
      </c>
      <c r="BS76" s="57">
        <v>335.84247350486203</v>
      </c>
      <c r="BT76" s="52">
        <v>7.7400267364120001</v>
      </c>
      <c r="BU76" s="53">
        <v>0.60275523418599997</v>
      </c>
    </row>
    <row r="77" spans="1:73" x14ac:dyDescent="0.25">
      <c r="A77" s="50" t="s">
        <v>204</v>
      </c>
      <c r="B77" s="57">
        <v>284.90124454498198</v>
      </c>
      <c r="C77" s="52">
        <v>3.9168668607489998</v>
      </c>
      <c r="D77" s="53">
        <v>3.7350449155E-2</v>
      </c>
      <c r="E77" s="57">
        <v>724.52454004832805</v>
      </c>
      <c r="F77" s="52">
        <v>32.445948702907998</v>
      </c>
      <c r="G77" s="52">
        <v>0.116355711786</v>
      </c>
      <c r="H77" s="57">
        <v>397.44947946902698</v>
      </c>
      <c r="I77" s="52">
        <v>20.199587120033001</v>
      </c>
      <c r="J77" s="53">
        <v>0.73695980607400002</v>
      </c>
      <c r="K77" s="57">
        <v>318.27633538963801</v>
      </c>
      <c r="L77" s="52">
        <v>9.3069258505899999</v>
      </c>
      <c r="M77" s="52">
        <v>0.15724818002300001</v>
      </c>
      <c r="N77" s="57">
        <v>546.37378419892195</v>
      </c>
      <c r="O77" s="52">
        <v>15.649957274798</v>
      </c>
      <c r="P77" s="53">
        <v>0.24002205133599999</v>
      </c>
      <c r="Q77" s="57">
        <v>433.02432063588498</v>
      </c>
      <c r="R77" s="52">
        <v>20.443401915856001</v>
      </c>
      <c r="S77" s="53">
        <v>0.30456523162100002</v>
      </c>
      <c r="T77" s="57">
        <v>490.64022167803301</v>
      </c>
      <c r="U77" s="52">
        <v>10.846552513344999</v>
      </c>
      <c r="V77" s="53">
        <v>1.831541086758</v>
      </c>
      <c r="W77" s="57">
        <v>397.49576628150601</v>
      </c>
      <c r="X77" s="52">
        <v>10.541243703464</v>
      </c>
      <c r="Y77" s="52">
        <v>0.35574562200600002</v>
      </c>
      <c r="Z77" s="57">
        <v>522.08027409844101</v>
      </c>
      <c r="AA77" s="52">
        <v>28.180420910940999</v>
      </c>
      <c r="AB77" s="53">
        <v>0.815888193373</v>
      </c>
      <c r="AC77" s="57">
        <v>449.49388940664699</v>
      </c>
      <c r="AD77" s="52">
        <v>22.059325955079</v>
      </c>
      <c r="AE77" s="53">
        <v>0.134901549914</v>
      </c>
      <c r="AF77" s="57">
        <v>415.99019424808603</v>
      </c>
      <c r="AG77" s="52">
        <v>29.355344087397999</v>
      </c>
      <c r="AH77" s="52">
        <v>0.25899761159099999</v>
      </c>
      <c r="AI77" s="57">
        <v>223.91906973567299</v>
      </c>
      <c r="AJ77" s="52">
        <v>11.156158620896999</v>
      </c>
      <c r="AK77" s="53">
        <v>7.3000329259000005E-2</v>
      </c>
      <c r="AL77" s="57">
        <v>434.08697970422497</v>
      </c>
      <c r="AM77" s="52">
        <v>15.875402465851</v>
      </c>
      <c r="AN77" s="52">
        <v>0.96986958124699996</v>
      </c>
      <c r="AO77" s="57">
        <v>182.63019092263201</v>
      </c>
      <c r="AP77" s="52">
        <v>2.9111560408470001</v>
      </c>
      <c r="AQ77" s="53">
        <v>0.122776812966</v>
      </c>
      <c r="AR77" s="57">
        <v>609.29677960860101</v>
      </c>
      <c r="AS77" s="52">
        <v>51.048040368130003</v>
      </c>
      <c r="AT77" s="52">
        <v>0.50749075474200001</v>
      </c>
      <c r="AU77" s="57">
        <v>615.38480680630096</v>
      </c>
      <c r="AV77" s="52">
        <v>45.815615427209998</v>
      </c>
      <c r="AW77" s="53">
        <v>0.43423633055400002</v>
      </c>
      <c r="AX77" s="57">
        <v>400.896463221945</v>
      </c>
      <c r="AY77" s="52">
        <v>64.214500817518001</v>
      </c>
      <c r="AZ77" s="53">
        <v>0.78927732510199999</v>
      </c>
      <c r="BA77" s="57">
        <v>550.06821925636996</v>
      </c>
      <c r="BB77" s="52">
        <v>30.671163780149001</v>
      </c>
      <c r="BC77" s="52">
        <v>0.71393372831199997</v>
      </c>
      <c r="BD77" s="57">
        <v>298.84770749064501</v>
      </c>
      <c r="BE77" s="52">
        <v>14.611127073103001</v>
      </c>
      <c r="BF77" s="53">
        <v>0.23908621378600001</v>
      </c>
      <c r="BG77" s="57">
        <v>463.82289409999998</v>
      </c>
      <c r="BH77" s="52">
        <v>5.2598433040000003</v>
      </c>
      <c r="BI77" s="52">
        <v>0.54161834799999997</v>
      </c>
      <c r="BJ77" s="57">
        <v>339.90510745828198</v>
      </c>
      <c r="BK77" s="52">
        <v>1.3618294243269999</v>
      </c>
      <c r="BL77" s="53">
        <v>0.29815038252600001</v>
      </c>
      <c r="BM77" s="57">
        <v>330.770844336918</v>
      </c>
      <c r="BN77" s="52">
        <v>0.46144206585100001</v>
      </c>
      <c r="BO77" s="53">
        <v>0.65445732712100002</v>
      </c>
      <c r="BP77" s="57">
        <v>281.34761230682398</v>
      </c>
      <c r="BQ77" s="52">
        <v>11.483808207554</v>
      </c>
      <c r="BR77" s="53">
        <v>0.22709342873499999</v>
      </c>
      <c r="BS77" s="57">
        <v>335.84643219053498</v>
      </c>
      <c r="BT77" s="52">
        <v>6.6835408029350001</v>
      </c>
      <c r="BU77" s="53">
        <v>0.15502074589299999</v>
      </c>
    </row>
    <row r="78" spans="1:73" x14ac:dyDescent="0.25">
      <c r="A78" s="50" t="s">
        <v>205</v>
      </c>
      <c r="B78" s="57">
        <v>279.9361383648</v>
      </c>
      <c r="C78" s="52">
        <v>1.380431516307</v>
      </c>
      <c r="D78" s="53">
        <v>4.2189072060000001E-3</v>
      </c>
      <c r="E78" s="57">
        <v>745.08304045281898</v>
      </c>
      <c r="F78" s="52">
        <v>38.457258876584</v>
      </c>
      <c r="G78" s="52">
        <v>2.953990731212</v>
      </c>
      <c r="H78" s="57">
        <v>393.032919408064</v>
      </c>
      <c r="I78" s="52">
        <v>11.333549892444999</v>
      </c>
      <c r="J78" s="53">
        <v>0.468729919296</v>
      </c>
      <c r="K78" s="57">
        <v>311.19101671340502</v>
      </c>
      <c r="L78" s="52">
        <v>7.0092417320560001</v>
      </c>
      <c r="M78" s="52">
        <v>0.32544787127500002</v>
      </c>
      <c r="N78" s="57">
        <v>542.25520495331705</v>
      </c>
      <c r="O78" s="52">
        <v>10.651402186457</v>
      </c>
      <c r="P78" s="53">
        <v>0.61003264699699999</v>
      </c>
      <c r="Q78" s="57">
        <v>417.17185708840799</v>
      </c>
      <c r="R78" s="52">
        <v>7.7058942988929999</v>
      </c>
      <c r="S78" s="53">
        <v>8.8842291909000004E-2</v>
      </c>
      <c r="T78" s="57">
        <v>482.34385710605</v>
      </c>
      <c r="U78" s="52">
        <v>7.4487580676679999</v>
      </c>
      <c r="V78" s="53">
        <v>0.63532440990299999</v>
      </c>
      <c r="W78" s="57">
        <v>396.20166860078098</v>
      </c>
      <c r="X78" s="52">
        <v>9.0892352866170008</v>
      </c>
      <c r="Y78" s="52">
        <v>0.21214611540200001</v>
      </c>
      <c r="Z78" s="57">
        <v>511.24153706943099</v>
      </c>
      <c r="AA78" s="52">
        <v>20.489964063582001</v>
      </c>
      <c r="AB78" s="53">
        <v>1.0855121532430001</v>
      </c>
      <c r="AC78" s="57">
        <v>440.742456972848</v>
      </c>
      <c r="AD78" s="52">
        <v>11.935309772203</v>
      </c>
      <c r="AE78" s="53">
        <v>0.112985089198</v>
      </c>
      <c r="AF78" s="57">
        <v>405.74412687946199</v>
      </c>
      <c r="AG78" s="52">
        <v>20.700075860744001</v>
      </c>
      <c r="AH78" s="52">
        <v>0.68844241104199999</v>
      </c>
      <c r="AI78" s="57">
        <v>229.09338083939201</v>
      </c>
      <c r="AJ78" s="52">
        <v>9.838516945316</v>
      </c>
      <c r="AK78" s="53">
        <v>0.135638492172</v>
      </c>
      <c r="AL78" s="57">
        <v>420.40274637861597</v>
      </c>
      <c r="AM78" s="52">
        <v>6.6030770334110001</v>
      </c>
      <c r="AN78" s="52">
        <v>0.56459921395699997</v>
      </c>
      <c r="AO78" s="57">
        <v>182.666336303062</v>
      </c>
      <c r="AP78" s="52">
        <v>3.2833197652649999</v>
      </c>
      <c r="AQ78" s="53">
        <v>0.11560946330999999</v>
      </c>
      <c r="AR78" s="57">
        <v>607.11198780766597</v>
      </c>
      <c r="AS78" s="52">
        <v>49.169775524289001</v>
      </c>
      <c r="AT78" s="52">
        <v>0.53076457182100001</v>
      </c>
      <c r="AU78" s="57">
        <v>645.01061243905394</v>
      </c>
      <c r="AV78" s="52">
        <v>79.314099695731002</v>
      </c>
      <c r="AW78" s="53">
        <v>0.29219557898199999</v>
      </c>
      <c r="AX78" s="57">
        <v>363.12826893811098</v>
      </c>
      <c r="AY78" s="52">
        <v>21.290704409939998</v>
      </c>
      <c r="AZ78" s="53">
        <v>0.25481824381599999</v>
      </c>
      <c r="BA78" s="57">
        <v>537.65544547159402</v>
      </c>
      <c r="BB78" s="52">
        <v>20.757392290816998</v>
      </c>
      <c r="BC78" s="52">
        <v>0.49316259237100002</v>
      </c>
      <c r="BD78" s="57">
        <v>292.17126024397101</v>
      </c>
      <c r="BE78" s="52">
        <v>9.0295531378980005</v>
      </c>
      <c r="BF78" s="53">
        <v>0.19198169861100001</v>
      </c>
      <c r="BG78" s="57">
        <v>475.12894110000002</v>
      </c>
      <c r="BH78" s="52">
        <v>8.9892636330000002</v>
      </c>
      <c r="BI78" s="52">
        <v>0.585745352</v>
      </c>
      <c r="BJ78" s="57">
        <v>342.99692242228099</v>
      </c>
      <c r="BK78" s="52">
        <v>1.056110577051</v>
      </c>
      <c r="BL78" s="53">
        <v>0.22585100656400001</v>
      </c>
      <c r="BM78" s="57">
        <v>332.03442581812999</v>
      </c>
      <c r="BN78" s="52">
        <v>0.53528478193100004</v>
      </c>
      <c r="BO78" s="53">
        <v>0.724706531042</v>
      </c>
      <c r="BP78" s="57">
        <v>273.722443057041</v>
      </c>
      <c r="BQ78" s="52">
        <v>9.5734771583779992</v>
      </c>
      <c r="BR78" s="53">
        <v>0.33664201250100001</v>
      </c>
      <c r="BS78" s="57">
        <v>345.17334629853701</v>
      </c>
      <c r="BT78" s="52">
        <v>10.411868904427999</v>
      </c>
      <c r="BU78" s="53">
        <v>1.6816295318129999</v>
      </c>
    </row>
    <row r="79" spans="1:73" x14ac:dyDescent="0.25">
      <c r="A79" s="50" t="s">
        <v>206</v>
      </c>
      <c r="B79" s="57">
        <v>297.46875298741099</v>
      </c>
      <c r="C79" s="52">
        <v>10.787476020805</v>
      </c>
      <c r="D79" s="53">
        <v>1.1648121851999999E-2</v>
      </c>
      <c r="E79" s="57">
        <v>771.75682771218999</v>
      </c>
      <c r="F79" s="52">
        <v>54.069922351015002</v>
      </c>
      <c r="G79" s="52">
        <v>2.557040740988</v>
      </c>
      <c r="H79" s="57">
        <v>402.94761688185901</v>
      </c>
      <c r="I79" s="52">
        <v>20.293388448148001</v>
      </c>
      <c r="J79" s="53">
        <v>1.051434010745</v>
      </c>
      <c r="K79" s="57">
        <v>316.547334439179</v>
      </c>
      <c r="L79" s="52">
        <v>8.5640382493989993</v>
      </c>
      <c r="M79" s="52">
        <v>9.1278425930000004E-3</v>
      </c>
      <c r="N79" s="57">
        <v>542.6799328633</v>
      </c>
      <c r="O79" s="52">
        <v>12.420473857432</v>
      </c>
      <c r="P79" s="53">
        <v>0.68244149737399995</v>
      </c>
      <c r="Q79" s="57">
        <v>418.30858647465698</v>
      </c>
      <c r="R79" s="52">
        <v>6.429356517565</v>
      </c>
      <c r="S79" s="53">
        <v>0.24812815183600001</v>
      </c>
      <c r="T79" s="57">
        <v>483.77161092603302</v>
      </c>
      <c r="U79" s="52">
        <v>6.7363046988870003</v>
      </c>
      <c r="V79" s="53">
        <v>0.69395676749000001</v>
      </c>
      <c r="W79" s="57">
        <v>398.71408395737598</v>
      </c>
      <c r="X79" s="52">
        <v>8.6382813218910002</v>
      </c>
      <c r="Y79" s="52">
        <v>0.12808831267099999</v>
      </c>
      <c r="Z79" s="57">
        <v>499.33248572584102</v>
      </c>
      <c r="AA79" s="52">
        <v>14.668629818292001</v>
      </c>
      <c r="AB79" s="53">
        <v>0.14542031625900001</v>
      </c>
      <c r="AC79" s="57">
        <v>452.23284659358302</v>
      </c>
      <c r="AD79" s="52">
        <v>16.478840225816999</v>
      </c>
      <c r="AE79" s="53">
        <v>0.27918761478600002</v>
      </c>
      <c r="AF79" s="57">
        <v>411.79556806425097</v>
      </c>
      <c r="AG79" s="52">
        <v>24.992920337497999</v>
      </c>
      <c r="AH79" s="52">
        <v>0.29432936888700001</v>
      </c>
      <c r="AI79" s="57">
        <v>223.11732385765899</v>
      </c>
      <c r="AJ79" s="52">
        <v>8.4086951446170008</v>
      </c>
      <c r="AK79" s="53">
        <v>6.8874945214999997E-2</v>
      </c>
      <c r="AL79" s="57">
        <v>428.39900523417901</v>
      </c>
      <c r="AM79" s="52">
        <v>5.1974752302529996</v>
      </c>
      <c r="AN79" s="52">
        <v>1.9488156713860001</v>
      </c>
      <c r="AO79" s="57">
        <v>180.21137337004501</v>
      </c>
      <c r="AP79" s="52">
        <v>2.0444690392460001</v>
      </c>
      <c r="AQ79" s="53">
        <v>0.155572270288</v>
      </c>
      <c r="AR79" s="57">
        <v>596.36312883449204</v>
      </c>
      <c r="AS79" s="52">
        <v>35.474433999501002</v>
      </c>
      <c r="AT79" s="52">
        <v>0.32940130253599997</v>
      </c>
      <c r="AU79" s="57">
        <v>627.96037307803897</v>
      </c>
      <c r="AV79" s="52">
        <v>62.784348479830001</v>
      </c>
      <c r="AW79" s="53">
        <v>0.25230656937200002</v>
      </c>
      <c r="AX79" s="57">
        <v>363.92238025714897</v>
      </c>
      <c r="AY79" s="52">
        <v>21.496345107330001</v>
      </c>
      <c r="AZ79" s="53">
        <v>0.49308616535799998</v>
      </c>
      <c r="BA79" s="57">
        <v>533.27763063249995</v>
      </c>
      <c r="BB79" s="52">
        <v>15.256645651868</v>
      </c>
      <c r="BC79" s="52">
        <v>0.29071920983100003</v>
      </c>
      <c r="BD79" s="57">
        <v>288.766496393024</v>
      </c>
      <c r="BE79" s="52">
        <v>7.312332588106</v>
      </c>
      <c r="BF79" s="53">
        <v>0.11785882953100001</v>
      </c>
      <c r="BG79" s="57">
        <v>468.29759539999998</v>
      </c>
      <c r="BH79" s="52">
        <v>1.7541968059999999</v>
      </c>
      <c r="BI79" s="52">
        <v>0.68429979100000005</v>
      </c>
      <c r="BJ79" s="57">
        <v>345.49505036522203</v>
      </c>
      <c r="BK79" s="52">
        <v>0.96765648433600004</v>
      </c>
      <c r="BL79" s="53">
        <v>0.23545702429199999</v>
      </c>
      <c r="BM79" s="57">
        <v>332.84695236284</v>
      </c>
      <c r="BN79" s="52">
        <v>0.30895071605500002</v>
      </c>
      <c r="BO79" s="53">
        <v>0.88288106446600001</v>
      </c>
      <c r="BP79" s="57">
        <v>276.595985897378</v>
      </c>
      <c r="BQ79" s="52">
        <v>7.9492940438639996</v>
      </c>
      <c r="BR79" s="53">
        <v>0.42235784736799997</v>
      </c>
      <c r="BS79" s="57">
        <v>332.45490842762501</v>
      </c>
      <c r="BT79" s="52">
        <v>7.4262974176779997</v>
      </c>
      <c r="BU79" s="53">
        <v>0.204160707656</v>
      </c>
    </row>
    <row r="80" spans="1:73" x14ac:dyDescent="0.25">
      <c r="A80" s="50" t="s">
        <v>207</v>
      </c>
      <c r="B80" s="57">
        <v>289.015276786448</v>
      </c>
      <c r="C80" s="52">
        <v>1.4630185314599999</v>
      </c>
      <c r="D80" s="53">
        <v>2.0844120480000001E-3</v>
      </c>
      <c r="E80" s="57">
        <v>751.67358702389004</v>
      </c>
      <c r="F80" s="52">
        <v>37.411406283517998</v>
      </c>
      <c r="G80" s="52">
        <v>2.1328422145000001E-2</v>
      </c>
      <c r="H80" s="57">
        <v>388.33676359558399</v>
      </c>
      <c r="I80" s="52">
        <v>6.0104073541709999</v>
      </c>
      <c r="J80" s="53">
        <v>0.88213027705900005</v>
      </c>
      <c r="K80" s="57">
        <v>327.21485460673898</v>
      </c>
      <c r="L80" s="52">
        <v>15.41616669461</v>
      </c>
      <c r="M80" s="52">
        <v>0.83891834020699996</v>
      </c>
      <c r="N80" s="57">
        <v>540.11220500412901</v>
      </c>
      <c r="O80" s="52">
        <v>10.902006513057</v>
      </c>
      <c r="P80" s="53">
        <v>1.684943354791</v>
      </c>
      <c r="Q80" s="57">
        <v>429.80067413884302</v>
      </c>
      <c r="R80" s="52">
        <v>17.839502093484001</v>
      </c>
      <c r="S80" s="53">
        <v>0.19671463789800001</v>
      </c>
      <c r="T80" s="57">
        <v>488.54720252864701</v>
      </c>
      <c r="U80" s="52">
        <v>7.9161726178879999</v>
      </c>
      <c r="V80" s="53">
        <v>0.81511152450500002</v>
      </c>
      <c r="W80" s="57">
        <v>403.223094296444</v>
      </c>
      <c r="X80" s="52">
        <v>9.3549723869159997</v>
      </c>
      <c r="Y80" s="52">
        <v>0.33725115810700002</v>
      </c>
      <c r="Z80" s="57">
        <v>506.76262680159999</v>
      </c>
      <c r="AA80" s="52">
        <v>18.349085027038999</v>
      </c>
      <c r="AB80" s="53">
        <v>3.000478906783</v>
      </c>
      <c r="AC80" s="57">
        <v>454.30424871962703</v>
      </c>
      <c r="AD80" s="52">
        <v>17.047781538913998</v>
      </c>
      <c r="AE80" s="53">
        <v>7.9179895067000003E-2</v>
      </c>
      <c r="AF80" s="57">
        <v>417.03883229475298</v>
      </c>
      <c r="AG80" s="52">
        <v>25.821569503608998</v>
      </c>
      <c r="AH80" s="52">
        <v>0.44265477087499999</v>
      </c>
      <c r="AI80" s="57">
        <v>226.126223133396</v>
      </c>
      <c r="AJ80" s="52">
        <v>11.046094186001</v>
      </c>
      <c r="AK80" s="53">
        <v>8.4142137968999997E-2</v>
      </c>
      <c r="AL80" s="57">
        <v>427.44884287970098</v>
      </c>
      <c r="AM80" s="52">
        <v>5.7154273632199999</v>
      </c>
      <c r="AN80" s="52">
        <v>1.082735821138</v>
      </c>
      <c r="AO80" s="57">
        <v>182.63832078842299</v>
      </c>
      <c r="AP80" s="52">
        <v>3.2102939444479999</v>
      </c>
      <c r="AQ80" s="53">
        <v>0.154401093485</v>
      </c>
      <c r="AR80" s="57">
        <v>595.90165292797894</v>
      </c>
      <c r="AS80" s="52">
        <v>41.543831698951998</v>
      </c>
      <c r="AT80" s="52">
        <v>0.32016431822500002</v>
      </c>
      <c r="AU80" s="57">
        <v>602.33859316964299</v>
      </c>
      <c r="AV80" s="52">
        <v>39.006423174418003</v>
      </c>
      <c r="AW80" s="53">
        <v>0.53181140369400004</v>
      </c>
      <c r="AX80" s="57">
        <v>372.41619405500302</v>
      </c>
      <c r="AY80" s="52">
        <v>27.138664383310001</v>
      </c>
      <c r="AZ80" s="53">
        <v>0.53234430147599998</v>
      </c>
      <c r="BA80" s="57">
        <v>535.49711152662496</v>
      </c>
      <c r="BB80" s="52">
        <v>14.485503195692001</v>
      </c>
      <c r="BC80" s="52">
        <v>0.65744815585299998</v>
      </c>
      <c r="BD80" s="57">
        <v>291.01852745463998</v>
      </c>
      <c r="BE80" s="52">
        <v>7.4248874512610001</v>
      </c>
      <c r="BF80" s="53">
        <v>0.14247686835500001</v>
      </c>
      <c r="BG80" s="57">
        <v>476.71437759999998</v>
      </c>
      <c r="BH80" s="52">
        <v>2.274201712</v>
      </c>
      <c r="BI80" s="52">
        <v>1.3075962809999999</v>
      </c>
      <c r="BJ80" s="57">
        <v>343.93120298973599</v>
      </c>
      <c r="BK80" s="52">
        <v>0.88172469320900004</v>
      </c>
      <c r="BL80" s="53">
        <v>1.6569565718079999</v>
      </c>
      <c r="BM80" s="57">
        <v>335.21796091616199</v>
      </c>
      <c r="BN80" s="52">
        <v>0.51058518612299997</v>
      </c>
      <c r="BO80" s="53">
        <v>0.80118956139800002</v>
      </c>
      <c r="BP80" s="57">
        <v>268.29532028481901</v>
      </c>
      <c r="BQ80" s="52">
        <v>8.8353736647299996</v>
      </c>
      <c r="BR80" s="53">
        <v>0.37398702250499999</v>
      </c>
      <c r="BS80" s="57">
        <v>325.41239539788302</v>
      </c>
      <c r="BT80" s="52">
        <v>7.1700222056590004</v>
      </c>
      <c r="BU80" s="53">
        <v>9.3364844163000005E-2</v>
      </c>
    </row>
    <row r="81" spans="1:73" x14ac:dyDescent="0.25">
      <c r="A81" s="50" t="s">
        <v>208</v>
      </c>
      <c r="B81" s="57">
        <v>296.46334656949801</v>
      </c>
      <c r="C81" s="52">
        <v>10.640504482495</v>
      </c>
      <c r="D81" s="53">
        <v>3.1851927560999999E-2</v>
      </c>
      <c r="E81" s="57">
        <v>772.275212364514</v>
      </c>
      <c r="F81" s="52">
        <v>56.210821660373</v>
      </c>
      <c r="G81" s="52">
        <v>4.1744372979000001E-2</v>
      </c>
      <c r="H81" s="57">
        <v>397.89332407055599</v>
      </c>
      <c r="I81" s="52">
        <v>13.639088021266</v>
      </c>
      <c r="J81" s="53">
        <v>0.96525123719100003</v>
      </c>
      <c r="K81" s="57">
        <v>314.20068804073202</v>
      </c>
      <c r="L81" s="52">
        <v>4.0637069695339996</v>
      </c>
      <c r="M81" s="52">
        <v>6.8774178118000004E-2</v>
      </c>
      <c r="N81" s="57">
        <v>544.91955655256902</v>
      </c>
      <c r="O81" s="52">
        <v>7.9241639141110003</v>
      </c>
      <c r="P81" s="53">
        <v>0.30716493903800002</v>
      </c>
      <c r="Q81" s="57">
        <v>424.98807437206699</v>
      </c>
      <c r="R81" s="52">
        <v>13.900216783899999</v>
      </c>
      <c r="S81" s="53">
        <v>0.19826487031699999</v>
      </c>
      <c r="T81" s="57">
        <v>493.507026059108</v>
      </c>
      <c r="U81" s="52">
        <v>12.765933535386001</v>
      </c>
      <c r="V81" s="53">
        <v>0.27140010735600001</v>
      </c>
      <c r="W81" s="57">
        <v>403.36336980515699</v>
      </c>
      <c r="X81" s="52">
        <v>9.307986215503</v>
      </c>
      <c r="Y81" s="52">
        <v>0.18160227805500001</v>
      </c>
      <c r="Z81" s="57">
        <v>505.61018728875098</v>
      </c>
      <c r="AA81" s="52">
        <v>11.884414441668</v>
      </c>
      <c r="AB81" s="53">
        <v>2.2891925790649998</v>
      </c>
      <c r="AC81" s="57">
        <v>463.35551583794199</v>
      </c>
      <c r="AD81" s="52">
        <v>21.161847591836999</v>
      </c>
      <c r="AE81" s="53">
        <v>6.0347208414999999E-2</v>
      </c>
      <c r="AF81" s="57">
        <v>416.10446655227702</v>
      </c>
      <c r="AG81" s="52">
        <v>26.829994569899</v>
      </c>
      <c r="AH81" s="52">
        <v>0.221631843774</v>
      </c>
      <c r="AI81" s="57">
        <v>223.733263735062</v>
      </c>
      <c r="AJ81" s="52">
        <v>10.697403841207</v>
      </c>
      <c r="AK81" s="53">
        <v>0.115261088287</v>
      </c>
      <c r="AL81" s="57">
        <v>431.84285612822703</v>
      </c>
      <c r="AM81" s="52">
        <v>9.4166153819169995</v>
      </c>
      <c r="AN81" s="52">
        <v>1.0295314236349999</v>
      </c>
      <c r="AO81" s="57">
        <v>184.13899987359</v>
      </c>
      <c r="AP81" s="52">
        <v>4.6449622255229999</v>
      </c>
      <c r="AQ81" s="53">
        <v>0.12807984471200001</v>
      </c>
      <c r="AR81" s="57">
        <v>596.66545727186701</v>
      </c>
      <c r="AS81" s="52">
        <v>38.039425340629002</v>
      </c>
      <c r="AT81" s="52">
        <v>0.79005418462800003</v>
      </c>
      <c r="AU81" s="57">
        <v>629.04884052906596</v>
      </c>
      <c r="AV81" s="52">
        <v>62.742733493601001</v>
      </c>
      <c r="AW81" s="53">
        <v>0.40303648067199999</v>
      </c>
      <c r="AX81" s="57">
        <v>366.49236387669401</v>
      </c>
      <c r="AY81" s="52">
        <v>20.299133996255001</v>
      </c>
      <c r="AZ81" s="53">
        <v>0.78888245702100002</v>
      </c>
      <c r="BA81" s="57">
        <v>537.567464035689</v>
      </c>
      <c r="BB81" s="52">
        <v>19.501093859537999</v>
      </c>
      <c r="BC81" s="52">
        <v>0.81613221641400002</v>
      </c>
      <c r="BD81" s="57">
        <v>292.50031698053402</v>
      </c>
      <c r="BE81" s="52">
        <v>9.5463024480449992</v>
      </c>
      <c r="BF81" s="53">
        <v>0.30260866316200002</v>
      </c>
      <c r="BG81" s="57">
        <v>477.64145539999998</v>
      </c>
      <c r="BH81" s="52">
        <v>2.0078836299999998</v>
      </c>
      <c r="BI81" s="52">
        <v>2.1256736190000001</v>
      </c>
      <c r="BJ81" s="57">
        <v>340.44884651060102</v>
      </c>
      <c r="BK81" s="52">
        <v>0.77542507359699997</v>
      </c>
      <c r="BL81" s="53">
        <v>0.38030608753900003</v>
      </c>
      <c r="BM81" s="57">
        <v>338.441734890931</v>
      </c>
      <c r="BN81" s="52">
        <v>0.38226400265900001</v>
      </c>
      <c r="BO81" s="53">
        <v>1.411542351999</v>
      </c>
      <c r="BP81" s="57">
        <v>271.24215432201498</v>
      </c>
      <c r="BQ81" s="52">
        <v>7.1165702338410002</v>
      </c>
      <c r="BR81" s="53">
        <v>0.51613379520400005</v>
      </c>
      <c r="BS81" s="57">
        <v>332.37000322189601</v>
      </c>
      <c r="BT81" s="52">
        <v>15.882568934071999</v>
      </c>
      <c r="BU81" s="53">
        <v>0.264694087483</v>
      </c>
    </row>
    <row r="82" spans="1:73" x14ac:dyDescent="0.25">
      <c r="A82" s="50" t="s">
        <v>209</v>
      </c>
      <c r="B82" s="57">
        <v>297.44593222472997</v>
      </c>
      <c r="C82" s="52">
        <v>7.5491174935560004</v>
      </c>
      <c r="D82" s="53">
        <v>1.7892890522999999E-2</v>
      </c>
      <c r="E82" s="57">
        <v>766.017156757826</v>
      </c>
      <c r="F82" s="52">
        <v>59.525212867834</v>
      </c>
      <c r="G82" s="52">
        <v>0.84657597082400005</v>
      </c>
      <c r="H82" s="57">
        <v>417.079839265239</v>
      </c>
      <c r="I82" s="52">
        <v>27.88050275334</v>
      </c>
      <c r="J82" s="53">
        <v>0.63262257936599997</v>
      </c>
      <c r="K82" s="57">
        <v>320.12893070548802</v>
      </c>
      <c r="L82" s="52">
        <v>12.266205926956999</v>
      </c>
      <c r="M82" s="52">
        <v>0.22189613246600001</v>
      </c>
      <c r="N82" s="57">
        <v>581.44398123119902</v>
      </c>
      <c r="O82" s="52">
        <v>37.874394805889999</v>
      </c>
      <c r="P82" s="53">
        <v>0.27876301270199999</v>
      </c>
      <c r="Q82" s="57">
        <v>427.51650008982</v>
      </c>
      <c r="R82" s="52">
        <v>20.680291021933002</v>
      </c>
      <c r="S82" s="53">
        <v>1.1032782532580001</v>
      </c>
      <c r="T82" s="57">
        <v>513.38895862808897</v>
      </c>
      <c r="U82" s="52">
        <v>30.808518047737</v>
      </c>
      <c r="V82" s="53">
        <v>0.42314787885100003</v>
      </c>
      <c r="W82" s="57">
        <v>419.685275302734</v>
      </c>
      <c r="X82" s="52">
        <v>20.520563745903999</v>
      </c>
      <c r="Y82" s="52">
        <v>0.47081180039600001</v>
      </c>
      <c r="Z82" s="57">
        <v>596.99815501484795</v>
      </c>
      <c r="AA82" s="52">
        <v>89.279292086159003</v>
      </c>
      <c r="AB82" s="53">
        <v>2.1082035648040001</v>
      </c>
      <c r="AC82" s="57">
        <v>481.60091505763398</v>
      </c>
      <c r="AD82" s="52">
        <v>44.064518958716</v>
      </c>
      <c r="AE82" s="53">
        <v>0.27021680657000002</v>
      </c>
      <c r="AF82" s="57">
        <v>432.48021578855997</v>
      </c>
      <c r="AG82" s="52">
        <v>41.049224830573003</v>
      </c>
      <c r="AH82" s="52">
        <v>0.24752147874700001</v>
      </c>
      <c r="AI82" s="57">
        <v>225.846383906303</v>
      </c>
      <c r="AJ82" s="52">
        <v>12.723429318214</v>
      </c>
      <c r="AK82" s="53">
        <v>0.187053901381</v>
      </c>
      <c r="AL82" s="57">
        <v>457.34655215403899</v>
      </c>
      <c r="AM82" s="52">
        <v>23.116529240999</v>
      </c>
      <c r="AN82" s="52">
        <v>1.044691966919</v>
      </c>
      <c r="AO82" s="57">
        <v>195.042585100156</v>
      </c>
      <c r="AP82" s="52">
        <v>9.1162436342620001</v>
      </c>
      <c r="AQ82" s="53">
        <v>0.174729985299</v>
      </c>
      <c r="AR82" s="57">
        <v>608.57829938366604</v>
      </c>
      <c r="AS82" s="52">
        <v>50.692263217726001</v>
      </c>
      <c r="AT82" s="52">
        <v>0.97100231960200001</v>
      </c>
      <c r="AU82" s="57">
        <v>706.54190282467505</v>
      </c>
      <c r="AV82" s="52">
        <v>126.77333360270799</v>
      </c>
      <c r="AW82" s="53">
        <v>0.34342208639400001</v>
      </c>
      <c r="AX82" s="57">
        <v>391.49867993643801</v>
      </c>
      <c r="AY82" s="52">
        <v>48.049084540160997</v>
      </c>
      <c r="AZ82" s="53">
        <v>0.130460183827</v>
      </c>
      <c r="BA82" s="57">
        <v>552.81071379996604</v>
      </c>
      <c r="BB82" s="52">
        <v>42.039063618084</v>
      </c>
      <c r="BC82" s="52">
        <v>2.6749620366069999</v>
      </c>
      <c r="BD82" s="57">
        <v>298.21198459949898</v>
      </c>
      <c r="BE82" s="52">
        <v>17.412845570799998</v>
      </c>
      <c r="BF82" s="53">
        <v>0.81088064502099999</v>
      </c>
      <c r="BG82" s="57">
        <v>490.31154479999998</v>
      </c>
      <c r="BH82" s="52">
        <v>10.23276476</v>
      </c>
      <c r="BI82" s="52">
        <v>1.297649936</v>
      </c>
      <c r="BJ82" s="57">
        <v>343.26550561160701</v>
      </c>
      <c r="BK82" s="52">
        <v>0.91962299599399999</v>
      </c>
      <c r="BL82" s="53">
        <v>0.48209250594000003</v>
      </c>
      <c r="BM82" s="57">
        <v>339.32006811078998</v>
      </c>
      <c r="BN82" s="52">
        <v>0.60685204182499997</v>
      </c>
      <c r="BO82" s="53">
        <v>0.83896834023800004</v>
      </c>
      <c r="BP82" s="57">
        <v>276.76385390856302</v>
      </c>
      <c r="BQ82" s="52">
        <v>9.6637393318210005</v>
      </c>
      <c r="BR82" s="53">
        <v>0.90015313269999997</v>
      </c>
      <c r="BS82" s="57">
        <v>349.24055140175898</v>
      </c>
      <c r="BT82" s="52">
        <v>21.802598870640001</v>
      </c>
      <c r="BU82" s="53">
        <v>0.21571659162199999</v>
      </c>
    </row>
    <row r="83" spans="1:73" x14ac:dyDescent="0.25">
      <c r="A83" s="50" t="s">
        <v>210</v>
      </c>
      <c r="B83" s="57">
        <v>295.74653573965998</v>
      </c>
      <c r="C83" s="52">
        <v>2.6101807025060002</v>
      </c>
      <c r="D83" s="53">
        <v>2.7630909670000002E-3</v>
      </c>
      <c r="E83" s="57">
        <v>789.13368971103398</v>
      </c>
      <c r="F83" s="52">
        <v>80.052405630135993</v>
      </c>
      <c r="G83" s="52">
        <v>0.13759922861400001</v>
      </c>
      <c r="H83" s="57">
        <v>390.71780978405098</v>
      </c>
      <c r="I83" s="52">
        <v>10.436807428522</v>
      </c>
      <c r="J83" s="53">
        <v>0.260373446648</v>
      </c>
      <c r="K83" s="57">
        <v>321.27756573338303</v>
      </c>
      <c r="L83" s="52">
        <v>12.274455431115999</v>
      </c>
      <c r="M83" s="52">
        <v>6.7477099437000004E-2</v>
      </c>
      <c r="N83" s="57">
        <v>538.539954926635</v>
      </c>
      <c r="O83" s="52">
        <v>16.655628092981001</v>
      </c>
      <c r="P83" s="53">
        <v>0.36800365927500001</v>
      </c>
      <c r="Q83" s="57">
        <v>443.76049501654398</v>
      </c>
      <c r="R83" s="52">
        <v>21.666381965801001</v>
      </c>
      <c r="S83" s="53">
        <v>0.47386024914199998</v>
      </c>
      <c r="T83" s="57">
        <v>489.499149297695</v>
      </c>
      <c r="U83" s="52">
        <v>10.409810621934</v>
      </c>
      <c r="V83" s="53">
        <v>0.15305085693699999</v>
      </c>
      <c r="W83" s="57">
        <v>411.45752766042102</v>
      </c>
      <c r="X83" s="52">
        <v>11.837738733208001</v>
      </c>
      <c r="Y83" s="52">
        <v>0.334900658613</v>
      </c>
      <c r="Z83" s="57">
        <v>505.13122683986802</v>
      </c>
      <c r="AA83" s="52">
        <v>15.520305428103001</v>
      </c>
      <c r="AB83" s="53">
        <v>0.32099354251200002</v>
      </c>
      <c r="AC83" s="57">
        <v>461.49663310917799</v>
      </c>
      <c r="AD83" s="52">
        <v>17.64017257067</v>
      </c>
      <c r="AE83" s="53">
        <v>0.19452523120500001</v>
      </c>
      <c r="AF83" s="57">
        <v>427.91438826138898</v>
      </c>
      <c r="AG83" s="52">
        <v>29.900049006117001</v>
      </c>
      <c r="AH83" s="52">
        <v>0.39208704139799999</v>
      </c>
      <c r="AI83" s="57">
        <v>230.0031335944</v>
      </c>
      <c r="AJ83" s="52">
        <v>11.136175625254999</v>
      </c>
      <c r="AK83" s="53">
        <v>5.7945064758999999E-2</v>
      </c>
      <c r="AL83" s="57">
        <v>435.24627456071499</v>
      </c>
      <c r="AM83" s="52">
        <v>8.6464412183939992</v>
      </c>
      <c r="AN83" s="52">
        <v>0.47479404907400002</v>
      </c>
      <c r="AO83" s="57">
        <v>183.52878502205101</v>
      </c>
      <c r="AP83" s="52">
        <v>3.348219259575</v>
      </c>
      <c r="AQ83" s="53">
        <v>0.107495176311</v>
      </c>
      <c r="AR83" s="57">
        <v>624.13896845652198</v>
      </c>
      <c r="AS83" s="52">
        <v>57.663127107042001</v>
      </c>
      <c r="AT83" s="52">
        <v>0.55972311190599999</v>
      </c>
      <c r="AU83" s="57">
        <v>1137.18525016543</v>
      </c>
      <c r="AV83" s="52">
        <v>548.49900651676398</v>
      </c>
      <c r="AW83" s="53">
        <v>1.1926520835609999</v>
      </c>
      <c r="AX83" s="57">
        <v>388.723927183466</v>
      </c>
      <c r="AY83" s="52">
        <v>28.042763944366001</v>
      </c>
      <c r="AZ83" s="53">
        <v>0.128658314159</v>
      </c>
      <c r="BA83" s="57">
        <v>540.92445024630001</v>
      </c>
      <c r="BB83" s="52">
        <v>23.495665739301</v>
      </c>
      <c r="BC83" s="52">
        <v>0.435302196596</v>
      </c>
      <c r="BD83" s="57">
        <v>294.48318363880298</v>
      </c>
      <c r="BE83" s="52">
        <v>10.948498276624001</v>
      </c>
      <c r="BF83" s="53">
        <v>0.17915980186</v>
      </c>
      <c r="BG83" s="57">
        <v>479.4901787</v>
      </c>
      <c r="BH83" s="52">
        <v>2.204982867</v>
      </c>
      <c r="BI83" s="52">
        <v>1.4147585270009999</v>
      </c>
      <c r="BJ83" s="57">
        <v>340.67035248596898</v>
      </c>
      <c r="BK83" s="52">
        <v>0.71627003465899997</v>
      </c>
      <c r="BL83" s="53">
        <v>0.49349480044600003</v>
      </c>
      <c r="BM83" s="57">
        <v>341.900755623544</v>
      </c>
      <c r="BN83" s="52">
        <v>0.456826448765</v>
      </c>
      <c r="BO83" s="53">
        <v>1.184610149878</v>
      </c>
      <c r="BP83" s="57">
        <v>273.24345691090599</v>
      </c>
      <c r="BQ83" s="52">
        <v>9.6878417799039998</v>
      </c>
      <c r="BR83" s="53">
        <v>0.28128958155200001</v>
      </c>
      <c r="BS83" s="57">
        <v>350.91567097652</v>
      </c>
      <c r="BT83" s="52">
        <v>16.331272013696001</v>
      </c>
      <c r="BU83" s="53">
        <v>0.26199362420799999</v>
      </c>
    </row>
    <row r="84" spans="1:73" x14ac:dyDescent="0.25">
      <c r="A84" s="50" t="s">
        <v>211</v>
      </c>
      <c r="B84" s="57">
        <v>288.50231160081103</v>
      </c>
      <c r="C84" s="52">
        <v>3.1447472421880001</v>
      </c>
      <c r="D84" s="53">
        <v>2.3386552463000001E-2</v>
      </c>
      <c r="E84" s="57">
        <v>799.47403725164099</v>
      </c>
      <c r="F84" s="52">
        <v>94.632359494634002</v>
      </c>
      <c r="G84" s="52">
        <v>0.14339129532</v>
      </c>
      <c r="H84" s="57">
        <v>403.02864385822397</v>
      </c>
      <c r="I84" s="52">
        <v>22.731986243108</v>
      </c>
      <c r="J84" s="53">
        <v>0.624959972531</v>
      </c>
      <c r="K84" s="57">
        <v>314.793006952513</v>
      </c>
      <c r="L84" s="52">
        <v>5.6621506916340003</v>
      </c>
      <c r="M84" s="52">
        <v>0.11512634207</v>
      </c>
      <c r="N84" s="57">
        <v>569.63043912810701</v>
      </c>
      <c r="O84" s="52">
        <v>35.762479915238998</v>
      </c>
      <c r="P84" s="53">
        <v>1.7004572542700001</v>
      </c>
      <c r="Q84" s="57">
        <v>433.91698625436999</v>
      </c>
      <c r="R84" s="52">
        <v>14.521368565353001</v>
      </c>
      <c r="S84" s="53">
        <v>0.13790897884799999</v>
      </c>
      <c r="T84" s="57">
        <v>531.06905453199499</v>
      </c>
      <c r="U84" s="52">
        <v>45.641998753255002</v>
      </c>
      <c r="V84" s="53">
        <v>0.48233215775400001</v>
      </c>
      <c r="W84" s="57">
        <v>417.11837484720297</v>
      </c>
      <c r="X84" s="52">
        <v>12.794860912394</v>
      </c>
      <c r="Y84" s="52">
        <v>0.24290880557</v>
      </c>
      <c r="Z84" s="57">
        <v>521.87234261459503</v>
      </c>
      <c r="AA84" s="52">
        <v>27.953758397982</v>
      </c>
      <c r="AB84" s="53">
        <v>0.416747301505</v>
      </c>
      <c r="AC84" s="57">
        <v>465.78718308156999</v>
      </c>
      <c r="AD84" s="52">
        <v>18.955832821103002</v>
      </c>
      <c r="AE84" s="53">
        <v>0.297129363935</v>
      </c>
      <c r="AF84" s="57">
        <v>428.75553776475499</v>
      </c>
      <c r="AG84" s="52">
        <v>36.073799413031999</v>
      </c>
      <c r="AH84" s="52">
        <v>0.26507550225299997</v>
      </c>
      <c r="AI84" s="57">
        <v>227.060949843</v>
      </c>
      <c r="AJ84" s="52">
        <v>12.087794589922</v>
      </c>
      <c r="AK84" s="53">
        <v>6.3708606274000004E-2</v>
      </c>
      <c r="AL84" s="57">
        <v>437.79107739850599</v>
      </c>
      <c r="AM84" s="52">
        <v>11.530277069515</v>
      </c>
      <c r="AN84" s="52">
        <v>0.65144590199899999</v>
      </c>
      <c r="AO84" s="57">
        <v>190.130551824892</v>
      </c>
      <c r="AP84" s="52">
        <v>7.3823071581219999</v>
      </c>
      <c r="AQ84" s="53">
        <v>8.7685573981000006E-2</v>
      </c>
      <c r="AR84" s="57">
        <v>621.79794043170205</v>
      </c>
      <c r="AS84" s="52">
        <v>58.105124816033999</v>
      </c>
      <c r="AT84" s="52">
        <v>0.74644255021299999</v>
      </c>
      <c r="AU84" s="57">
        <v>1512.0788450554801</v>
      </c>
      <c r="AV84" s="52">
        <v>917.89145431244106</v>
      </c>
      <c r="AW84" s="53">
        <v>1.1168114451110001</v>
      </c>
      <c r="AX84" s="57">
        <v>383.914046085807</v>
      </c>
      <c r="AY84" s="52">
        <v>35.897961451229001</v>
      </c>
      <c r="AZ84" s="53">
        <v>0.24180157758699999</v>
      </c>
      <c r="BA84" s="57">
        <v>544.72620644561698</v>
      </c>
      <c r="BB84" s="52">
        <v>25.324103761212999</v>
      </c>
      <c r="BC84" s="52">
        <v>0.73703954786000003</v>
      </c>
      <c r="BD84" s="57">
        <v>295.86301305143797</v>
      </c>
      <c r="BE84" s="52">
        <v>11.558907211178999</v>
      </c>
      <c r="BF84" s="53">
        <v>0.279909538455</v>
      </c>
      <c r="BG84" s="57">
        <v>493.75279460000002</v>
      </c>
      <c r="BH84" s="52">
        <v>2.723204773</v>
      </c>
      <c r="BI84" s="52">
        <v>13.042804050000001</v>
      </c>
      <c r="BJ84" s="57">
        <v>341.34065345511902</v>
      </c>
      <c r="BK84" s="52">
        <v>0.65293407968600004</v>
      </c>
      <c r="BL84" s="53">
        <v>0.37111006959699999</v>
      </c>
      <c r="BM84" s="57">
        <v>345.47171584929299</v>
      </c>
      <c r="BN84" s="52">
        <v>0.43388018423899999</v>
      </c>
      <c r="BO84" s="53">
        <v>2.375812163155</v>
      </c>
      <c r="BP84" s="57">
        <v>268.95400082640498</v>
      </c>
      <c r="BQ84" s="52">
        <v>10.218959325259</v>
      </c>
      <c r="BR84" s="53">
        <v>0.41130197486199999</v>
      </c>
      <c r="BS84" s="57">
        <v>344.87170769320602</v>
      </c>
      <c r="BT84" s="52">
        <v>13.984036244641</v>
      </c>
      <c r="BU84" s="53">
        <v>0.24480564893699999</v>
      </c>
    </row>
    <row r="85" spans="1:73" x14ac:dyDescent="0.25">
      <c r="A85" s="50" t="s">
        <v>212</v>
      </c>
      <c r="B85" s="57">
        <v>299.07321855396498</v>
      </c>
      <c r="C85" s="52">
        <v>8.3438914589179998</v>
      </c>
      <c r="D85" s="53">
        <v>2.6057773435000001E-2</v>
      </c>
      <c r="E85" s="57">
        <v>944.20271311475994</v>
      </c>
      <c r="F85" s="52">
        <v>221.253772803521</v>
      </c>
      <c r="G85" s="52">
        <v>0.19119584489999999</v>
      </c>
      <c r="H85" s="57">
        <v>442.72134726356597</v>
      </c>
      <c r="I85" s="52">
        <v>58.706881149856997</v>
      </c>
      <c r="J85" s="53">
        <v>0.57164763633500004</v>
      </c>
      <c r="K85" s="57">
        <v>316.49016095844303</v>
      </c>
      <c r="L85" s="52">
        <v>10.282160550098</v>
      </c>
      <c r="M85" s="52">
        <v>0.36316465295099998</v>
      </c>
      <c r="N85" s="57">
        <v>669.69161377517105</v>
      </c>
      <c r="O85" s="52">
        <v>143.63474728837801</v>
      </c>
      <c r="P85" s="53">
        <v>0.155258647921</v>
      </c>
      <c r="Q85" s="57">
        <v>451.549914905778</v>
      </c>
      <c r="R85" s="52">
        <v>30.624984294809</v>
      </c>
      <c r="S85" s="53">
        <v>0.525252393865</v>
      </c>
      <c r="T85" s="57">
        <v>530.91794616120399</v>
      </c>
      <c r="U85" s="52">
        <v>45.427835043903002</v>
      </c>
      <c r="V85" s="53">
        <v>0.62146580179300004</v>
      </c>
      <c r="W85" s="57">
        <v>443.92929746812803</v>
      </c>
      <c r="X85" s="52">
        <v>33.494208745687999</v>
      </c>
      <c r="Y85" s="52">
        <v>0.55985805576799996</v>
      </c>
      <c r="Z85" s="57">
        <v>548.99380232644705</v>
      </c>
      <c r="AA85" s="52">
        <v>54.080811625899003</v>
      </c>
      <c r="AB85" s="53">
        <v>0.40973210232899998</v>
      </c>
      <c r="AC85" s="57">
        <v>488.730330638922</v>
      </c>
      <c r="AD85" s="52">
        <v>42.025825219464998</v>
      </c>
      <c r="AE85" s="53">
        <v>9.6134653917999996E-2</v>
      </c>
      <c r="AF85" s="57">
        <v>456.7309512027</v>
      </c>
      <c r="AG85" s="52">
        <v>60.224745697698999</v>
      </c>
      <c r="AH85" s="52">
        <v>0.47575071244299999</v>
      </c>
      <c r="AI85" s="57">
        <v>237.039551722722</v>
      </c>
      <c r="AJ85" s="52">
        <v>21.519904732865001</v>
      </c>
      <c r="AK85" s="53">
        <v>5.7829337600000003E-2</v>
      </c>
      <c r="AL85" s="57">
        <v>445.08114162327701</v>
      </c>
      <c r="AM85" s="52">
        <v>14.617733613713</v>
      </c>
      <c r="AN85" s="52">
        <v>0.42044651788300003</v>
      </c>
      <c r="AO85" s="57">
        <v>189.923336544026</v>
      </c>
      <c r="AP85" s="52">
        <v>5.5092063241869997</v>
      </c>
      <c r="AQ85" s="53">
        <v>0.119603214368</v>
      </c>
      <c r="AR85" s="57">
        <v>656.94059565895202</v>
      </c>
      <c r="AS85" s="52">
        <v>95.708512179889993</v>
      </c>
      <c r="AT85" s="52">
        <v>0.36629651956199999</v>
      </c>
      <c r="AU85" s="57">
        <v>1243.6111157338901</v>
      </c>
      <c r="AV85" s="52">
        <v>642.53685656834898</v>
      </c>
      <c r="AW85" s="53">
        <v>1.2412820253350001</v>
      </c>
      <c r="AX85" s="57">
        <v>428.637644305359</v>
      </c>
      <c r="AY85" s="52">
        <v>83.740000428699005</v>
      </c>
      <c r="AZ85" s="53">
        <v>0.53952957309100003</v>
      </c>
      <c r="BA85" s="57">
        <v>584.81296517848898</v>
      </c>
      <c r="BB85" s="52">
        <v>62.189483290692998</v>
      </c>
      <c r="BC85" s="52">
        <v>0.67082723647999998</v>
      </c>
      <c r="BD85" s="57">
        <v>307.515498311003</v>
      </c>
      <c r="BE85" s="52">
        <v>19.002180994262002</v>
      </c>
      <c r="BF85" s="53">
        <v>0.17089516328000001</v>
      </c>
      <c r="BG85" s="57">
        <v>473.84545220000001</v>
      </c>
      <c r="BH85" s="52">
        <v>2.02995657</v>
      </c>
      <c r="BI85" s="52">
        <v>4.4571336270000002</v>
      </c>
      <c r="BJ85" s="57">
        <v>343.258497726374</v>
      </c>
      <c r="BK85" s="52">
        <v>0.76292731135299996</v>
      </c>
      <c r="BL85" s="53">
        <v>1.3955036193329999</v>
      </c>
      <c r="BM85" s="57">
        <v>347.80941710841398</v>
      </c>
      <c r="BN85" s="52">
        <v>1.2465726516640001</v>
      </c>
      <c r="BO85" s="53">
        <v>2.8634250268199999</v>
      </c>
      <c r="BP85" s="57">
        <v>268.76302941275299</v>
      </c>
      <c r="BQ85" s="52">
        <v>12.73321567622</v>
      </c>
      <c r="BR85" s="53">
        <v>0.46893507925900002</v>
      </c>
      <c r="BS85" s="57">
        <v>351.95747192266901</v>
      </c>
      <c r="BT85" s="52">
        <v>16.813256658627999</v>
      </c>
      <c r="BU85" s="53">
        <v>8.4864868580000002E-2</v>
      </c>
    </row>
    <row r="86" spans="1:73" s="10" customFormat="1" ht="13.8" thickBot="1" x14ac:dyDescent="0.3">
      <c r="A86" s="50" t="s">
        <v>213</v>
      </c>
      <c r="B86" s="57">
        <v>313.61237212458002</v>
      </c>
      <c r="C86" s="52">
        <v>4.5805711424059998</v>
      </c>
      <c r="D86" s="53">
        <v>2.3646645179999999E-3</v>
      </c>
      <c r="E86" s="57">
        <v>910.70422013781501</v>
      </c>
      <c r="F86" s="52">
        <v>169.26361190328299</v>
      </c>
      <c r="G86" s="52">
        <v>2.037253709966</v>
      </c>
      <c r="H86" s="57">
        <v>418.47927454861502</v>
      </c>
      <c r="I86" s="52">
        <v>21.802397044536999</v>
      </c>
      <c r="J86" s="53">
        <v>0.37312910829500001</v>
      </c>
      <c r="K86" s="57">
        <v>321.03270591011102</v>
      </c>
      <c r="L86" s="52">
        <v>8.4521353654489992</v>
      </c>
      <c r="M86" s="52">
        <v>6.1650656987000001E-2</v>
      </c>
      <c r="N86" s="57">
        <v>582.38080306993697</v>
      </c>
      <c r="O86" s="52">
        <v>47.661318638916001</v>
      </c>
      <c r="P86" s="53">
        <v>0.45251011004399999</v>
      </c>
      <c r="Q86" s="57">
        <v>451.09608781069602</v>
      </c>
      <c r="R86" s="52">
        <v>24.004246852801</v>
      </c>
      <c r="S86" s="53">
        <v>0.25034269983399998</v>
      </c>
      <c r="T86" s="57">
        <v>511.74910748733299</v>
      </c>
      <c r="U86" s="52">
        <v>24.441318329731999</v>
      </c>
      <c r="V86" s="53">
        <v>1.3037366812</v>
      </c>
      <c r="W86" s="57">
        <v>415.70545462528798</v>
      </c>
      <c r="X86" s="52">
        <v>12.212913967291</v>
      </c>
      <c r="Y86" s="52">
        <v>0.31326622589399999</v>
      </c>
      <c r="Z86" s="57">
        <v>522.61880152275899</v>
      </c>
      <c r="AA86" s="52">
        <v>32.718281501755001</v>
      </c>
      <c r="AB86" s="53">
        <v>0.32922803014099999</v>
      </c>
      <c r="AC86" s="57">
        <v>466.78823458358403</v>
      </c>
      <c r="AD86" s="52">
        <v>16.915525588482001</v>
      </c>
      <c r="AE86" s="53">
        <v>9.3162446989999995E-2</v>
      </c>
      <c r="AF86" s="57">
        <v>422.60449678666902</v>
      </c>
      <c r="AG86" s="52">
        <v>25.791997357652999</v>
      </c>
      <c r="AH86" s="52">
        <v>0.38815445232399998</v>
      </c>
      <c r="AI86" s="57">
        <v>231.41919373376899</v>
      </c>
      <c r="AJ86" s="52">
        <v>14.168861872031</v>
      </c>
      <c r="AK86" s="53">
        <v>8.9456568619000004E-2</v>
      </c>
      <c r="AL86" s="57">
        <v>437.56646470848301</v>
      </c>
      <c r="AM86" s="52">
        <v>7.2385761151740002</v>
      </c>
      <c r="AN86" s="52">
        <v>0.49992886842599998</v>
      </c>
      <c r="AO86" s="57">
        <v>188.124160671852</v>
      </c>
      <c r="AP86" s="52">
        <v>2.8870516763460001</v>
      </c>
      <c r="AQ86" s="53">
        <v>0.118703406387</v>
      </c>
      <c r="AR86" s="57">
        <v>621.35278416756501</v>
      </c>
      <c r="AS86" s="52">
        <v>53.283210779766002</v>
      </c>
      <c r="AT86" s="52">
        <v>0.47196009330299998</v>
      </c>
      <c r="AU86" s="57">
        <v>689.02343297726895</v>
      </c>
      <c r="AV86" s="52">
        <v>90.941343411475003</v>
      </c>
      <c r="AW86" s="53">
        <v>0.50520545882099999</v>
      </c>
      <c r="AX86" s="57">
        <v>389.86425749768398</v>
      </c>
      <c r="AY86" s="52">
        <v>29.072211625937999</v>
      </c>
      <c r="AZ86" s="53">
        <v>0.58990810929799997</v>
      </c>
      <c r="BA86" s="57">
        <v>553.85275688451804</v>
      </c>
      <c r="BB86" s="52">
        <v>27.819718878238</v>
      </c>
      <c r="BC86" s="52">
        <v>0.32097548134800002</v>
      </c>
      <c r="BD86" s="57">
        <v>300.85353308751399</v>
      </c>
      <c r="BE86" s="52">
        <v>12.557929698077</v>
      </c>
      <c r="BF86" s="53">
        <v>9.7055038226000007E-2</v>
      </c>
      <c r="BG86" s="57">
        <v>473.02936599999998</v>
      </c>
      <c r="BH86" s="52">
        <v>2.6539700989999999</v>
      </c>
      <c r="BI86" s="52">
        <v>1.1476868680000001</v>
      </c>
      <c r="BJ86" s="57">
        <v>347.73023042134901</v>
      </c>
      <c r="BK86" s="52">
        <v>0.64054288026499995</v>
      </c>
      <c r="BL86" s="53">
        <v>0.57304675631400004</v>
      </c>
      <c r="BM86" s="57">
        <v>349.51913201432399</v>
      </c>
      <c r="BN86" s="52">
        <v>0.72813772960900003</v>
      </c>
      <c r="BO86" s="53">
        <v>1.131221930508</v>
      </c>
      <c r="BP86" s="57">
        <v>265.65889208089902</v>
      </c>
      <c r="BQ86" s="52">
        <v>7.29594577695</v>
      </c>
      <c r="BR86" s="53">
        <v>0.64280942022800003</v>
      </c>
      <c r="BS86" s="57">
        <v>341.31351340572002</v>
      </c>
      <c r="BT86" s="52">
        <v>15.694513212047999</v>
      </c>
      <c r="BU86" s="53">
        <v>0.83090639575000003</v>
      </c>
    </row>
    <row r="87" spans="1:73" ht="13.8" thickTop="1" x14ac:dyDescent="0.25">
      <c r="A87" s="50" t="s">
        <v>214</v>
      </c>
      <c r="B87" s="57">
        <v>301.81839586692303</v>
      </c>
      <c r="C87" s="52">
        <v>1.8998096088730001</v>
      </c>
      <c r="D87" s="53">
        <v>7.0650711500000003E-3</v>
      </c>
      <c r="E87" s="57">
        <v>805.42396703940301</v>
      </c>
      <c r="F87" s="52">
        <v>56.535194990375999</v>
      </c>
      <c r="G87" s="52">
        <v>0.195661080702</v>
      </c>
      <c r="H87" s="57">
        <v>404.26524993331901</v>
      </c>
      <c r="I87" s="52">
        <v>9.1541825445930005</v>
      </c>
      <c r="J87" s="53">
        <v>0.71139004396899996</v>
      </c>
      <c r="K87" s="57">
        <v>320.900316010734</v>
      </c>
      <c r="L87" s="52">
        <v>5.1900194287149999</v>
      </c>
      <c r="M87" s="52">
        <v>0.18965579940999999</v>
      </c>
      <c r="N87" s="57">
        <v>549.18644672148605</v>
      </c>
      <c r="O87" s="52">
        <v>12.681672015674</v>
      </c>
      <c r="P87" s="53">
        <v>0.5824800202</v>
      </c>
      <c r="Q87" s="57">
        <v>450.79680901426798</v>
      </c>
      <c r="R87" s="52">
        <v>20.147712019362</v>
      </c>
      <c r="S87" s="53">
        <v>0.79000307385599999</v>
      </c>
      <c r="T87" s="57">
        <v>499.00528045132501</v>
      </c>
      <c r="U87" s="52">
        <v>10.827425674492</v>
      </c>
      <c r="V87" s="53">
        <v>0.48222146787699999</v>
      </c>
      <c r="W87" s="57">
        <v>418.26260827522498</v>
      </c>
      <c r="X87" s="52">
        <v>11.064228909013</v>
      </c>
      <c r="Y87" s="52">
        <v>0.109790985306</v>
      </c>
      <c r="Z87" s="57">
        <v>540.08166603567099</v>
      </c>
      <c r="AA87" s="52">
        <v>28.162001984517001</v>
      </c>
      <c r="AB87" s="53">
        <v>0.79424459506300005</v>
      </c>
      <c r="AC87" s="57">
        <v>472.44220599044701</v>
      </c>
      <c r="AD87" s="52">
        <v>15.562544798331</v>
      </c>
      <c r="AE87" s="53">
        <v>0.38761006461000003</v>
      </c>
      <c r="AF87" s="57">
        <v>426.69896001466998</v>
      </c>
      <c r="AG87" s="52">
        <v>27.066562054173001</v>
      </c>
      <c r="AH87" s="52">
        <v>0.27327542515300002</v>
      </c>
      <c r="AI87" s="57">
        <v>231.295909591113</v>
      </c>
      <c r="AJ87" s="52">
        <v>9.5832649371259997</v>
      </c>
      <c r="AK87" s="53">
        <v>8.1634073942999999E-2</v>
      </c>
      <c r="AL87" s="57">
        <v>494.46617522419399</v>
      </c>
      <c r="AM87" s="52">
        <v>48.036947753877001</v>
      </c>
      <c r="AN87" s="52">
        <v>0.866389316071</v>
      </c>
      <c r="AO87" s="57">
        <v>192.93349055712901</v>
      </c>
      <c r="AP87" s="52">
        <v>5.7381022216290001</v>
      </c>
      <c r="AQ87" s="53">
        <v>0.220891834358</v>
      </c>
      <c r="AR87" s="57">
        <v>625.53854918182105</v>
      </c>
      <c r="AS87" s="52">
        <v>54.768717140616999</v>
      </c>
      <c r="AT87" s="52">
        <v>0.91535408046900002</v>
      </c>
      <c r="AU87" s="57">
        <v>682.33469032450603</v>
      </c>
      <c r="AV87" s="52">
        <v>78.234135236189999</v>
      </c>
      <c r="AW87" s="53">
        <v>0.69342814218299997</v>
      </c>
      <c r="AX87" s="57">
        <v>394.27729331604701</v>
      </c>
      <c r="AY87" s="52">
        <v>31.301155126518001</v>
      </c>
      <c r="AZ87" s="53">
        <v>0.32285831895</v>
      </c>
      <c r="BA87" s="57">
        <v>551.86029247472197</v>
      </c>
      <c r="BB87" s="52">
        <v>26.935931702944</v>
      </c>
      <c r="BC87" s="52">
        <v>0.56598615970300004</v>
      </c>
      <c r="BD87" s="57">
        <v>300.09769598194299</v>
      </c>
      <c r="BE87" s="52">
        <v>11.828071651343</v>
      </c>
      <c r="BF87" s="53">
        <v>0.18507914294899999</v>
      </c>
      <c r="BG87" s="57">
        <v>471.46409060000002</v>
      </c>
      <c r="BH87" s="52">
        <v>1.478731907</v>
      </c>
      <c r="BI87" s="52">
        <v>0.45429665400000002</v>
      </c>
      <c r="BJ87" s="57">
        <v>346.71709547107002</v>
      </c>
      <c r="BK87" s="52">
        <v>0.92575920110999999</v>
      </c>
      <c r="BL87" s="53">
        <v>0.79679640137200003</v>
      </c>
      <c r="BM87" s="57">
        <v>350.192346643782</v>
      </c>
      <c r="BN87" s="52">
        <v>0.45444188282800002</v>
      </c>
      <c r="BO87" s="53">
        <v>0.90448979719900002</v>
      </c>
      <c r="BP87" s="57">
        <v>271.80601984286</v>
      </c>
      <c r="BQ87" s="52">
        <v>9.9727702631940005</v>
      </c>
      <c r="BR87" s="53">
        <v>0.20091075501</v>
      </c>
      <c r="BS87" s="57">
        <v>343.63477244158298</v>
      </c>
      <c r="BT87" s="52">
        <v>13.757066637309</v>
      </c>
      <c r="BU87" s="53">
        <v>2.1430643246229999</v>
      </c>
    </row>
    <row r="88" spans="1:73" x14ac:dyDescent="0.25">
      <c r="A88" s="50" t="s">
        <v>215</v>
      </c>
      <c r="B88" s="57">
        <v>303.35896688704401</v>
      </c>
      <c r="C88" s="52">
        <v>2.809601084544</v>
      </c>
      <c r="D88" s="53">
        <v>4.9540370019999997E-3</v>
      </c>
      <c r="E88" s="57">
        <v>806.255768249639</v>
      </c>
      <c r="F88" s="52">
        <v>50.547825563431999</v>
      </c>
      <c r="G88" s="52">
        <v>0.19989328207400001</v>
      </c>
      <c r="H88" s="57">
        <v>405.06201234091702</v>
      </c>
      <c r="I88" s="52">
        <v>12.445392954963999</v>
      </c>
      <c r="J88" s="53">
        <v>0.55310909335799996</v>
      </c>
      <c r="K88" s="57">
        <v>328.98644893369101</v>
      </c>
      <c r="L88" s="52">
        <v>7.6002105170760004</v>
      </c>
      <c r="M88" s="52">
        <v>8.9744730837999998E-2</v>
      </c>
      <c r="N88" s="57">
        <v>558.48262575873002</v>
      </c>
      <c r="O88" s="52">
        <v>23.937767831150001</v>
      </c>
      <c r="P88" s="53">
        <v>1.0314937207249999</v>
      </c>
      <c r="Q88" s="57">
        <v>452.961152445626</v>
      </c>
      <c r="R88" s="52">
        <v>19.171777186892001</v>
      </c>
      <c r="S88" s="53">
        <v>1.0157381157400001</v>
      </c>
      <c r="T88" s="57">
        <v>499.81159283497999</v>
      </c>
      <c r="U88" s="52">
        <v>12.400656141923999</v>
      </c>
      <c r="V88" s="53">
        <v>0.29401534369400001</v>
      </c>
      <c r="W88" s="57">
        <v>417.23588027368902</v>
      </c>
      <c r="X88" s="52">
        <v>13.283459947178001</v>
      </c>
      <c r="Y88" s="52">
        <v>0.44469342781299998</v>
      </c>
      <c r="Z88" s="57">
        <v>557.24718654810999</v>
      </c>
      <c r="AA88" s="52">
        <v>44.210223425282003</v>
      </c>
      <c r="AB88" s="53">
        <v>1.082633658073</v>
      </c>
      <c r="AC88" s="57">
        <v>481.72109031855001</v>
      </c>
      <c r="AD88" s="52">
        <v>21.318136772319999</v>
      </c>
      <c r="AE88" s="53">
        <v>0.12341159244200001</v>
      </c>
      <c r="AF88" s="57">
        <v>434.20778469325302</v>
      </c>
      <c r="AG88" s="52">
        <v>30.214676923591998</v>
      </c>
      <c r="AH88" s="52">
        <v>0.70509869259299995</v>
      </c>
      <c r="AI88" s="57">
        <v>234.17717826602001</v>
      </c>
      <c r="AJ88" s="52">
        <v>15.178018915109</v>
      </c>
      <c r="AK88" s="53">
        <v>4.8525393086999997E-2</v>
      </c>
      <c r="AL88" s="57">
        <v>461.88182771658802</v>
      </c>
      <c r="AM88" s="52">
        <v>23.055574954484001</v>
      </c>
      <c r="AN88" s="52">
        <v>0.52285788727500004</v>
      </c>
      <c r="AO88" s="57">
        <v>189.00706495953</v>
      </c>
      <c r="AP88" s="52">
        <v>2.8612825373709998</v>
      </c>
      <c r="AQ88" s="53">
        <v>0.14071132355800001</v>
      </c>
      <c r="AR88" s="57">
        <v>673.11188930608796</v>
      </c>
      <c r="AS88" s="52">
        <v>98.649647524366998</v>
      </c>
      <c r="AT88" s="52">
        <v>0.925432521831</v>
      </c>
      <c r="AU88" s="57">
        <v>763.68911237523105</v>
      </c>
      <c r="AV88" s="52">
        <v>154.53671663635899</v>
      </c>
      <c r="AW88" s="53">
        <v>0.43269552089800001</v>
      </c>
      <c r="AX88" s="57">
        <v>423.541437861752</v>
      </c>
      <c r="AY88" s="52">
        <v>61.698590847961</v>
      </c>
      <c r="AZ88" s="53">
        <v>0.46427971149399999</v>
      </c>
      <c r="BA88" s="57">
        <v>555.43638217579598</v>
      </c>
      <c r="BB88" s="52">
        <v>26.892536533929</v>
      </c>
      <c r="BC88" s="52">
        <v>0.82327379073100004</v>
      </c>
      <c r="BD88" s="57">
        <v>302.67661097747998</v>
      </c>
      <c r="BE88" s="52">
        <v>12.923636216613</v>
      </c>
      <c r="BF88" s="53">
        <v>0.27089949727399998</v>
      </c>
      <c r="BG88" s="57">
        <v>480.65884249999999</v>
      </c>
      <c r="BH88" s="52">
        <v>4.825901011</v>
      </c>
      <c r="BI88" s="52">
        <v>1.067321725</v>
      </c>
      <c r="BJ88" s="57">
        <v>347.050083940082</v>
      </c>
      <c r="BK88" s="52">
        <v>0.77660934601499998</v>
      </c>
      <c r="BL88" s="53">
        <v>0.181544598196</v>
      </c>
      <c r="BM88" s="57">
        <v>355.04094179960299</v>
      </c>
      <c r="BN88" s="52">
        <v>0.54526771466199997</v>
      </c>
      <c r="BO88" s="53">
        <v>1.426543271711</v>
      </c>
      <c r="BP88" s="57">
        <v>280.16711441270098</v>
      </c>
      <c r="BQ88" s="52">
        <v>11.450986758393</v>
      </c>
      <c r="BR88" s="53">
        <v>0.23704646397099999</v>
      </c>
      <c r="BS88" s="57">
        <v>346.81450011792703</v>
      </c>
      <c r="BT88" s="52">
        <v>7.7203400195920002</v>
      </c>
      <c r="BU88" s="53">
        <v>1.200786576776</v>
      </c>
    </row>
    <row r="89" spans="1:73" x14ac:dyDescent="0.25">
      <c r="A89" s="50" t="s">
        <v>216</v>
      </c>
      <c r="B89" s="57">
        <v>296.03121199901102</v>
      </c>
      <c r="C89" s="52">
        <v>1.9836385734149999</v>
      </c>
      <c r="D89" s="53">
        <v>2.4155653510000001E-3</v>
      </c>
      <c r="E89" s="57">
        <v>783.89213815677601</v>
      </c>
      <c r="F89" s="52">
        <v>38.062729113614999</v>
      </c>
      <c r="G89" s="52">
        <v>0.128801985974</v>
      </c>
      <c r="H89" s="57">
        <v>404.55410821842599</v>
      </c>
      <c r="I89" s="52">
        <v>11.238395680891999</v>
      </c>
      <c r="J89" s="53">
        <v>0.48354621741300002</v>
      </c>
      <c r="K89" s="57">
        <v>328.79988340478297</v>
      </c>
      <c r="L89" s="52">
        <v>8.4424345085460004</v>
      </c>
      <c r="M89" s="52">
        <v>1.2780527E-5</v>
      </c>
      <c r="N89" s="57">
        <v>545.36556223295395</v>
      </c>
      <c r="O89" s="52">
        <v>21.218475592891998</v>
      </c>
      <c r="P89" s="53">
        <v>0.72218714389500005</v>
      </c>
      <c r="Q89" s="57">
        <v>455.37735246575301</v>
      </c>
      <c r="R89" s="52">
        <v>25.240482724557001</v>
      </c>
      <c r="S89" s="53">
        <v>0.75663039563300005</v>
      </c>
      <c r="T89" s="57">
        <v>496.89725995635001</v>
      </c>
      <c r="U89" s="52">
        <v>11.049679051823</v>
      </c>
      <c r="V89" s="53">
        <v>1.012028866114</v>
      </c>
      <c r="W89" s="57">
        <v>412.78594793335299</v>
      </c>
      <c r="X89" s="52">
        <v>11.939951257203999</v>
      </c>
      <c r="Y89" s="52">
        <v>0.198609431423</v>
      </c>
      <c r="Z89" s="57">
        <v>545.71268066810501</v>
      </c>
      <c r="AA89" s="52">
        <v>30.779132690286001</v>
      </c>
      <c r="AB89" s="53">
        <v>7.6518572462770003</v>
      </c>
      <c r="AC89" s="57">
        <v>486.70164047385998</v>
      </c>
      <c r="AD89" s="52">
        <v>22.634924868860001</v>
      </c>
      <c r="AE89" s="53">
        <v>9.3483620567000006E-2</v>
      </c>
      <c r="AF89" s="57">
        <v>430.81100408720903</v>
      </c>
      <c r="AG89" s="52">
        <v>29.471278250981999</v>
      </c>
      <c r="AH89" s="52">
        <v>0.33708096538499999</v>
      </c>
      <c r="AI89" s="57">
        <v>235.566454215525</v>
      </c>
      <c r="AJ89" s="52">
        <v>15.941286802249</v>
      </c>
      <c r="AK89" s="53">
        <v>0.117594862934</v>
      </c>
      <c r="AL89" s="57">
        <v>452.66320433343998</v>
      </c>
      <c r="AM89" s="52">
        <v>18.117603404695</v>
      </c>
      <c r="AN89" s="52">
        <v>0.92239831288600005</v>
      </c>
      <c r="AO89" s="57">
        <v>189.44679229297699</v>
      </c>
      <c r="AP89" s="52">
        <v>2.5607941593270001</v>
      </c>
      <c r="AQ89" s="53">
        <v>0.19025990923399999</v>
      </c>
      <c r="AR89" s="57">
        <v>625.67939181694601</v>
      </c>
      <c r="AS89" s="52">
        <v>52.038653561575003</v>
      </c>
      <c r="AT89" s="52">
        <v>0.722615524821</v>
      </c>
      <c r="AU89" s="57">
        <v>703.88186348772297</v>
      </c>
      <c r="AV89" s="52">
        <v>103.758616709148</v>
      </c>
      <c r="AW89" s="53">
        <v>0.38562082516399998</v>
      </c>
      <c r="AX89" s="57">
        <v>447.544408717377</v>
      </c>
      <c r="AY89" s="52">
        <v>93.436889586085996</v>
      </c>
      <c r="AZ89" s="53">
        <v>0.219384790094</v>
      </c>
      <c r="BA89" s="57">
        <v>560.55818834125705</v>
      </c>
      <c r="BB89" s="52">
        <v>29.909474693490999</v>
      </c>
      <c r="BC89" s="52">
        <v>0.77121395468700005</v>
      </c>
      <c r="BD89" s="57">
        <v>307.00227930204397</v>
      </c>
      <c r="BE89" s="52">
        <v>15.376118969578</v>
      </c>
      <c r="BF89" s="53">
        <v>0.332332770482</v>
      </c>
      <c r="BG89" s="57">
        <v>488.37708839999999</v>
      </c>
      <c r="BH89" s="52">
        <v>9.8117658030000001</v>
      </c>
      <c r="BI89" s="52">
        <v>1.00268954</v>
      </c>
      <c r="BJ89" s="57">
        <v>350.07398088063502</v>
      </c>
      <c r="BK89" s="52">
        <v>1.449364149712</v>
      </c>
      <c r="BL89" s="53">
        <v>0.80441641942999997</v>
      </c>
      <c r="BM89" s="57">
        <v>356.57600800052501</v>
      </c>
      <c r="BN89" s="52">
        <v>0.87065462603599997</v>
      </c>
      <c r="BO89" s="53">
        <v>3.1193859148729999</v>
      </c>
      <c r="BP89" s="57">
        <v>279.80318357763502</v>
      </c>
      <c r="BQ89" s="52">
        <v>11.270489497444</v>
      </c>
      <c r="BR89" s="53">
        <v>0.83829369937099996</v>
      </c>
      <c r="BS89" s="57">
        <v>345.99100385499702</v>
      </c>
      <c r="BT89" s="52">
        <v>7.3504865923610003</v>
      </c>
      <c r="BU89" s="53">
        <v>0.63611592521799998</v>
      </c>
    </row>
    <row r="90" spans="1:73" x14ac:dyDescent="0.25">
      <c r="A90" s="50" t="s">
        <v>217</v>
      </c>
      <c r="B90" s="57">
        <v>299.51661458894898</v>
      </c>
      <c r="C90" s="52">
        <v>4.001965228005</v>
      </c>
      <c r="D90" s="53">
        <v>2.3368695902000001E-2</v>
      </c>
      <c r="E90" s="57">
        <v>783.43894709050505</v>
      </c>
      <c r="F90" s="52">
        <v>32.617127707194001</v>
      </c>
      <c r="G90" s="52">
        <v>0.116811706302</v>
      </c>
      <c r="H90" s="57">
        <v>398.69277201229602</v>
      </c>
      <c r="I90" s="52">
        <v>4.3071287304650001</v>
      </c>
      <c r="J90" s="53">
        <v>0.39596756825899998</v>
      </c>
      <c r="K90" s="57">
        <v>319.87023645043303</v>
      </c>
      <c r="L90" s="52">
        <v>6.2229800704139997</v>
      </c>
      <c r="M90" s="52">
        <v>2.4980194221999999E-2</v>
      </c>
      <c r="N90" s="57">
        <v>543.29721467080105</v>
      </c>
      <c r="O90" s="52">
        <v>14.657377100315999</v>
      </c>
      <c r="P90" s="53">
        <v>1.6875777126410001</v>
      </c>
      <c r="Q90" s="57">
        <v>445.20897444915602</v>
      </c>
      <c r="R90" s="52">
        <v>11.399114922029</v>
      </c>
      <c r="S90" s="53">
        <v>0.37718669575899999</v>
      </c>
      <c r="T90" s="57">
        <v>492.75051890083199</v>
      </c>
      <c r="U90" s="52">
        <v>7.5486894680159997</v>
      </c>
      <c r="V90" s="53">
        <v>0.29924752147299999</v>
      </c>
      <c r="W90" s="57">
        <v>410.07454301276999</v>
      </c>
      <c r="X90" s="52">
        <v>8.7489311734130002</v>
      </c>
      <c r="Y90" s="52">
        <v>0.17184089599300001</v>
      </c>
      <c r="Z90" s="57">
        <v>529.37028197017298</v>
      </c>
      <c r="AA90" s="52">
        <v>19.289647088826001</v>
      </c>
      <c r="AB90" s="53">
        <v>1.422449612658</v>
      </c>
      <c r="AC90" s="57">
        <v>469.697151432922</v>
      </c>
      <c r="AD90" s="52">
        <v>16.071158804957001</v>
      </c>
      <c r="AE90" s="53">
        <v>0.19802746565599999</v>
      </c>
      <c r="AF90" s="57">
        <v>424.20589258469101</v>
      </c>
      <c r="AG90" s="52">
        <v>23.102725857511</v>
      </c>
      <c r="AH90" s="52">
        <v>0.52060776091600003</v>
      </c>
      <c r="AI90" s="57">
        <v>230.185641226093</v>
      </c>
      <c r="AJ90" s="52">
        <v>9.9192759847790004</v>
      </c>
      <c r="AK90" s="53">
        <v>0.34622481685700002</v>
      </c>
      <c r="AL90" s="57">
        <v>442.03761509454102</v>
      </c>
      <c r="AM90" s="52">
        <v>9.7759042753699994</v>
      </c>
      <c r="AN90" s="52">
        <v>0.59400917769399997</v>
      </c>
      <c r="AO90" s="57">
        <v>190.386686263998</v>
      </c>
      <c r="AP90" s="52">
        <v>2.8191125402380002</v>
      </c>
      <c r="AQ90" s="53">
        <v>0.16223559320399999</v>
      </c>
      <c r="AR90" s="57">
        <v>624.83956190814195</v>
      </c>
      <c r="AS90" s="52">
        <v>46.443270004727999</v>
      </c>
      <c r="AT90" s="52">
        <v>1.3252723270969999</v>
      </c>
      <c r="AU90" s="57">
        <v>677.07145944302397</v>
      </c>
      <c r="AV90" s="52">
        <v>79.391304956210007</v>
      </c>
      <c r="AW90" s="53">
        <v>0.49511688996699998</v>
      </c>
      <c r="AX90" s="57">
        <v>388.90837285624201</v>
      </c>
      <c r="AY90" s="52">
        <v>33.632616560012998</v>
      </c>
      <c r="AZ90" s="53">
        <v>0.35669725149300002</v>
      </c>
      <c r="BA90" s="57">
        <v>562.58853531930095</v>
      </c>
      <c r="BB90" s="52">
        <v>27.952829103770998</v>
      </c>
      <c r="BC90" s="52">
        <v>0.56898238769099996</v>
      </c>
      <c r="BD90" s="57">
        <v>305.530869252993</v>
      </c>
      <c r="BE90" s="52">
        <v>12.386647253134001</v>
      </c>
      <c r="BF90" s="53">
        <v>0.25377375654000001</v>
      </c>
      <c r="BG90" s="57">
        <v>481.98462160000003</v>
      </c>
      <c r="BH90" s="52">
        <v>9.8544094209999997</v>
      </c>
      <c r="BI90" s="52">
        <v>0.57482227299999999</v>
      </c>
      <c r="BJ90" s="57">
        <v>356.46975919141801</v>
      </c>
      <c r="BK90" s="52">
        <v>1.083817355906</v>
      </c>
      <c r="BL90" s="53">
        <v>0.86053359738799995</v>
      </c>
      <c r="BM90" s="57">
        <v>351.12899163695602</v>
      </c>
      <c r="BN90" s="52">
        <v>0.408468331435</v>
      </c>
      <c r="BO90" s="53">
        <v>1.326131552976</v>
      </c>
      <c r="BP90" s="57">
        <v>275.39114983707299</v>
      </c>
      <c r="BQ90" s="52">
        <v>10.736651163872001</v>
      </c>
      <c r="BR90" s="53">
        <v>0.19969077843499999</v>
      </c>
      <c r="BS90" s="57">
        <v>347.084080983501</v>
      </c>
      <c r="BT90" s="52">
        <v>6.662941646438</v>
      </c>
      <c r="BU90" s="53">
        <v>0.67776604806899998</v>
      </c>
    </row>
    <row r="91" spans="1:73" x14ac:dyDescent="0.25">
      <c r="A91" s="50" t="s">
        <v>218</v>
      </c>
      <c r="B91" s="57">
        <v>302.428985958076</v>
      </c>
      <c r="C91" s="52">
        <v>5.2782458231899998</v>
      </c>
      <c r="D91" s="53">
        <v>9.0057408050000006E-3</v>
      </c>
      <c r="E91" s="57">
        <v>811.22263225039796</v>
      </c>
      <c r="F91" s="52">
        <v>44.267057160604999</v>
      </c>
      <c r="G91" s="52">
        <v>4.0766320974500001</v>
      </c>
      <c r="H91" s="57">
        <v>419.70809858068498</v>
      </c>
      <c r="I91" s="52">
        <v>21.149435364372</v>
      </c>
      <c r="J91" s="53">
        <v>0.43770110347800001</v>
      </c>
      <c r="K91" s="57">
        <v>324.33485673467999</v>
      </c>
      <c r="L91" s="52">
        <v>4.1070808577560003</v>
      </c>
      <c r="M91" s="52">
        <v>5.2332068044000001E-2</v>
      </c>
      <c r="N91" s="57">
        <v>551.55943032296204</v>
      </c>
      <c r="O91" s="52">
        <v>19.332130262772999</v>
      </c>
      <c r="P91" s="53">
        <v>0.54075789582400002</v>
      </c>
      <c r="Q91" s="57">
        <v>455.80063034811201</v>
      </c>
      <c r="R91" s="52">
        <v>19.878654311973001</v>
      </c>
      <c r="S91" s="53">
        <v>0.14286184703400001</v>
      </c>
      <c r="T91" s="57">
        <v>498.73007858227299</v>
      </c>
      <c r="U91" s="52">
        <v>7.2480355371279996</v>
      </c>
      <c r="V91" s="53">
        <v>0.97859505212700004</v>
      </c>
      <c r="W91" s="57">
        <v>408.50735603742299</v>
      </c>
      <c r="X91" s="52">
        <v>8.0602179044290008</v>
      </c>
      <c r="Y91" s="52">
        <v>0.26082504981600002</v>
      </c>
      <c r="Z91" s="57">
        <v>524.29922283843803</v>
      </c>
      <c r="AA91" s="52">
        <v>19.321893642385</v>
      </c>
      <c r="AB91" s="53">
        <v>0.73508060615000004</v>
      </c>
      <c r="AC91" s="57">
        <v>481.60646122082801</v>
      </c>
      <c r="AD91" s="52">
        <v>17.966156103576999</v>
      </c>
      <c r="AE91" s="53">
        <v>0.10745460595299999</v>
      </c>
      <c r="AF91" s="57">
        <v>420.27586174240997</v>
      </c>
      <c r="AG91" s="52">
        <v>20.024046996547</v>
      </c>
      <c r="AH91" s="52">
        <v>0.264677566827</v>
      </c>
      <c r="AI91" s="57">
        <v>231.722023039417</v>
      </c>
      <c r="AJ91" s="52">
        <v>9.2902634442780005</v>
      </c>
      <c r="AK91" s="53">
        <v>0.28498612109400001</v>
      </c>
      <c r="AL91" s="57">
        <v>450.50723578455199</v>
      </c>
      <c r="AM91" s="52">
        <v>9.0688124650699997</v>
      </c>
      <c r="AN91" s="52">
        <v>4.124665230842</v>
      </c>
      <c r="AO91" s="57">
        <v>192.01860815823699</v>
      </c>
      <c r="AP91" s="52">
        <v>2.8852588116539999</v>
      </c>
      <c r="AQ91" s="53">
        <v>0.15970196431200001</v>
      </c>
      <c r="AR91" s="57">
        <v>621.65280854535797</v>
      </c>
      <c r="AS91" s="52">
        <v>38.279569241003003</v>
      </c>
      <c r="AT91" s="52">
        <v>0.36976524750799999</v>
      </c>
      <c r="AU91" s="57">
        <v>634.59576477226597</v>
      </c>
      <c r="AV91" s="52">
        <v>45.906620278197998</v>
      </c>
      <c r="AW91" s="53">
        <v>0.466117196974</v>
      </c>
      <c r="AX91" s="57">
        <v>390.78488078059002</v>
      </c>
      <c r="AY91" s="52">
        <v>29.501595937737999</v>
      </c>
      <c r="AZ91" s="53">
        <v>0.38052543915100001</v>
      </c>
      <c r="BA91" s="57">
        <v>556.53229029839395</v>
      </c>
      <c r="BB91" s="52">
        <v>23.199222007669999</v>
      </c>
      <c r="BC91" s="52">
        <v>0.54219364104500001</v>
      </c>
      <c r="BD91" s="57">
        <v>302.830776771351</v>
      </c>
      <c r="BE91" s="52">
        <v>9.6883193435199999</v>
      </c>
      <c r="BF91" s="53">
        <v>0.44158350510200001</v>
      </c>
      <c r="BG91" s="57">
        <v>475.15416119999998</v>
      </c>
      <c r="BH91" s="52">
        <v>0.99365602600000003</v>
      </c>
      <c r="BI91" s="52">
        <v>0.45120432500000002</v>
      </c>
      <c r="BJ91" s="57">
        <v>357.67603215491903</v>
      </c>
      <c r="BK91" s="52">
        <v>0.78354837795099996</v>
      </c>
      <c r="BL91" s="53">
        <v>0.27808422138</v>
      </c>
      <c r="BM91" s="57">
        <v>351.321541190262</v>
      </c>
      <c r="BN91" s="52">
        <v>0.91519814317899995</v>
      </c>
      <c r="BO91" s="53">
        <v>1.0838229384589999</v>
      </c>
      <c r="BP91" s="57">
        <v>268.92529211662003</v>
      </c>
      <c r="BQ91" s="52">
        <v>6.6827482538589997</v>
      </c>
      <c r="BR91" s="53">
        <v>0.31072645562899998</v>
      </c>
      <c r="BS91" s="57">
        <v>339.571023110032</v>
      </c>
      <c r="BT91" s="52">
        <v>9.4037082553149993</v>
      </c>
      <c r="BU91" s="53">
        <v>0.19553094820299999</v>
      </c>
    </row>
    <row r="92" spans="1:73" x14ac:dyDescent="0.25">
      <c r="A92" s="50" t="s">
        <v>219</v>
      </c>
      <c r="B92" s="57">
        <v>295.73743158648</v>
      </c>
      <c r="C92" s="52">
        <v>1.6369076930099999</v>
      </c>
      <c r="D92" s="53">
        <v>8.4721174969999997E-3</v>
      </c>
      <c r="E92" s="57">
        <v>811.93354578780702</v>
      </c>
      <c r="F92" s="52">
        <v>41.966920589326001</v>
      </c>
      <c r="G92" s="52">
        <v>7.3096771323000007E-2</v>
      </c>
      <c r="H92" s="57">
        <v>408.41103061732701</v>
      </c>
      <c r="I92" s="52">
        <v>9.2799832155730009</v>
      </c>
      <c r="J92" s="53">
        <v>1.1412470050179999</v>
      </c>
      <c r="K92" s="57">
        <v>327.86594498589301</v>
      </c>
      <c r="L92" s="52">
        <v>8.3264053580109998</v>
      </c>
      <c r="M92" s="52">
        <v>1.7420856536E-2</v>
      </c>
      <c r="N92" s="57">
        <v>548.39128953450404</v>
      </c>
      <c r="O92" s="52">
        <v>9.3769075895189999</v>
      </c>
      <c r="P92" s="53">
        <v>0.51905692644599999</v>
      </c>
      <c r="Q92" s="57">
        <v>468.361078416385</v>
      </c>
      <c r="R92" s="52">
        <v>29.751031744565001</v>
      </c>
      <c r="S92" s="53">
        <v>0.37446434803099998</v>
      </c>
      <c r="T92" s="57">
        <v>506.684385590462</v>
      </c>
      <c r="U92" s="52">
        <v>12.238777450236</v>
      </c>
      <c r="V92" s="53">
        <v>0.54533193752800002</v>
      </c>
      <c r="W92" s="57">
        <v>417.35234325792902</v>
      </c>
      <c r="X92" s="52">
        <v>11.059726101000001</v>
      </c>
      <c r="Y92" s="52">
        <v>0.159999046215</v>
      </c>
      <c r="Z92" s="57">
        <v>525.68210655869302</v>
      </c>
      <c r="AA92" s="52">
        <v>21.261885708466</v>
      </c>
      <c r="AB92" s="53">
        <v>0.86924228271699999</v>
      </c>
      <c r="AC92" s="57">
        <v>482.59060631923199</v>
      </c>
      <c r="AD92" s="52">
        <v>17.710134776819</v>
      </c>
      <c r="AE92" s="53">
        <v>7.5254417779999999E-2</v>
      </c>
      <c r="AF92" s="57">
        <v>426.83333445756199</v>
      </c>
      <c r="AG92" s="52">
        <v>24.566834989581999</v>
      </c>
      <c r="AH92" s="52">
        <v>0.31474092613100002</v>
      </c>
      <c r="AI92" s="57">
        <v>232.78917813302601</v>
      </c>
      <c r="AJ92" s="52">
        <v>11.158348296049001</v>
      </c>
      <c r="AK92" s="53">
        <v>9.3655275376999997E-2</v>
      </c>
      <c r="AL92" s="57">
        <v>442.90792983899001</v>
      </c>
      <c r="AM92" s="52">
        <v>6.0384908872459997</v>
      </c>
      <c r="AN92" s="52">
        <v>1.690430940713</v>
      </c>
      <c r="AO92" s="57">
        <v>196.52906939459601</v>
      </c>
      <c r="AP92" s="52">
        <v>3.6006014378560001</v>
      </c>
      <c r="AQ92" s="53">
        <v>0.16241941254100001</v>
      </c>
      <c r="AR92" s="57">
        <v>628.86244869829295</v>
      </c>
      <c r="AS92" s="52">
        <v>41.137406325406999</v>
      </c>
      <c r="AT92" s="52">
        <v>0.37681742090300002</v>
      </c>
      <c r="AU92" s="57">
        <v>641.49602587492996</v>
      </c>
      <c r="AV92" s="52">
        <v>46.321792358918998</v>
      </c>
      <c r="AW92" s="53">
        <v>0.424352030549</v>
      </c>
      <c r="AX92" s="57">
        <v>397.486912956141</v>
      </c>
      <c r="AY92" s="52">
        <v>36.650598601325001</v>
      </c>
      <c r="AZ92" s="53">
        <v>0.67065050884999999</v>
      </c>
      <c r="BA92" s="57">
        <v>554.47936555436604</v>
      </c>
      <c r="BB92" s="52">
        <v>16.796161542985001</v>
      </c>
      <c r="BC92" s="52">
        <v>0.73085705225499997</v>
      </c>
      <c r="BD92" s="57">
        <v>303.42049203437</v>
      </c>
      <c r="BE92" s="52">
        <v>9.0476347189540007</v>
      </c>
      <c r="BF92" s="53">
        <v>0.26124350517200001</v>
      </c>
      <c r="BG92" s="57">
        <v>476.19601990000001</v>
      </c>
      <c r="BH92" s="52">
        <v>2.1304640639999999</v>
      </c>
      <c r="BI92" s="52">
        <v>0.87564683300000001</v>
      </c>
      <c r="BJ92" s="57">
        <v>356.335403714302</v>
      </c>
      <c r="BK92" s="52">
        <v>0.93931379553100003</v>
      </c>
      <c r="BL92" s="53">
        <v>0.40753289851899999</v>
      </c>
      <c r="BM92" s="57">
        <v>353.43021202506202</v>
      </c>
      <c r="BN92" s="52">
        <v>0.21710018075900001</v>
      </c>
      <c r="BO92" s="53">
        <v>1.1510029103549999</v>
      </c>
      <c r="BP92" s="57">
        <v>271.73568768559801</v>
      </c>
      <c r="BQ92" s="52">
        <v>7.5221900875680001</v>
      </c>
      <c r="BR92" s="53">
        <v>0.62791099379500004</v>
      </c>
      <c r="BS92" s="57">
        <v>338.74575543031801</v>
      </c>
      <c r="BT92" s="52">
        <v>6.3125793583540002</v>
      </c>
      <c r="BU92" s="53">
        <v>1.6427678656169999</v>
      </c>
    </row>
    <row r="93" spans="1:73" x14ac:dyDescent="0.25">
      <c r="A93" s="50" t="s">
        <v>220</v>
      </c>
      <c r="B93" s="57">
        <v>300.46509848530002</v>
      </c>
      <c r="C93" s="52">
        <v>10.900772212555999</v>
      </c>
      <c r="D93" s="53">
        <v>1.7029240756999998E-2</v>
      </c>
      <c r="E93" s="57">
        <v>835.48523972549401</v>
      </c>
      <c r="F93" s="52">
        <v>72.336381779763997</v>
      </c>
      <c r="G93" s="52">
        <v>8.8631223928000005E-2</v>
      </c>
      <c r="H93" s="57">
        <v>404.40915022357802</v>
      </c>
      <c r="I93" s="52">
        <v>8.1693968893579996</v>
      </c>
      <c r="J93" s="53">
        <v>1.662353561762</v>
      </c>
      <c r="K93" s="57">
        <v>332.01487240217301</v>
      </c>
      <c r="L93" s="52">
        <v>11.233852606455001</v>
      </c>
      <c r="M93" s="52">
        <v>2.3643662217000001E-2</v>
      </c>
      <c r="N93" s="57">
        <v>548.79434844268496</v>
      </c>
      <c r="O93" s="52">
        <v>8.1259302811689995</v>
      </c>
      <c r="P93" s="53">
        <v>1.577350267483</v>
      </c>
      <c r="Q93" s="57">
        <v>459.06369943247398</v>
      </c>
      <c r="R93" s="52">
        <v>16.680259978285001</v>
      </c>
      <c r="S93" s="53">
        <v>0.14041518768799999</v>
      </c>
      <c r="T93" s="57">
        <v>509.00281886131398</v>
      </c>
      <c r="U93" s="52">
        <v>14.273841109837999</v>
      </c>
      <c r="V93" s="53">
        <v>0.380541371445</v>
      </c>
      <c r="W93" s="57">
        <v>417.48927281905202</v>
      </c>
      <c r="X93" s="52">
        <v>8.6634802079140005</v>
      </c>
      <c r="Y93" s="52">
        <v>0.16723032072399999</v>
      </c>
      <c r="Z93" s="57">
        <v>527.64203596119103</v>
      </c>
      <c r="AA93" s="52">
        <v>15.622870263505</v>
      </c>
      <c r="AB93" s="53">
        <v>0.676795747542</v>
      </c>
      <c r="AC93" s="57">
        <v>487.12001991509999</v>
      </c>
      <c r="AD93" s="52">
        <v>21.168406859343001</v>
      </c>
      <c r="AE93" s="53">
        <v>0.199612607542</v>
      </c>
      <c r="AF93" s="57">
        <v>451.16615791715299</v>
      </c>
      <c r="AG93" s="52">
        <v>28.498373678271999</v>
      </c>
      <c r="AH93" s="52">
        <v>0.256278588242</v>
      </c>
      <c r="AI93" s="57">
        <v>229.178956027878</v>
      </c>
      <c r="AJ93" s="52">
        <v>10.437860833066001</v>
      </c>
      <c r="AK93" s="53">
        <v>9.0900197614000006E-2</v>
      </c>
      <c r="AL93" s="57">
        <v>445.715352518521</v>
      </c>
      <c r="AM93" s="52">
        <v>8.3063887454540009</v>
      </c>
      <c r="AN93" s="52">
        <v>1.176783217206</v>
      </c>
      <c r="AO93" s="57">
        <v>197.773050352068</v>
      </c>
      <c r="AP93" s="52">
        <v>5.3404696364689999</v>
      </c>
      <c r="AQ93" s="53">
        <v>0.192664524841</v>
      </c>
      <c r="AR93" s="57">
        <v>632.54297919503904</v>
      </c>
      <c r="AS93" s="52">
        <v>40.341310316859001</v>
      </c>
      <c r="AT93" s="52">
        <v>0.48448523482900002</v>
      </c>
      <c r="AU93" s="57">
        <v>668.937436943237</v>
      </c>
      <c r="AV93" s="52">
        <v>73.827921728077996</v>
      </c>
      <c r="AW93" s="53">
        <v>0.39242881800399998</v>
      </c>
      <c r="AX93" s="57">
        <v>393.141445415737</v>
      </c>
      <c r="AY93" s="52">
        <v>30.628294095636001</v>
      </c>
      <c r="AZ93" s="53">
        <v>0.26153554641299998</v>
      </c>
      <c r="BA93" s="57">
        <v>558.10099144049798</v>
      </c>
      <c r="BB93" s="52">
        <v>22.209918784799999</v>
      </c>
      <c r="BC93" s="52">
        <v>0.50334654310000004</v>
      </c>
      <c r="BD93" s="57">
        <v>304.06704286044197</v>
      </c>
      <c r="BE93" s="52">
        <v>10.543629841062</v>
      </c>
      <c r="BF93" s="53">
        <v>0.15968346327800001</v>
      </c>
      <c r="BG93" s="57">
        <v>479.75994129999998</v>
      </c>
      <c r="BH93" s="52">
        <v>1.6123402689999999</v>
      </c>
      <c r="BI93" s="52">
        <v>5.0886076149999999</v>
      </c>
      <c r="BJ93" s="57">
        <v>355.30994597742898</v>
      </c>
      <c r="BK93" s="52">
        <v>1.185127954793</v>
      </c>
      <c r="BL93" s="53">
        <v>0.50838614213800004</v>
      </c>
      <c r="BM93" s="57">
        <v>355.25232746587102</v>
      </c>
      <c r="BN93" s="52">
        <v>0.37881766611399997</v>
      </c>
      <c r="BO93" s="53">
        <v>2.2290654884190002</v>
      </c>
      <c r="BP93" s="57">
        <v>271.738066525303</v>
      </c>
      <c r="BQ93" s="52">
        <v>7.6799284283790001</v>
      </c>
      <c r="BR93" s="53">
        <v>0.36079818850299999</v>
      </c>
      <c r="BS93" s="57">
        <v>346.58618986833301</v>
      </c>
      <c r="BT93" s="52">
        <v>12.858794901949</v>
      </c>
      <c r="BU93" s="53">
        <v>0.111853302128</v>
      </c>
    </row>
    <row r="94" spans="1:73" x14ac:dyDescent="0.25">
      <c r="A94" s="50" t="s">
        <v>221</v>
      </c>
      <c r="B94" s="57">
        <v>310.26695672144598</v>
      </c>
      <c r="C94" s="52">
        <v>17.238932535183999</v>
      </c>
      <c r="D94" s="53">
        <v>0.52756370763899996</v>
      </c>
      <c r="E94" s="57">
        <v>830.62184496882503</v>
      </c>
      <c r="F94" s="52">
        <v>65.081910329318006</v>
      </c>
      <c r="G94" s="52">
        <v>0.12623201222800001</v>
      </c>
      <c r="H94" s="57">
        <v>426.84986957596499</v>
      </c>
      <c r="I94" s="52">
        <v>24.246216363491001</v>
      </c>
      <c r="J94" s="53">
        <v>3.2027065433209998</v>
      </c>
      <c r="K94" s="57">
        <v>342.87935366809802</v>
      </c>
      <c r="L94" s="52">
        <v>18.992017665032002</v>
      </c>
      <c r="M94" s="52">
        <v>0.10238711101</v>
      </c>
      <c r="N94" s="57">
        <v>598.57447629845899</v>
      </c>
      <c r="O94" s="52">
        <v>48.020018615741002</v>
      </c>
      <c r="P94" s="53">
        <v>2.1202709178250001</v>
      </c>
      <c r="Q94" s="57">
        <v>468.80770287076302</v>
      </c>
      <c r="R94" s="52">
        <v>35.065727528990003</v>
      </c>
      <c r="S94" s="53">
        <v>0.64564150087000005</v>
      </c>
      <c r="T94" s="57">
        <v>514.95952083167595</v>
      </c>
      <c r="U94" s="52">
        <v>23.794368361435001</v>
      </c>
      <c r="V94" s="53">
        <v>0.452204540145</v>
      </c>
      <c r="W94" s="57">
        <v>431.743201616362</v>
      </c>
      <c r="X94" s="52">
        <v>22.122198407270002</v>
      </c>
      <c r="Y94" s="52">
        <v>0.38760964775200002</v>
      </c>
      <c r="Z94" s="57">
        <v>542.23681270005602</v>
      </c>
      <c r="AA94" s="52">
        <v>29.630416712700001</v>
      </c>
      <c r="AB94" s="53">
        <v>1.6381808399990001</v>
      </c>
      <c r="AC94" s="57">
        <v>510.95704680081502</v>
      </c>
      <c r="AD94" s="52">
        <v>44.619339946171003</v>
      </c>
      <c r="AE94" s="53">
        <v>8.6026430565000006E-2</v>
      </c>
      <c r="AF94" s="57">
        <v>470.63316032203898</v>
      </c>
      <c r="AG94" s="52">
        <v>50.314516858419999</v>
      </c>
      <c r="AH94" s="52">
        <v>0.282826818034</v>
      </c>
      <c r="AI94" s="57">
        <v>230.505313384506</v>
      </c>
      <c r="AJ94" s="52">
        <v>9.3620592978670008</v>
      </c>
      <c r="AK94" s="53">
        <v>0.146923891428</v>
      </c>
      <c r="AL94" s="57">
        <v>476.579353604544</v>
      </c>
      <c r="AM94" s="52">
        <v>24.194419406518001</v>
      </c>
      <c r="AN94" s="52">
        <v>1.0717794859900001</v>
      </c>
      <c r="AO94" s="57">
        <v>206.35234170023199</v>
      </c>
      <c r="AP94" s="52">
        <v>6.6448660672940001</v>
      </c>
      <c r="AQ94" s="53">
        <v>0.11864040093</v>
      </c>
      <c r="AR94" s="57">
        <v>644.95956946056106</v>
      </c>
      <c r="AS94" s="52">
        <v>60.326528292658999</v>
      </c>
      <c r="AT94" s="52">
        <v>0.42168475062100003</v>
      </c>
      <c r="AU94" s="57">
        <v>889.40132099567199</v>
      </c>
      <c r="AV94" s="52">
        <v>276.96450207863001</v>
      </c>
      <c r="AW94" s="53">
        <v>0.561670547114</v>
      </c>
      <c r="AX94" s="57">
        <v>413.19479049042201</v>
      </c>
      <c r="AY94" s="52">
        <v>58.883274913664003</v>
      </c>
      <c r="AZ94" s="53">
        <v>0.84561270803900002</v>
      </c>
      <c r="BA94" s="57">
        <v>584.47065875434703</v>
      </c>
      <c r="BB94" s="52">
        <v>48.246081577748001</v>
      </c>
      <c r="BC94" s="52">
        <v>0.44796322554500001</v>
      </c>
      <c r="BD94" s="57">
        <v>315.74611475535102</v>
      </c>
      <c r="BE94" s="52">
        <v>20.613830643157002</v>
      </c>
      <c r="BF94" s="53">
        <v>0.16987569242</v>
      </c>
      <c r="BG94" s="57">
        <v>498.37758639999998</v>
      </c>
      <c r="BH94" s="52">
        <v>11.025233119999999</v>
      </c>
      <c r="BI94" s="52">
        <v>9.1720873829999992</v>
      </c>
      <c r="BJ94" s="57">
        <v>357.52424606392901</v>
      </c>
      <c r="BK94" s="52">
        <v>1.4508212767490001</v>
      </c>
      <c r="BL94" s="53">
        <v>0.36459937652899999</v>
      </c>
      <c r="BM94" s="57">
        <v>356.09913343690903</v>
      </c>
      <c r="BN94" s="52">
        <v>0.62767595821800004</v>
      </c>
      <c r="BO94" s="53">
        <v>1.2026504557990001</v>
      </c>
      <c r="BP94" s="57">
        <v>273.85316356363802</v>
      </c>
      <c r="BQ94" s="52">
        <v>9.3574857515150001</v>
      </c>
      <c r="BR94" s="53">
        <v>0.94012065246499998</v>
      </c>
      <c r="BS94" s="57">
        <v>354.25544264516901</v>
      </c>
      <c r="BT94" s="52">
        <v>19.892266955191001</v>
      </c>
      <c r="BU94" s="53">
        <v>0.68607177684800003</v>
      </c>
    </row>
    <row r="95" spans="1:73" x14ac:dyDescent="0.25">
      <c r="A95" s="50" t="s">
        <v>222</v>
      </c>
      <c r="B95" s="57">
        <v>300.75982127772301</v>
      </c>
      <c r="C95" s="52">
        <v>4.2689845219749998</v>
      </c>
      <c r="D95" s="53">
        <v>1.4911203249000001E-2</v>
      </c>
      <c r="E95" s="57">
        <v>845.83273773400003</v>
      </c>
      <c r="F95" s="52">
        <v>84.943653972855003</v>
      </c>
      <c r="G95" s="52">
        <v>0.43012209228300002</v>
      </c>
      <c r="H95" s="57">
        <v>413.762458338442</v>
      </c>
      <c r="I95" s="52">
        <v>8.1745399722329992</v>
      </c>
      <c r="J95" s="53">
        <v>0.46749239959099997</v>
      </c>
      <c r="K95" s="57">
        <v>333.25831191338199</v>
      </c>
      <c r="L95" s="52">
        <v>10.057046982035001</v>
      </c>
      <c r="M95" s="52">
        <v>3.8427279715999997E-2</v>
      </c>
      <c r="N95" s="57">
        <v>567.81948968725203</v>
      </c>
      <c r="O95" s="52">
        <v>22.084843724258999</v>
      </c>
      <c r="P95" s="53">
        <v>2.4820537453210001</v>
      </c>
      <c r="Q95" s="57">
        <v>471.96940868538297</v>
      </c>
      <c r="R95" s="52">
        <v>18.085871391704998</v>
      </c>
      <c r="S95" s="53">
        <v>1.4591981679720001</v>
      </c>
      <c r="T95" s="57">
        <v>510.514490333612</v>
      </c>
      <c r="U95" s="52">
        <v>14.692323426848001</v>
      </c>
      <c r="V95" s="53">
        <v>0.30076447398799999</v>
      </c>
      <c r="W95" s="57">
        <v>425.44934171441599</v>
      </c>
      <c r="X95" s="52">
        <v>12.724971438024999</v>
      </c>
      <c r="Y95" s="52">
        <v>0.26782526253900002</v>
      </c>
      <c r="Z95" s="57">
        <v>540.32305356192296</v>
      </c>
      <c r="AA95" s="52">
        <v>15.878118789228999</v>
      </c>
      <c r="AB95" s="53">
        <v>0.188652932656</v>
      </c>
      <c r="AC95" s="57">
        <v>484.68630888417999</v>
      </c>
      <c r="AD95" s="52">
        <v>17.281360581381001</v>
      </c>
      <c r="AE95" s="53">
        <v>0.34576241083800002</v>
      </c>
      <c r="AF95" s="57">
        <v>455.31105349705001</v>
      </c>
      <c r="AG95" s="52">
        <v>35.838435324819002</v>
      </c>
      <c r="AH95" s="52">
        <v>0.23522987894</v>
      </c>
      <c r="AI95" s="57">
        <v>234.97595623647001</v>
      </c>
      <c r="AJ95" s="52">
        <v>11.253549072766001</v>
      </c>
      <c r="AK95" s="53">
        <v>8.6767580151000001E-2</v>
      </c>
      <c r="AL95" s="57">
        <v>450.12381978292802</v>
      </c>
      <c r="AM95" s="52">
        <v>6.0662493903980002</v>
      </c>
      <c r="AN95" s="52">
        <v>0.51683107985900001</v>
      </c>
      <c r="AO95" s="57">
        <v>198.39666833780799</v>
      </c>
      <c r="AP95" s="52">
        <v>4.216171652301</v>
      </c>
      <c r="AQ95" s="53">
        <v>0.16287739995799999</v>
      </c>
      <c r="AR95" s="57">
        <v>656.346626111207</v>
      </c>
      <c r="AS95" s="52">
        <v>56.124152074251</v>
      </c>
      <c r="AT95" s="52">
        <v>0.38064591326500002</v>
      </c>
      <c r="AU95" s="57">
        <v>1374.1315300347201</v>
      </c>
      <c r="AV95" s="52">
        <v>766.03736223037595</v>
      </c>
      <c r="AW95" s="53">
        <v>0.97892158250500005</v>
      </c>
      <c r="AX95" s="57">
        <v>392.35299598825998</v>
      </c>
      <c r="AY95" s="52">
        <v>37.116384580511998</v>
      </c>
      <c r="AZ95" s="53">
        <v>0.19901149298099999</v>
      </c>
      <c r="BA95" s="57">
        <v>552.09293268539295</v>
      </c>
      <c r="BB95" s="52">
        <v>26.417253198289</v>
      </c>
      <c r="BC95" s="52">
        <v>0.80176564010999996</v>
      </c>
      <c r="BD95" s="57">
        <v>300.828469153686</v>
      </c>
      <c r="BE95" s="52">
        <v>11.482416704957</v>
      </c>
      <c r="BF95" s="53">
        <v>0.162792812748</v>
      </c>
      <c r="BG95" s="57">
        <v>478.4116042</v>
      </c>
      <c r="BH95" s="52">
        <v>0.93478477999999998</v>
      </c>
      <c r="BI95" s="52">
        <v>1.859549888001</v>
      </c>
      <c r="BJ95" s="57">
        <v>354.40631464811298</v>
      </c>
      <c r="BK95" s="52">
        <v>0.99189921418500004</v>
      </c>
      <c r="BL95" s="53">
        <v>0.34054481068100001</v>
      </c>
      <c r="BM95" s="57">
        <v>353.61243937657201</v>
      </c>
      <c r="BN95" s="52">
        <v>0.50091242108800005</v>
      </c>
      <c r="BO95" s="53">
        <v>1.02363341565</v>
      </c>
      <c r="BP95" s="57">
        <v>294.58176777305698</v>
      </c>
      <c r="BQ95" s="52">
        <v>14.345539897178</v>
      </c>
      <c r="BR95" s="53">
        <v>0.20658629471500001</v>
      </c>
      <c r="BS95" s="57">
        <v>349.79922889635702</v>
      </c>
      <c r="BT95" s="52">
        <v>16.244021949202001</v>
      </c>
      <c r="BU95" s="53">
        <v>0.15344077992399999</v>
      </c>
    </row>
    <row r="96" spans="1:73" x14ac:dyDescent="0.25">
      <c r="A96" s="50" t="s">
        <v>223</v>
      </c>
      <c r="B96" s="57">
        <v>284.11772263762498</v>
      </c>
      <c r="C96" s="52">
        <v>1.5555898172889999</v>
      </c>
      <c r="D96" s="53">
        <v>3.2604653543000003E-2</v>
      </c>
      <c r="E96" s="57">
        <v>872.01799138716103</v>
      </c>
      <c r="F96" s="52">
        <v>113.59023690658</v>
      </c>
      <c r="G96" s="52">
        <v>2.4481541903589998</v>
      </c>
      <c r="H96" s="57">
        <v>419.50097931176998</v>
      </c>
      <c r="I96" s="52">
        <v>20.880596689849</v>
      </c>
      <c r="J96" s="53">
        <v>0.48126505260500002</v>
      </c>
      <c r="K96" s="57">
        <v>335.96064632979301</v>
      </c>
      <c r="L96" s="52">
        <v>11.105428196766001</v>
      </c>
      <c r="M96" s="52">
        <v>1.54894810955</v>
      </c>
      <c r="N96" s="57">
        <v>584.320605623765</v>
      </c>
      <c r="O96" s="52">
        <v>37.010899250069002</v>
      </c>
      <c r="P96" s="53">
        <v>0.54845378446299997</v>
      </c>
      <c r="Q96" s="57">
        <v>467.89792487800702</v>
      </c>
      <c r="R96" s="52">
        <v>26.427323260137001</v>
      </c>
      <c r="S96" s="53">
        <v>0.24398800155299999</v>
      </c>
      <c r="T96" s="57">
        <v>535.35310946404104</v>
      </c>
      <c r="U96" s="52">
        <v>38.541849286850002</v>
      </c>
      <c r="V96" s="53">
        <v>1.1321535799460001</v>
      </c>
      <c r="W96" s="57">
        <v>433.438787431864</v>
      </c>
      <c r="X96" s="52">
        <v>17.144479696390999</v>
      </c>
      <c r="Y96" s="52">
        <v>0.24431065394400001</v>
      </c>
      <c r="Z96" s="57">
        <v>525.80435834979005</v>
      </c>
      <c r="AA96" s="52">
        <v>20.192518823337</v>
      </c>
      <c r="AB96" s="53">
        <v>0.22401344186399999</v>
      </c>
      <c r="AC96" s="57">
        <v>493.53240940036102</v>
      </c>
      <c r="AD96" s="52">
        <v>31.807069615151001</v>
      </c>
      <c r="AE96" s="53">
        <v>0.136206438693</v>
      </c>
      <c r="AF96" s="57">
        <v>481.37400273294202</v>
      </c>
      <c r="AG96" s="52">
        <v>54.999616304310003</v>
      </c>
      <c r="AH96" s="52">
        <v>0.51273419180599999</v>
      </c>
      <c r="AI96" s="57">
        <v>236.40479146185501</v>
      </c>
      <c r="AJ96" s="52">
        <v>14.212881809498001</v>
      </c>
      <c r="AK96" s="53">
        <v>4.7583388660000003E-2</v>
      </c>
      <c r="AL96" s="57">
        <v>455.71347347749702</v>
      </c>
      <c r="AM96" s="52">
        <v>10.579060561446999</v>
      </c>
      <c r="AN96" s="52">
        <v>0.62427407463399998</v>
      </c>
      <c r="AO96" s="57">
        <v>200.766572867543</v>
      </c>
      <c r="AP96" s="52">
        <v>7.3513061464979996</v>
      </c>
      <c r="AQ96" s="53">
        <v>0.14463702616599999</v>
      </c>
      <c r="AR96" s="57">
        <v>672.43592496638701</v>
      </c>
      <c r="AS96" s="52">
        <v>73.466740355111995</v>
      </c>
      <c r="AT96" s="52">
        <v>0.48119357197000001</v>
      </c>
      <c r="AU96" s="57">
        <v>1839.38928838477</v>
      </c>
      <c r="AV96" s="52">
        <v>1211.73700218166</v>
      </c>
      <c r="AW96" s="53">
        <v>0.78934206346400004</v>
      </c>
      <c r="AX96" s="57">
        <v>397.86346354716699</v>
      </c>
      <c r="AY96" s="52">
        <v>39.175929272708998</v>
      </c>
      <c r="AZ96" s="53">
        <v>0.20664442051500001</v>
      </c>
      <c r="BA96" s="57">
        <v>555.979063938943</v>
      </c>
      <c r="BB96" s="52">
        <v>22.564564459086998</v>
      </c>
      <c r="BC96" s="52">
        <v>0.59374179622800005</v>
      </c>
      <c r="BD96" s="57">
        <v>304.55635174893098</v>
      </c>
      <c r="BE96" s="52">
        <v>12.209755511707</v>
      </c>
      <c r="BF96" s="53">
        <v>0.27100556185300001</v>
      </c>
      <c r="BG96" s="57">
        <v>482.23607929999997</v>
      </c>
      <c r="BH96" s="52">
        <v>1.750781447</v>
      </c>
      <c r="BI96" s="52">
        <v>6.3900587080009998</v>
      </c>
      <c r="BJ96" s="57">
        <v>353.921478974558</v>
      </c>
      <c r="BK96" s="52">
        <v>1.0769560036379999</v>
      </c>
      <c r="BL96" s="53">
        <v>0.247491856407</v>
      </c>
      <c r="BM96" s="57">
        <v>354.63492158505602</v>
      </c>
      <c r="BN96" s="52">
        <v>0.50207993301700005</v>
      </c>
      <c r="BO96" s="53">
        <v>1.72831022239</v>
      </c>
      <c r="BP96" s="57">
        <v>279.55745652981</v>
      </c>
      <c r="BQ96" s="52">
        <v>8.268084963383</v>
      </c>
      <c r="BR96" s="53">
        <v>0.46568974916200001</v>
      </c>
      <c r="BS96" s="57">
        <v>353.75714153497</v>
      </c>
      <c r="BT96" s="52">
        <v>13.397186935953</v>
      </c>
      <c r="BU96" s="53">
        <v>0.268064836325</v>
      </c>
    </row>
    <row r="97" spans="1:73" x14ac:dyDescent="0.25">
      <c r="A97" s="50" t="s">
        <v>224</v>
      </c>
      <c r="B97" s="57">
        <v>304.60226855740001</v>
      </c>
      <c r="C97" s="52">
        <v>11.874355190517001</v>
      </c>
      <c r="D97" s="53">
        <v>7.1132524299999996E-3</v>
      </c>
      <c r="E97" s="57">
        <v>1041.8292724499399</v>
      </c>
      <c r="F97" s="52">
        <v>274.53946424597899</v>
      </c>
      <c r="G97" s="52">
        <v>0.25093958549399997</v>
      </c>
      <c r="H97" s="57">
        <v>463.41474958104197</v>
      </c>
      <c r="I97" s="52">
        <v>62.056164460708999</v>
      </c>
      <c r="J97" s="53">
        <v>0.532203069423</v>
      </c>
      <c r="K97" s="57">
        <v>348.09499939784502</v>
      </c>
      <c r="L97" s="52">
        <v>20.304894456102001</v>
      </c>
      <c r="M97" s="52">
        <v>0.40363653574300001</v>
      </c>
      <c r="N97" s="57">
        <v>697.85048553470699</v>
      </c>
      <c r="O97" s="52">
        <v>143.40657642509899</v>
      </c>
      <c r="P97" s="53">
        <v>1.220482564448</v>
      </c>
      <c r="Q97" s="57">
        <v>476.04618708724502</v>
      </c>
      <c r="R97" s="52">
        <v>29.007127946722001</v>
      </c>
      <c r="S97" s="53">
        <v>3.3906169416199998</v>
      </c>
      <c r="T97" s="57">
        <v>558.444725728663</v>
      </c>
      <c r="U97" s="52">
        <v>50.325326605327</v>
      </c>
      <c r="V97" s="53">
        <v>0.89372350569400005</v>
      </c>
      <c r="W97" s="57">
        <v>461.58185961924698</v>
      </c>
      <c r="X97" s="52">
        <v>38.223873865115003</v>
      </c>
      <c r="Y97" s="52">
        <v>1.2095019621109999</v>
      </c>
      <c r="Z97" s="57">
        <v>611.31956329332695</v>
      </c>
      <c r="AA97" s="52">
        <v>86.833393301090993</v>
      </c>
      <c r="AB97" s="53">
        <v>2.9479523721150001</v>
      </c>
      <c r="AC97" s="57">
        <v>516.97990663043197</v>
      </c>
      <c r="AD97" s="52">
        <v>45.677211646400998</v>
      </c>
      <c r="AE97" s="53">
        <v>0.10659996115500001</v>
      </c>
      <c r="AF97" s="57">
        <v>502.21571605756702</v>
      </c>
      <c r="AG97" s="52">
        <v>71.670872154353006</v>
      </c>
      <c r="AH97" s="52">
        <v>0.47499436114499999</v>
      </c>
      <c r="AI97" s="57">
        <v>253.39420177252001</v>
      </c>
      <c r="AJ97" s="52">
        <v>28.908583413155</v>
      </c>
      <c r="AK97" s="53">
        <v>7.2021624805999995E-2</v>
      </c>
      <c r="AL97" s="57">
        <v>463.394039754662</v>
      </c>
      <c r="AM97" s="52">
        <v>15.366530802902</v>
      </c>
      <c r="AN97" s="52">
        <v>0.38760048221799998</v>
      </c>
      <c r="AO97" s="57">
        <v>208.44790369076</v>
      </c>
      <c r="AP97" s="52">
        <v>10.681492792170999</v>
      </c>
      <c r="AQ97" s="53">
        <v>0.54965269686899998</v>
      </c>
      <c r="AR97" s="57">
        <v>689.85018161903497</v>
      </c>
      <c r="AS97" s="52">
        <v>90.463995202136005</v>
      </c>
      <c r="AT97" s="52">
        <v>1.5331751885339999</v>
      </c>
      <c r="AU97" s="57">
        <v>1258.3242980691</v>
      </c>
      <c r="AV97" s="52">
        <v>639.25767892316605</v>
      </c>
      <c r="AW97" s="53">
        <v>0.51296280429200003</v>
      </c>
      <c r="AX97" s="57">
        <v>454.56758471167097</v>
      </c>
      <c r="AY97" s="52">
        <v>103.106734450517</v>
      </c>
      <c r="AZ97" s="53">
        <v>0.57995660243900005</v>
      </c>
      <c r="BA97" s="57">
        <v>593.459448467112</v>
      </c>
      <c r="BB97" s="52">
        <v>58.864599554662</v>
      </c>
      <c r="BC97" s="52">
        <v>0.57381307459499997</v>
      </c>
      <c r="BD97" s="57">
        <v>311.51299475612598</v>
      </c>
      <c r="BE97" s="52">
        <v>16.442229783036002</v>
      </c>
      <c r="BF97" s="53">
        <v>0.183380573553</v>
      </c>
      <c r="BG97" s="57">
        <v>480.79751920000001</v>
      </c>
      <c r="BH97" s="52">
        <v>1.4196116050000001</v>
      </c>
      <c r="BI97" s="52">
        <v>2.494357215001</v>
      </c>
      <c r="BJ97" s="57">
        <v>355.355731895627</v>
      </c>
      <c r="BK97" s="52">
        <v>1.4696462567819999</v>
      </c>
      <c r="BL97" s="53">
        <v>0.594233294819</v>
      </c>
      <c r="BM97" s="57">
        <v>357.43619270582201</v>
      </c>
      <c r="BN97" s="52">
        <v>0.75374773621699998</v>
      </c>
      <c r="BO97" s="53">
        <v>0.95120966163599996</v>
      </c>
      <c r="BP97" s="57">
        <v>293.94717540183302</v>
      </c>
      <c r="BQ97" s="52">
        <v>24.750308278912001</v>
      </c>
      <c r="BR97" s="53">
        <v>0.21789363621400001</v>
      </c>
      <c r="BS97" s="57">
        <v>368.79298250301099</v>
      </c>
      <c r="BT97" s="52">
        <v>23.666523579776001</v>
      </c>
      <c r="BU97" s="53">
        <v>1.060605193454</v>
      </c>
    </row>
    <row r="98" spans="1:73" x14ac:dyDescent="0.25">
      <c r="A98" s="50" t="s">
        <v>225</v>
      </c>
      <c r="B98" s="57">
        <v>302.00616582880201</v>
      </c>
      <c r="C98" s="52">
        <v>3.9885679073240001</v>
      </c>
      <c r="D98" s="53">
        <v>0.13690727907799999</v>
      </c>
      <c r="E98" s="57">
        <v>929.97867860525196</v>
      </c>
      <c r="F98" s="52">
        <v>124.889888323356</v>
      </c>
      <c r="G98" s="52">
        <v>0.335697577739</v>
      </c>
      <c r="H98" s="57">
        <v>423.18179345273398</v>
      </c>
      <c r="I98" s="52">
        <v>15.517421674304</v>
      </c>
      <c r="J98" s="53">
        <v>0.83383854398500001</v>
      </c>
      <c r="K98" s="57">
        <v>332.666990680418</v>
      </c>
      <c r="L98" s="52">
        <v>7.3373706364229996</v>
      </c>
      <c r="M98" s="52">
        <v>7.9481119941000003E-2</v>
      </c>
      <c r="N98" s="57">
        <v>630.17549912515801</v>
      </c>
      <c r="O98" s="52">
        <v>86.327229204334998</v>
      </c>
      <c r="P98" s="53">
        <v>0.52966760551199998</v>
      </c>
      <c r="Q98" s="57">
        <v>467.51891790035501</v>
      </c>
      <c r="R98" s="52">
        <v>24.853374146257998</v>
      </c>
      <c r="S98" s="53">
        <v>0.22778129910100001</v>
      </c>
      <c r="T98" s="57">
        <v>524.1008684812</v>
      </c>
      <c r="U98" s="52">
        <v>18.178507594239999</v>
      </c>
      <c r="V98" s="53">
        <v>0.93341649572399998</v>
      </c>
      <c r="W98" s="57">
        <v>426.53279540916702</v>
      </c>
      <c r="X98" s="52">
        <v>12.419865429598</v>
      </c>
      <c r="Y98" s="52">
        <v>0.37630575632199997</v>
      </c>
      <c r="Z98" s="57">
        <v>551.71292042200105</v>
      </c>
      <c r="AA98" s="52">
        <v>31.275987922110001</v>
      </c>
      <c r="AB98" s="53">
        <v>0.28471521526299998</v>
      </c>
      <c r="AC98" s="57">
        <v>489.245847967423</v>
      </c>
      <c r="AD98" s="52">
        <v>20.548565058889999</v>
      </c>
      <c r="AE98" s="53">
        <v>0.12769224287799999</v>
      </c>
      <c r="AF98" s="57">
        <v>466.913333376016</v>
      </c>
      <c r="AG98" s="52">
        <v>36.499794917430002</v>
      </c>
      <c r="AH98" s="52">
        <v>0.37321375210199997</v>
      </c>
      <c r="AI98" s="57">
        <v>248.52511992359501</v>
      </c>
      <c r="AJ98" s="52">
        <v>17.115298209403999</v>
      </c>
      <c r="AK98" s="53">
        <v>4.9052344071000002E-2</v>
      </c>
      <c r="AL98" s="57">
        <v>458.39788061076501</v>
      </c>
      <c r="AM98" s="52">
        <v>6.5661876966359998</v>
      </c>
      <c r="AN98" s="52">
        <v>7.3412884319640002</v>
      </c>
      <c r="AO98" s="57">
        <v>197.49800310625801</v>
      </c>
      <c r="AP98" s="52">
        <v>3.0787912066910001</v>
      </c>
      <c r="AQ98" s="53">
        <v>0.23977428893700001</v>
      </c>
      <c r="AR98" s="57">
        <v>650.03588023494501</v>
      </c>
      <c r="AS98" s="52">
        <v>58.002083970634999</v>
      </c>
      <c r="AT98" s="52">
        <v>0.80358146245700002</v>
      </c>
      <c r="AU98" s="57">
        <v>708.24475024826802</v>
      </c>
      <c r="AV98" s="52">
        <v>89.329504781354004</v>
      </c>
      <c r="AW98" s="53">
        <v>0.51081708776000001</v>
      </c>
      <c r="AX98" s="57">
        <v>430.30522743405197</v>
      </c>
      <c r="AY98" s="52">
        <v>75.727403624600001</v>
      </c>
      <c r="AZ98" s="53">
        <v>0.41788154786100001</v>
      </c>
      <c r="BA98" s="57">
        <v>566.11423069434102</v>
      </c>
      <c r="BB98" s="52">
        <v>22.361868631197002</v>
      </c>
      <c r="BC98" s="52">
        <v>0.39484366890799999</v>
      </c>
      <c r="BD98" s="57">
        <v>307.68523687854503</v>
      </c>
      <c r="BE98" s="52">
        <v>10.319760308397001</v>
      </c>
      <c r="BF98" s="53">
        <v>0.12666285495499999</v>
      </c>
      <c r="BG98" s="57">
        <v>482.19337300000001</v>
      </c>
      <c r="BH98" s="52">
        <v>1.900963806</v>
      </c>
      <c r="BI98" s="52">
        <v>1.3218902790010001</v>
      </c>
      <c r="BJ98" s="57">
        <v>360.63749744733701</v>
      </c>
      <c r="BK98" s="52">
        <v>1.1851599392929999</v>
      </c>
      <c r="BL98" s="53">
        <v>0.65254831468200003</v>
      </c>
      <c r="BM98" s="57">
        <v>357.45764036467801</v>
      </c>
      <c r="BN98" s="52">
        <v>0.48918233055499999</v>
      </c>
      <c r="BO98" s="53">
        <v>0.62339950790900001</v>
      </c>
      <c r="BP98" s="57">
        <v>284.452388886351</v>
      </c>
      <c r="BQ98" s="52">
        <v>14.778036771988999</v>
      </c>
      <c r="BR98" s="53">
        <v>0.30347041400199998</v>
      </c>
      <c r="BS98" s="57">
        <v>350.55766371303099</v>
      </c>
      <c r="BT98" s="52">
        <v>6.5199256307319997</v>
      </c>
      <c r="BU98" s="53">
        <v>0.225197096215</v>
      </c>
    </row>
    <row r="99" spans="1:73" x14ac:dyDescent="0.25">
      <c r="A99" s="50" t="s">
        <v>226</v>
      </c>
      <c r="B99" s="57">
        <v>308.27563057665202</v>
      </c>
      <c r="C99" s="52">
        <v>6.5521369481220004</v>
      </c>
      <c r="D99" s="53">
        <v>2.1819900959999999E-2</v>
      </c>
      <c r="E99" s="57">
        <v>879.47846071470406</v>
      </c>
      <c r="F99" s="52">
        <v>55.165016336504998</v>
      </c>
      <c r="G99" s="52">
        <v>0.68384057856000002</v>
      </c>
      <c r="H99" s="57">
        <v>421.27964720381499</v>
      </c>
      <c r="I99" s="52">
        <v>7.8704745318349998</v>
      </c>
      <c r="J99" s="53">
        <v>1.0014776716510001</v>
      </c>
      <c r="K99" s="57">
        <v>332.85543037853699</v>
      </c>
      <c r="L99" s="52">
        <v>6.67892081834</v>
      </c>
      <c r="M99" s="52">
        <v>1.3537006355999999E-2</v>
      </c>
      <c r="N99" s="57">
        <v>567.89115506619703</v>
      </c>
      <c r="O99" s="52">
        <v>15.486936018445</v>
      </c>
      <c r="P99" s="53">
        <v>3.3498120274350001</v>
      </c>
      <c r="Q99" s="57">
        <v>458.04063576016102</v>
      </c>
      <c r="R99" s="52">
        <v>16.056877948332001</v>
      </c>
      <c r="S99" s="53">
        <v>1.40652563789</v>
      </c>
      <c r="T99" s="57">
        <v>520.63870286724</v>
      </c>
      <c r="U99" s="52">
        <v>16.348539022101001</v>
      </c>
      <c r="V99" s="53">
        <v>0.79070174118000003</v>
      </c>
      <c r="W99" s="57">
        <v>426.55943226813702</v>
      </c>
      <c r="X99" s="52">
        <v>13.636461047306</v>
      </c>
      <c r="Y99" s="52">
        <v>0.28838026370600001</v>
      </c>
      <c r="Z99" s="57">
        <v>546.59324219351595</v>
      </c>
      <c r="AA99" s="52">
        <v>26.011912057137</v>
      </c>
      <c r="AB99" s="53">
        <v>8.0213692631929998</v>
      </c>
      <c r="AC99" s="57">
        <v>490.61138616759501</v>
      </c>
      <c r="AD99" s="52">
        <v>19.714048932472998</v>
      </c>
      <c r="AE99" s="53">
        <v>0.42113172082299999</v>
      </c>
      <c r="AF99" s="57">
        <v>464.32153618299401</v>
      </c>
      <c r="AG99" s="52">
        <v>32.857811434592001</v>
      </c>
      <c r="AH99" s="52">
        <v>0.259849233071</v>
      </c>
      <c r="AI99" s="57">
        <v>245.20982667038999</v>
      </c>
      <c r="AJ99" s="52">
        <v>15.821893348269001</v>
      </c>
      <c r="AK99" s="53">
        <v>0.111448063124</v>
      </c>
      <c r="AL99" s="57">
        <v>521.01081100585895</v>
      </c>
      <c r="AM99" s="52">
        <v>51.070354713025999</v>
      </c>
      <c r="AN99" s="52">
        <v>2.2052854117830001</v>
      </c>
      <c r="AO99" s="57">
        <v>204.509014248211</v>
      </c>
      <c r="AP99" s="52">
        <v>7.0380192069329999</v>
      </c>
      <c r="AQ99" s="53">
        <v>0.149765066902</v>
      </c>
      <c r="AR99" s="57">
        <v>655.92723838681502</v>
      </c>
      <c r="AS99" s="52">
        <v>55.275051399097997</v>
      </c>
      <c r="AT99" s="52">
        <v>1.709571868626</v>
      </c>
      <c r="AU99" s="57">
        <v>714.57561870019003</v>
      </c>
      <c r="AV99" s="52">
        <v>91.432014763566002</v>
      </c>
      <c r="AW99" s="53">
        <v>0.26347333203200002</v>
      </c>
      <c r="AX99" s="57">
        <v>394.07655753849599</v>
      </c>
      <c r="AY99" s="52">
        <v>29.967387590278001</v>
      </c>
      <c r="AZ99" s="53">
        <v>0.17481747709600001</v>
      </c>
      <c r="BA99" s="57">
        <v>570.97994058011898</v>
      </c>
      <c r="BB99" s="52">
        <v>22.446765578491998</v>
      </c>
      <c r="BC99" s="52">
        <v>0.66432715176299995</v>
      </c>
      <c r="BD99" s="57">
        <v>309.90783606216002</v>
      </c>
      <c r="BE99" s="52">
        <v>10.470496021032</v>
      </c>
      <c r="BF99" s="53">
        <v>0.25896582118700001</v>
      </c>
      <c r="BG99" s="57">
        <v>482.33164290000002</v>
      </c>
      <c r="BH99" s="52">
        <v>1.607354535</v>
      </c>
      <c r="BI99" s="52">
        <v>0.80526182000099999</v>
      </c>
      <c r="BJ99" s="57">
        <v>360.02856971473398</v>
      </c>
      <c r="BK99" s="52">
        <v>1.080728140655</v>
      </c>
      <c r="BL99" s="53">
        <v>2.148250390886</v>
      </c>
      <c r="BM99" s="57">
        <v>359.86311020409499</v>
      </c>
      <c r="BN99" s="52">
        <v>0.46260131126199999</v>
      </c>
      <c r="BO99" s="53">
        <v>0.45735768140999999</v>
      </c>
      <c r="BP99" s="57">
        <v>284.204108173046</v>
      </c>
      <c r="BQ99" s="52">
        <v>7.8342218633250003</v>
      </c>
      <c r="BR99" s="53">
        <v>0.54406784020900001</v>
      </c>
      <c r="BS99" s="57">
        <v>372.869490323984</v>
      </c>
      <c r="BT99" s="52">
        <v>7.6411777546920003</v>
      </c>
      <c r="BU99" s="53">
        <v>0.112558659804</v>
      </c>
    </row>
    <row r="100" spans="1:73" x14ac:dyDescent="0.25">
      <c r="A100" s="50" t="s">
        <v>227</v>
      </c>
      <c r="B100" s="57">
        <v>288.20625609186902</v>
      </c>
      <c r="C100" s="52">
        <v>1.576150951182</v>
      </c>
      <c r="D100" s="53">
        <v>2.6204030560000001E-2</v>
      </c>
      <c r="E100" s="57">
        <v>924.58271411897601</v>
      </c>
      <c r="F100" s="52">
        <v>83.575179914944997</v>
      </c>
      <c r="G100" s="52">
        <v>1.636412244492</v>
      </c>
      <c r="H100" s="57">
        <v>416.40297805266198</v>
      </c>
      <c r="I100" s="52">
        <v>10.342430107159</v>
      </c>
      <c r="J100" s="53">
        <v>0.28446649443499999</v>
      </c>
      <c r="K100" s="57">
        <v>362.3456875933</v>
      </c>
      <c r="L100" s="52">
        <v>14.230314069177</v>
      </c>
      <c r="M100" s="52">
        <v>2.8815012803859998</v>
      </c>
      <c r="N100" s="57">
        <v>590.01644477206901</v>
      </c>
      <c r="O100" s="52">
        <v>34.138623832851998</v>
      </c>
      <c r="P100" s="53">
        <v>0.65237566611700004</v>
      </c>
      <c r="Q100" s="57">
        <v>494.01585612138098</v>
      </c>
      <c r="R100" s="52">
        <v>40.250860212398003</v>
      </c>
      <c r="S100" s="53">
        <v>2.1766837162180002</v>
      </c>
      <c r="T100" s="57">
        <v>521.99743855763097</v>
      </c>
      <c r="U100" s="52">
        <v>13.676374502844</v>
      </c>
      <c r="V100" s="53">
        <v>0.906937485298</v>
      </c>
      <c r="W100" s="57">
        <v>424.80944347125802</v>
      </c>
      <c r="X100" s="52">
        <v>11.855841778484001</v>
      </c>
      <c r="Y100" s="52">
        <v>0.234128119873</v>
      </c>
      <c r="Z100" s="57">
        <v>574.17462670701605</v>
      </c>
      <c r="AA100" s="52">
        <v>45.803828050222002</v>
      </c>
      <c r="AB100" s="53">
        <v>1.5391244937869999</v>
      </c>
      <c r="AC100" s="57">
        <v>507.28069654160703</v>
      </c>
      <c r="AD100" s="52">
        <v>28.57810663819</v>
      </c>
      <c r="AE100" s="53">
        <v>0.37036763522600002</v>
      </c>
      <c r="AF100" s="57">
        <v>475.86171156372802</v>
      </c>
      <c r="AG100" s="52">
        <v>44.521138335338001</v>
      </c>
      <c r="AH100" s="52">
        <v>0.75192294938699999</v>
      </c>
      <c r="AI100" s="57">
        <v>250.89256258883901</v>
      </c>
      <c r="AJ100" s="52">
        <v>21.089735205427001</v>
      </c>
      <c r="AK100" s="53">
        <v>9.2764238001000004E-2</v>
      </c>
      <c r="AL100" s="57">
        <v>492.478959968433</v>
      </c>
      <c r="AM100" s="52">
        <v>29.174710322692</v>
      </c>
      <c r="AN100" s="52">
        <v>0.40459270332399999</v>
      </c>
      <c r="AO100" s="57">
        <v>200.977571476674</v>
      </c>
      <c r="AP100" s="52">
        <v>2.3436796732710001</v>
      </c>
      <c r="AQ100" s="53">
        <v>0.13424748037500001</v>
      </c>
      <c r="AR100" s="57">
        <v>706.383642137675</v>
      </c>
      <c r="AS100" s="52">
        <v>106.152680332964</v>
      </c>
      <c r="AT100" s="52">
        <v>0.43194943343699999</v>
      </c>
      <c r="AU100" s="57">
        <v>727.70377735262798</v>
      </c>
      <c r="AV100" s="52">
        <v>99.477222344853004</v>
      </c>
      <c r="AW100" s="53">
        <v>0.59967894648300002</v>
      </c>
      <c r="AX100" s="57">
        <v>427.70490642620098</v>
      </c>
      <c r="AY100" s="52">
        <v>63.499129675684003</v>
      </c>
      <c r="AZ100" s="53">
        <v>0.38137053730300002</v>
      </c>
      <c r="BA100" s="57">
        <v>579.60549689620302</v>
      </c>
      <c r="BB100" s="52">
        <v>28.142497504232999</v>
      </c>
      <c r="BC100" s="52">
        <v>0.99111854238800001</v>
      </c>
      <c r="BD100" s="57">
        <v>314.02485918923202</v>
      </c>
      <c r="BE100" s="52">
        <v>13.078349230263999</v>
      </c>
      <c r="BF100" s="53">
        <v>0.30282406798599998</v>
      </c>
      <c r="BG100" s="57">
        <v>484.87288619999998</v>
      </c>
      <c r="BH100" s="52">
        <v>4.8705284439999996</v>
      </c>
      <c r="BI100" s="52">
        <v>1.121308979001</v>
      </c>
      <c r="BJ100" s="57">
        <v>361.11254793121401</v>
      </c>
      <c r="BK100" s="52">
        <v>1.1081565649009999</v>
      </c>
      <c r="BL100" s="53">
        <v>0.36655300690699999</v>
      </c>
      <c r="BM100" s="57">
        <v>360.04659223933697</v>
      </c>
      <c r="BN100" s="52">
        <v>0.62935589834399996</v>
      </c>
      <c r="BO100" s="53">
        <v>0.52275487029699996</v>
      </c>
      <c r="BP100" s="57">
        <v>302.02927342777201</v>
      </c>
      <c r="BQ100" s="52">
        <v>17.378533121105999</v>
      </c>
      <c r="BR100" s="53">
        <v>0.40324178319499998</v>
      </c>
      <c r="BS100" s="57">
        <v>383.24617466894898</v>
      </c>
      <c r="BT100" s="52">
        <v>9.9109767820780004</v>
      </c>
      <c r="BU100" s="53">
        <v>1.0525433894909999</v>
      </c>
    </row>
    <row r="101" spans="1:73" x14ac:dyDescent="0.25">
      <c r="A101" s="50" t="s">
        <v>228</v>
      </c>
      <c r="B101" s="57">
        <v>292.10924143940201</v>
      </c>
      <c r="C101" s="52">
        <v>1.5890182789859999</v>
      </c>
      <c r="D101" s="53">
        <v>9.8473139750999999E-2</v>
      </c>
      <c r="E101" s="57">
        <v>881.44927127476603</v>
      </c>
      <c r="F101" s="52">
        <v>52.916356943209003</v>
      </c>
      <c r="G101" s="52">
        <v>0.35689474226399998</v>
      </c>
      <c r="H101" s="57">
        <v>431.17763619957202</v>
      </c>
      <c r="I101" s="52">
        <v>12.529174139329999</v>
      </c>
      <c r="J101" s="53">
        <v>1.2180664676970001</v>
      </c>
      <c r="K101" s="57">
        <v>364.17440827784799</v>
      </c>
      <c r="L101" s="52">
        <v>25.766317133876001</v>
      </c>
      <c r="M101" s="52">
        <v>1.5862005350999998E-2</v>
      </c>
      <c r="N101" s="57">
        <v>574.69258329988895</v>
      </c>
      <c r="O101" s="52">
        <v>19.28540961725</v>
      </c>
      <c r="P101" s="53">
        <v>1.001188346418</v>
      </c>
      <c r="Q101" s="57">
        <v>482.45997524251197</v>
      </c>
      <c r="R101" s="52">
        <v>36.754295895485001</v>
      </c>
      <c r="S101" s="53">
        <v>0.418299500524</v>
      </c>
      <c r="T101" s="57">
        <v>525.19397689204197</v>
      </c>
      <c r="U101" s="52">
        <v>13.328232848053</v>
      </c>
      <c r="V101" s="53">
        <v>1.1910392645879999</v>
      </c>
      <c r="W101" s="57">
        <v>427.69164811465401</v>
      </c>
      <c r="X101" s="52">
        <v>12.617071676978</v>
      </c>
      <c r="Y101" s="52">
        <v>0.54920421384999996</v>
      </c>
      <c r="Z101" s="57">
        <v>570.18145429735205</v>
      </c>
      <c r="AA101" s="52">
        <v>34.826053757240999</v>
      </c>
      <c r="AB101" s="53">
        <v>2.1842523463160002</v>
      </c>
      <c r="AC101" s="57">
        <v>520.72532688883905</v>
      </c>
      <c r="AD101" s="52">
        <v>23.970166654541</v>
      </c>
      <c r="AE101" s="53">
        <v>0.26239084339500002</v>
      </c>
      <c r="AF101" s="57">
        <v>469.46115253417997</v>
      </c>
      <c r="AG101" s="52">
        <v>32.443321549535</v>
      </c>
      <c r="AH101" s="52">
        <v>1.303446377407</v>
      </c>
      <c r="AI101" s="57">
        <v>251.49028700532901</v>
      </c>
      <c r="AJ101" s="52">
        <v>21.275741560189999</v>
      </c>
      <c r="AK101" s="53">
        <v>9.0612155988000001E-2</v>
      </c>
      <c r="AL101" s="57">
        <v>471.54801245677697</v>
      </c>
      <c r="AM101" s="52">
        <v>13.283276449557</v>
      </c>
      <c r="AN101" s="52">
        <v>1.043707018463</v>
      </c>
      <c r="AO101" s="57">
        <v>201.41122583249</v>
      </c>
      <c r="AP101" s="52">
        <v>2.3983163718870002</v>
      </c>
      <c r="AQ101" s="53">
        <v>0.16724285571799999</v>
      </c>
      <c r="AR101" s="57">
        <v>661.37154272386101</v>
      </c>
      <c r="AS101" s="52">
        <v>65.838941062073999</v>
      </c>
      <c r="AT101" s="52">
        <v>0.75796648556599999</v>
      </c>
      <c r="AU101" s="57">
        <v>706.14342208546896</v>
      </c>
      <c r="AV101" s="52">
        <v>78.752478821946994</v>
      </c>
      <c r="AW101" s="53">
        <v>1.188110310726</v>
      </c>
      <c r="AX101" s="57">
        <v>462.24693685662402</v>
      </c>
      <c r="AY101" s="52">
        <v>96.682889543209001</v>
      </c>
      <c r="AZ101" s="53">
        <v>0.38994813587100002</v>
      </c>
      <c r="BA101" s="57">
        <v>585.75731025341804</v>
      </c>
      <c r="BB101" s="52">
        <v>31.532303694496001</v>
      </c>
      <c r="BC101" s="52">
        <v>0.50385394929000005</v>
      </c>
      <c r="BD101" s="57">
        <v>321.12747752661801</v>
      </c>
      <c r="BE101" s="52">
        <v>17.269576800221</v>
      </c>
      <c r="BF101" s="53">
        <v>0.18336093739699999</v>
      </c>
      <c r="BG101" s="57">
        <v>484.45675590000002</v>
      </c>
      <c r="BH101" s="52">
        <v>3.9486161630000001</v>
      </c>
      <c r="BI101" s="52">
        <v>1.0235762100000001</v>
      </c>
      <c r="BJ101" s="57">
        <v>363.95512669444003</v>
      </c>
      <c r="BK101" s="52">
        <v>1.7737395224400001</v>
      </c>
      <c r="BL101" s="53">
        <v>0.17725709705500001</v>
      </c>
      <c r="BM101" s="57">
        <v>356.86539000073401</v>
      </c>
      <c r="BN101" s="52">
        <v>0.55439910526000002</v>
      </c>
      <c r="BO101" s="53">
        <v>0.60608485104599996</v>
      </c>
      <c r="BP101" s="57">
        <v>300.770702977805</v>
      </c>
      <c r="BQ101" s="52">
        <v>14.066087634621001</v>
      </c>
      <c r="BR101" s="53">
        <v>0.27500510343200002</v>
      </c>
      <c r="BS101" s="57">
        <v>386.40392671093298</v>
      </c>
      <c r="BT101" s="52">
        <v>18.640159310539001</v>
      </c>
      <c r="BU101" s="53">
        <v>0.691741929521</v>
      </c>
    </row>
    <row r="102" spans="1:73" x14ac:dyDescent="0.25">
      <c r="A102" s="50" t="s">
        <v>229</v>
      </c>
      <c r="B102" s="57">
        <v>302.36590262177299</v>
      </c>
      <c r="C102" s="52">
        <v>6.449124173445</v>
      </c>
      <c r="D102" s="53">
        <v>0.111371135777</v>
      </c>
      <c r="E102" s="57">
        <v>925.62512713156605</v>
      </c>
      <c r="F102" s="52">
        <v>53.835097781251001</v>
      </c>
      <c r="G102" s="52">
        <v>0.55167087968200001</v>
      </c>
      <c r="H102" s="57">
        <v>421.67695625512499</v>
      </c>
      <c r="I102" s="52">
        <v>6.1180898969920001</v>
      </c>
      <c r="J102" s="53">
        <v>1.2182875976930001</v>
      </c>
      <c r="K102" s="57">
        <v>360.095343784237</v>
      </c>
      <c r="L102" s="52">
        <v>20.806694226246002</v>
      </c>
      <c r="M102" s="52">
        <v>0.117508981778</v>
      </c>
      <c r="N102" s="57">
        <v>564.17492616744198</v>
      </c>
      <c r="O102" s="52">
        <v>14.915262949032</v>
      </c>
      <c r="P102" s="53">
        <v>0.877160330037</v>
      </c>
      <c r="Q102" s="57">
        <v>451.37886449267</v>
      </c>
      <c r="R102" s="52">
        <v>9.9633678491239994</v>
      </c>
      <c r="S102" s="53">
        <v>0.51994761225599995</v>
      </c>
      <c r="T102" s="57">
        <v>518.85486820687299</v>
      </c>
      <c r="U102" s="52">
        <v>10.12613037082</v>
      </c>
      <c r="V102" s="53">
        <v>0.41556012602699999</v>
      </c>
      <c r="W102" s="57">
        <v>420.09526681862297</v>
      </c>
      <c r="X102" s="52">
        <v>9.6672227640599999</v>
      </c>
      <c r="Y102" s="52">
        <v>0.79048234747799995</v>
      </c>
      <c r="Z102" s="57">
        <v>542.28751257079296</v>
      </c>
      <c r="AA102" s="52">
        <v>19.472662738490001</v>
      </c>
      <c r="AB102" s="53">
        <v>1.178932256962</v>
      </c>
      <c r="AC102" s="57">
        <v>508.41755351658003</v>
      </c>
      <c r="AD102" s="52">
        <v>16.134146313264001</v>
      </c>
      <c r="AE102" s="53">
        <v>0.17215179473799999</v>
      </c>
      <c r="AF102" s="57">
        <v>463.415355519976</v>
      </c>
      <c r="AG102" s="52">
        <v>30.675726064873</v>
      </c>
      <c r="AH102" s="52">
        <v>0.30956065527999999</v>
      </c>
      <c r="AI102" s="57">
        <v>246.360850659953</v>
      </c>
      <c r="AJ102" s="52">
        <v>11.358681003993</v>
      </c>
      <c r="AK102" s="53">
        <v>0.18397205781699999</v>
      </c>
      <c r="AL102" s="57">
        <v>468.00704473078298</v>
      </c>
      <c r="AM102" s="52">
        <v>7.6616890258870001</v>
      </c>
      <c r="AN102" s="52">
        <v>2.536805069478</v>
      </c>
      <c r="AO102" s="57">
        <v>202.66369375439101</v>
      </c>
      <c r="AP102" s="52">
        <v>3.473398995053</v>
      </c>
      <c r="AQ102" s="53">
        <v>0.12987768603200001</v>
      </c>
      <c r="AR102" s="57">
        <v>653.66304302559695</v>
      </c>
      <c r="AS102" s="52">
        <v>54.800815420653997</v>
      </c>
      <c r="AT102" s="52">
        <v>0.67286389343499997</v>
      </c>
      <c r="AU102" s="57">
        <v>703.65095220414901</v>
      </c>
      <c r="AV102" s="52">
        <v>78.432067821493007</v>
      </c>
      <c r="AW102" s="53">
        <v>0.33087418501799998</v>
      </c>
      <c r="AX102" s="57">
        <v>416.56225474114501</v>
      </c>
      <c r="AY102" s="52">
        <v>54.417696088859003</v>
      </c>
      <c r="AZ102" s="53">
        <v>0.12692053820800001</v>
      </c>
      <c r="BA102" s="57">
        <v>579.38725643985197</v>
      </c>
      <c r="BB102" s="52">
        <v>25.560152025693</v>
      </c>
      <c r="BC102" s="52">
        <v>0.753748823382</v>
      </c>
      <c r="BD102" s="57">
        <v>315.818950595096</v>
      </c>
      <c r="BE102" s="52">
        <v>11.498976494417001</v>
      </c>
      <c r="BF102" s="53">
        <v>0.35278245160400001</v>
      </c>
      <c r="BG102" s="57">
        <v>500.72960030000002</v>
      </c>
      <c r="BH102" s="52">
        <v>10.02041854</v>
      </c>
      <c r="BI102" s="52">
        <v>0.63106017700000006</v>
      </c>
      <c r="BJ102" s="57">
        <v>368.83756145492202</v>
      </c>
      <c r="BK102" s="52">
        <v>1.233303043821</v>
      </c>
      <c r="BL102" s="53">
        <v>0.75245158420900005</v>
      </c>
      <c r="BM102" s="57">
        <v>358.43021103627098</v>
      </c>
      <c r="BN102" s="52">
        <v>1.179089549592</v>
      </c>
      <c r="BO102" s="53">
        <v>0.89473521598200001</v>
      </c>
      <c r="BP102" s="57">
        <v>305.633134769386</v>
      </c>
      <c r="BQ102" s="52">
        <v>17.188375593724999</v>
      </c>
      <c r="BR102" s="53">
        <v>0.50808110602300005</v>
      </c>
      <c r="BS102" s="57">
        <v>379.62076124949698</v>
      </c>
      <c r="BT102" s="52">
        <v>8.8413085615129994</v>
      </c>
      <c r="BU102" s="53">
        <v>0.16268608654700001</v>
      </c>
    </row>
    <row r="103" spans="1:73" x14ac:dyDescent="0.25">
      <c r="A103" s="50" t="s">
        <v>230</v>
      </c>
      <c r="B103" s="57">
        <v>295.58360643583597</v>
      </c>
      <c r="C103" s="52">
        <v>4.6839750168660004</v>
      </c>
      <c r="D103" s="53">
        <v>6.5921497599999998E-3</v>
      </c>
      <c r="E103" s="57">
        <v>938.19662710457999</v>
      </c>
      <c r="F103" s="52">
        <v>87.123225853663996</v>
      </c>
      <c r="G103" s="52">
        <v>0.333287113601</v>
      </c>
      <c r="H103" s="57">
        <v>430.86750094156503</v>
      </c>
      <c r="I103" s="52">
        <v>18.524949124132998</v>
      </c>
      <c r="J103" s="53">
        <v>1.3758637250679999</v>
      </c>
      <c r="K103" s="57">
        <v>369.30193967834902</v>
      </c>
      <c r="L103" s="52">
        <v>32.228071265380002</v>
      </c>
      <c r="M103" s="52">
        <v>7.5911082231000002E-2</v>
      </c>
      <c r="N103" s="57">
        <v>578.67106579523397</v>
      </c>
      <c r="O103" s="52">
        <v>26.836350489712</v>
      </c>
      <c r="P103" s="53">
        <v>0.521651096092</v>
      </c>
      <c r="Q103" s="57">
        <v>457.79962968936701</v>
      </c>
      <c r="R103" s="52">
        <v>14.661407214104001</v>
      </c>
      <c r="S103" s="53">
        <v>0.40052790006400002</v>
      </c>
      <c r="T103" s="57">
        <v>518.222347225362</v>
      </c>
      <c r="U103" s="52">
        <v>9.5384204414730007</v>
      </c>
      <c r="V103" s="53">
        <v>0.652613443096</v>
      </c>
      <c r="W103" s="57">
        <v>422.23288548113101</v>
      </c>
      <c r="X103" s="52">
        <v>7.7037213359620003</v>
      </c>
      <c r="Y103" s="52">
        <v>0.34398808436799999</v>
      </c>
      <c r="Z103" s="57">
        <v>544.73289256153203</v>
      </c>
      <c r="AA103" s="52">
        <v>20.251504081101999</v>
      </c>
      <c r="AB103" s="53">
        <v>0.611876021785</v>
      </c>
      <c r="AC103" s="57">
        <v>527.64671325315203</v>
      </c>
      <c r="AD103" s="52">
        <v>28.001550938687</v>
      </c>
      <c r="AE103" s="53">
        <v>0.34785105994799997</v>
      </c>
      <c r="AF103" s="57">
        <v>463.66156192873598</v>
      </c>
      <c r="AG103" s="52">
        <v>33.739223673388999</v>
      </c>
      <c r="AH103" s="52">
        <v>0.32077354200699998</v>
      </c>
      <c r="AI103" s="57">
        <v>245.57903288072501</v>
      </c>
      <c r="AJ103" s="52">
        <v>11.624531972125</v>
      </c>
      <c r="AK103" s="53">
        <v>6.4302184861999998E-2</v>
      </c>
      <c r="AL103" s="57">
        <v>456.45318225023499</v>
      </c>
      <c r="AM103" s="52">
        <v>5.3223315243410001</v>
      </c>
      <c r="AN103" s="52">
        <v>0.76627572060799998</v>
      </c>
      <c r="AO103" s="57">
        <v>201.071215777486</v>
      </c>
      <c r="AP103" s="52">
        <v>2.8466300362319998</v>
      </c>
      <c r="AQ103" s="53">
        <v>0.114769736478</v>
      </c>
      <c r="AR103" s="57">
        <v>655.29212036269496</v>
      </c>
      <c r="AS103" s="52">
        <v>53.490000788441002</v>
      </c>
      <c r="AT103" s="52">
        <v>0.53923329801099995</v>
      </c>
      <c r="AU103" s="57">
        <v>727.76046948469605</v>
      </c>
      <c r="AV103" s="52">
        <v>97.980586607449993</v>
      </c>
      <c r="AW103" s="53">
        <v>0.60239923085400005</v>
      </c>
      <c r="AX103" s="57">
        <v>399.899099349273</v>
      </c>
      <c r="AY103" s="52">
        <v>31.191663508872001</v>
      </c>
      <c r="AZ103" s="53">
        <v>0.378694383164</v>
      </c>
      <c r="BA103" s="57">
        <v>577.02993711345505</v>
      </c>
      <c r="BB103" s="52">
        <v>23.280440100850001</v>
      </c>
      <c r="BC103" s="52">
        <v>0.413633508757</v>
      </c>
      <c r="BD103" s="57">
        <v>311.75379796649798</v>
      </c>
      <c r="BE103" s="52">
        <v>9.6839408725879998</v>
      </c>
      <c r="BF103" s="53">
        <v>0.145584582169</v>
      </c>
      <c r="BG103" s="57">
        <v>486.76142809999999</v>
      </c>
      <c r="BH103" s="52">
        <v>1.0075411030000001</v>
      </c>
      <c r="BI103" s="52">
        <v>1.1281643210000001</v>
      </c>
      <c r="BJ103" s="57">
        <v>372.01977691220901</v>
      </c>
      <c r="BK103" s="52">
        <v>1.060669400938</v>
      </c>
      <c r="BL103" s="53">
        <v>0.24601655028300001</v>
      </c>
      <c r="BM103" s="57">
        <v>359.56832662194</v>
      </c>
      <c r="BN103" s="52">
        <v>1.0095982271699999</v>
      </c>
      <c r="BO103" s="53">
        <v>0.71297880448999995</v>
      </c>
      <c r="BP103" s="57">
        <v>300.63694775774502</v>
      </c>
      <c r="BQ103" s="52">
        <v>11.691564992143</v>
      </c>
      <c r="BR103" s="53">
        <v>0.17615176042299999</v>
      </c>
      <c r="BS103" s="57">
        <v>378.78946515374901</v>
      </c>
      <c r="BT103" s="52">
        <v>10.45044404177</v>
      </c>
      <c r="BU103" s="53">
        <v>0.135977269584</v>
      </c>
    </row>
    <row r="104" spans="1:73" x14ac:dyDescent="0.25">
      <c r="A104" s="50" t="s">
        <v>231</v>
      </c>
      <c r="B104" s="57">
        <v>295.41199216685902</v>
      </c>
      <c r="C104" s="52">
        <v>1.8118296222870001</v>
      </c>
      <c r="D104" s="53">
        <v>4.587907343E-2</v>
      </c>
      <c r="E104" s="57">
        <v>920.85781054491497</v>
      </c>
      <c r="F104" s="52">
        <v>51.241609387993002</v>
      </c>
      <c r="G104" s="52">
        <v>0.27162904293899998</v>
      </c>
      <c r="H104" s="57">
        <v>431.69365728022001</v>
      </c>
      <c r="I104" s="52">
        <v>11.581211090067001</v>
      </c>
      <c r="J104" s="53">
        <v>1.0222506882</v>
      </c>
      <c r="K104" s="57">
        <v>346.94641794691103</v>
      </c>
      <c r="L104" s="52">
        <v>13.428614393765001</v>
      </c>
      <c r="M104" s="52">
        <v>6.3767962750999996E-2</v>
      </c>
      <c r="N104" s="57">
        <v>569.86117409546205</v>
      </c>
      <c r="O104" s="52">
        <v>15.529003455128001</v>
      </c>
      <c r="P104" s="53">
        <v>0.82254609931099998</v>
      </c>
      <c r="Q104" s="57">
        <v>470.09550965374098</v>
      </c>
      <c r="R104" s="52">
        <v>19.861885219748</v>
      </c>
      <c r="S104" s="53">
        <v>2.1202134500260001</v>
      </c>
      <c r="T104" s="57">
        <v>524.03547944809998</v>
      </c>
      <c r="U104" s="52">
        <v>10.624611365261</v>
      </c>
      <c r="V104" s="53">
        <v>2.9924612060550002</v>
      </c>
      <c r="W104" s="57">
        <v>429.582279989418</v>
      </c>
      <c r="X104" s="52">
        <v>11.190036046117999</v>
      </c>
      <c r="Y104" s="52">
        <v>0.52772676337000002</v>
      </c>
      <c r="Z104" s="57">
        <v>556.83814549770705</v>
      </c>
      <c r="AA104" s="52">
        <v>21.047090356836001</v>
      </c>
      <c r="AB104" s="53">
        <v>0.83004493426299997</v>
      </c>
      <c r="AC104" s="57">
        <v>512.50805683653005</v>
      </c>
      <c r="AD104" s="52">
        <v>20.581241096911</v>
      </c>
      <c r="AE104" s="53">
        <v>7.6439198814000006E-2</v>
      </c>
      <c r="AF104" s="57">
        <v>471.821681925105</v>
      </c>
      <c r="AG104" s="52">
        <v>33.441691085846003</v>
      </c>
      <c r="AH104" s="52">
        <v>0.34655002295199999</v>
      </c>
      <c r="AI104" s="57">
        <v>246.63054932636899</v>
      </c>
      <c r="AJ104" s="52">
        <v>16.855120843205</v>
      </c>
      <c r="AK104" s="53">
        <v>6.0294639661000002E-2</v>
      </c>
      <c r="AL104" s="57">
        <v>455.08921049666901</v>
      </c>
      <c r="AM104" s="52">
        <v>5.4887531965249998</v>
      </c>
      <c r="AN104" s="52">
        <v>1.0497437017819999</v>
      </c>
      <c r="AO104" s="57">
        <v>204.169638534602</v>
      </c>
      <c r="AP104" s="52">
        <v>4.0201988414620002</v>
      </c>
      <c r="AQ104" s="53">
        <v>0.24961407016100001</v>
      </c>
      <c r="AR104" s="57">
        <v>646.04709799458601</v>
      </c>
      <c r="AS104" s="52">
        <v>48.699732809772001</v>
      </c>
      <c r="AT104" s="52">
        <v>0.551893972939</v>
      </c>
      <c r="AU104" s="57">
        <v>671.39489873213904</v>
      </c>
      <c r="AV104" s="52">
        <v>44.657948893747999</v>
      </c>
      <c r="AW104" s="53">
        <v>0.52877968891600002</v>
      </c>
      <c r="AX104" s="57">
        <v>403.34443419411599</v>
      </c>
      <c r="AY104" s="52">
        <v>30.840494182449</v>
      </c>
      <c r="AZ104" s="53">
        <v>0.45389955507899998</v>
      </c>
      <c r="BA104" s="57">
        <v>580.19285239381998</v>
      </c>
      <c r="BB104" s="52">
        <v>20.497551769750999</v>
      </c>
      <c r="BC104" s="52">
        <v>0.55861114287000002</v>
      </c>
      <c r="BD104" s="57">
        <v>314.85803707737603</v>
      </c>
      <c r="BE104" s="52">
        <v>9.9432293606590001</v>
      </c>
      <c r="BF104" s="53">
        <v>0.23955664764199999</v>
      </c>
      <c r="BG104" s="57">
        <v>485.3040689</v>
      </c>
      <c r="BH104" s="52">
        <v>1.076194168</v>
      </c>
      <c r="BI104" s="52">
        <v>0.88358024499999999</v>
      </c>
      <c r="BJ104" s="57">
        <v>368.31420990379098</v>
      </c>
      <c r="BK104" s="52">
        <v>1.1790448729459999</v>
      </c>
      <c r="BL104" s="53">
        <v>0.48715961663399998</v>
      </c>
      <c r="BM104" s="57">
        <v>361.82316394905598</v>
      </c>
      <c r="BN104" s="52">
        <v>0.25149009604400002</v>
      </c>
      <c r="BO104" s="53">
        <v>0.31372920521100001</v>
      </c>
      <c r="BP104" s="57">
        <v>285.44845385079702</v>
      </c>
      <c r="BQ104" s="52">
        <v>8.7943174220750002</v>
      </c>
      <c r="BR104" s="53">
        <v>0.217225422408</v>
      </c>
      <c r="BS104" s="57">
        <v>378.54494699649501</v>
      </c>
      <c r="BT104" s="52">
        <v>13.290299467666999</v>
      </c>
      <c r="BU104" s="53">
        <v>0.43418763484200001</v>
      </c>
    </row>
    <row r="105" spans="1:73" x14ac:dyDescent="0.25">
      <c r="A105" s="50" t="s">
        <v>232</v>
      </c>
      <c r="B105" s="57">
        <v>300.96816833506</v>
      </c>
      <c r="C105" s="52">
        <v>6.5648940616509996</v>
      </c>
      <c r="D105" s="53">
        <v>4.8437540329999999E-3</v>
      </c>
      <c r="E105" s="57">
        <v>962.43494054737596</v>
      </c>
      <c r="F105" s="52">
        <v>86.853995412950994</v>
      </c>
      <c r="G105" s="52">
        <v>1.9055983231839999</v>
      </c>
      <c r="H105" s="57">
        <v>423.66393642796697</v>
      </c>
      <c r="I105" s="52">
        <v>7.4303493843909996</v>
      </c>
      <c r="J105" s="53">
        <v>0.54174461100799998</v>
      </c>
      <c r="K105" s="57">
        <v>335.554513605647</v>
      </c>
      <c r="L105" s="52">
        <v>13.647736912531</v>
      </c>
      <c r="M105" s="52">
        <v>0.120009824532</v>
      </c>
      <c r="N105" s="57">
        <v>575.78895870725898</v>
      </c>
      <c r="O105" s="52">
        <v>12.558479843812</v>
      </c>
      <c r="P105" s="53">
        <v>1.458128274371</v>
      </c>
      <c r="Q105" s="57">
        <v>469.42402709547298</v>
      </c>
      <c r="R105" s="52">
        <v>20.053127703487998</v>
      </c>
      <c r="S105" s="53">
        <v>1.65666523288</v>
      </c>
      <c r="T105" s="57">
        <v>530.32739456125898</v>
      </c>
      <c r="U105" s="52">
        <v>16.119248733917999</v>
      </c>
      <c r="V105" s="53">
        <v>1.4150137527410001</v>
      </c>
      <c r="W105" s="57">
        <v>433.47241937423598</v>
      </c>
      <c r="X105" s="52">
        <v>13.269139623525</v>
      </c>
      <c r="Y105" s="52">
        <v>0.28046528451699998</v>
      </c>
      <c r="Z105" s="57">
        <v>555.44427543750703</v>
      </c>
      <c r="AA105" s="52">
        <v>23.321063676554001</v>
      </c>
      <c r="AB105" s="53">
        <v>12.076694232856999</v>
      </c>
      <c r="AC105" s="57">
        <v>527.13510884084099</v>
      </c>
      <c r="AD105" s="52">
        <v>31.126077948611002</v>
      </c>
      <c r="AE105" s="53">
        <v>0.38981170454399999</v>
      </c>
      <c r="AF105" s="57">
        <v>478.53772890067302</v>
      </c>
      <c r="AG105" s="52">
        <v>45.294392515494998</v>
      </c>
      <c r="AH105" s="52">
        <v>0.61084667030899997</v>
      </c>
      <c r="AI105" s="57">
        <v>239.47474923894501</v>
      </c>
      <c r="AJ105" s="52">
        <v>12.311691640393001</v>
      </c>
      <c r="AK105" s="53">
        <v>0.15368132749300001</v>
      </c>
      <c r="AL105" s="57">
        <v>463.03314116866699</v>
      </c>
      <c r="AM105" s="52">
        <v>7.2222654141140001</v>
      </c>
      <c r="AN105" s="52">
        <v>1.495204006974</v>
      </c>
      <c r="AO105" s="57">
        <v>208.96873104899299</v>
      </c>
      <c r="AP105" s="52">
        <v>4.9378965941319999</v>
      </c>
      <c r="AQ105" s="53">
        <v>0.37270357215799998</v>
      </c>
      <c r="AR105" s="57">
        <v>659.516889991472</v>
      </c>
      <c r="AS105" s="52">
        <v>58.659650523160003</v>
      </c>
      <c r="AT105" s="52">
        <v>0.51338733518400004</v>
      </c>
      <c r="AU105" s="57">
        <v>696.99169594294995</v>
      </c>
      <c r="AV105" s="52">
        <v>67.021325035223001</v>
      </c>
      <c r="AW105" s="53">
        <v>0.76792715081399998</v>
      </c>
      <c r="AX105" s="57">
        <v>402.03088636718599</v>
      </c>
      <c r="AY105" s="52">
        <v>22.246319021207</v>
      </c>
      <c r="AZ105" s="53">
        <v>1.3154747659129999</v>
      </c>
      <c r="BA105" s="57">
        <v>585.44752379881095</v>
      </c>
      <c r="BB105" s="52">
        <v>22.556158479225001</v>
      </c>
      <c r="BC105" s="52">
        <v>0.52688079251599995</v>
      </c>
      <c r="BD105" s="57">
        <v>318.27929177091102</v>
      </c>
      <c r="BE105" s="52">
        <v>10.544220213974</v>
      </c>
      <c r="BF105" s="53">
        <v>0.20043876625099999</v>
      </c>
      <c r="BG105" s="57">
        <v>493.93542359999998</v>
      </c>
      <c r="BH105" s="52">
        <v>4.2442902470000003</v>
      </c>
      <c r="BI105" s="52">
        <v>6.1539664109999999</v>
      </c>
      <c r="BJ105" s="57">
        <v>372.74679086334697</v>
      </c>
      <c r="BK105" s="52">
        <v>1.113164210943</v>
      </c>
      <c r="BL105" s="53">
        <v>5.6005710279420002</v>
      </c>
      <c r="BM105" s="57">
        <v>376.42519423217698</v>
      </c>
      <c r="BN105" s="52">
        <v>0.470801713264</v>
      </c>
      <c r="BO105" s="53">
        <v>9.0097155998779996</v>
      </c>
      <c r="BP105" s="57">
        <v>290.85063679418602</v>
      </c>
      <c r="BQ105" s="52">
        <v>10.739034688703001</v>
      </c>
      <c r="BR105" s="53">
        <v>0.70796331644499999</v>
      </c>
      <c r="BS105" s="57">
        <v>377.22070543749697</v>
      </c>
      <c r="BT105" s="52">
        <v>17.044675979309002</v>
      </c>
      <c r="BU105" s="53">
        <v>0.26089357207300001</v>
      </c>
    </row>
    <row r="106" spans="1:73" x14ac:dyDescent="0.25">
      <c r="A106" s="50" t="s">
        <v>233</v>
      </c>
      <c r="B106" s="57">
        <v>301.79436552668398</v>
      </c>
      <c r="C106" s="52">
        <v>10.786736025384</v>
      </c>
      <c r="D106" s="53">
        <v>1.9779636183E-2</v>
      </c>
      <c r="E106" s="57">
        <v>1007.54427704421</v>
      </c>
      <c r="F106" s="52">
        <v>119.535324970548</v>
      </c>
      <c r="G106" s="52">
        <v>1.6441670990099999</v>
      </c>
      <c r="H106" s="57">
        <v>454.654781491969</v>
      </c>
      <c r="I106" s="52">
        <v>29.186628697547999</v>
      </c>
      <c r="J106" s="53">
        <v>3.5597805378670002</v>
      </c>
      <c r="K106" s="57">
        <v>341.18737593415801</v>
      </c>
      <c r="L106" s="52">
        <v>19.064397131248001</v>
      </c>
      <c r="M106" s="52">
        <v>4.7802172093E-2</v>
      </c>
      <c r="N106" s="57">
        <v>600.77635518454895</v>
      </c>
      <c r="O106" s="52">
        <v>42.481751763049999</v>
      </c>
      <c r="P106" s="53">
        <v>0.30644787718900002</v>
      </c>
      <c r="Q106" s="57">
        <v>491.31495011239701</v>
      </c>
      <c r="R106" s="52">
        <v>47.944939384702003</v>
      </c>
      <c r="S106" s="53">
        <v>0.277548440791</v>
      </c>
      <c r="T106" s="57">
        <v>548.60215121172996</v>
      </c>
      <c r="U106" s="52">
        <v>35.267993753361999</v>
      </c>
      <c r="V106" s="53">
        <v>0.94331209259600002</v>
      </c>
      <c r="W106" s="57">
        <v>446.65178071387902</v>
      </c>
      <c r="X106" s="52">
        <v>25.048290172647999</v>
      </c>
      <c r="Y106" s="52">
        <v>0.71808334845199995</v>
      </c>
      <c r="Z106" s="57">
        <v>568.82702962952101</v>
      </c>
      <c r="AA106" s="52">
        <v>25.076159978562998</v>
      </c>
      <c r="AB106" s="53">
        <v>15.040894318873001</v>
      </c>
      <c r="AC106" s="57">
        <v>555.03776878826397</v>
      </c>
      <c r="AD106" s="52">
        <v>61.922476723831998</v>
      </c>
      <c r="AE106" s="53">
        <v>0.34528416311600002</v>
      </c>
      <c r="AF106" s="57">
        <v>487.94044282649998</v>
      </c>
      <c r="AG106" s="52">
        <v>52.044417788014002</v>
      </c>
      <c r="AH106" s="52">
        <v>0.56643119982300005</v>
      </c>
      <c r="AI106" s="57">
        <v>239.99884583842399</v>
      </c>
      <c r="AJ106" s="52">
        <v>13.260814902861</v>
      </c>
      <c r="AK106" s="53">
        <v>0.197033054747</v>
      </c>
      <c r="AL106" s="57">
        <v>495.90721225863501</v>
      </c>
      <c r="AM106" s="52">
        <v>24.389810058198002</v>
      </c>
      <c r="AN106" s="52">
        <v>1.2535496963079999</v>
      </c>
      <c r="AO106" s="57">
        <v>214.316361775996</v>
      </c>
      <c r="AP106" s="52">
        <v>9.4804804179639994</v>
      </c>
      <c r="AQ106" s="53">
        <v>0.16457252733399999</v>
      </c>
      <c r="AR106" s="57">
        <v>669.95444907259696</v>
      </c>
      <c r="AS106" s="52">
        <v>62.30590604476</v>
      </c>
      <c r="AT106" s="52">
        <v>0.92112958308199999</v>
      </c>
      <c r="AU106" s="57">
        <v>769.55400761317696</v>
      </c>
      <c r="AV106" s="52">
        <v>136.74568539551399</v>
      </c>
      <c r="AW106" s="53">
        <v>0.440382994601</v>
      </c>
      <c r="AX106" s="57">
        <v>430.73962085884602</v>
      </c>
      <c r="AY106" s="52">
        <v>52.959637891973003</v>
      </c>
      <c r="AZ106" s="53">
        <v>2.8825326839769998</v>
      </c>
      <c r="BA106" s="57">
        <v>622.91695798599301</v>
      </c>
      <c r="BB106" s="52">
        <v>60.292623143637002</v>
      </c>
      <c r="BC106" s="52">
        <v>0.42551768902499998</v>
      </c>
      <c r="BD106" s="57">
        <v>332.40904870979199</v>
      </c>
      <c r="BE106" s="52">
        <v>24.107955682863999</v>
      </c>
      <c r="BF106" s="53">
        <v>0.18305498224399999</v>
      </c>
      <c r="BG106" s="57">
        <v>504.7862275</v>
      </c>
      <c r="BH106" s="52">
        <v>8.5058938659999992</v>
      </c>
      <c r="BI106" s="52">
        <v>4.3799355630000001</v>
      </c>
      <c r="BJ106" s="57">
        <v>376.715576715108</v>
      </c>
      <c r="BK106" s="52">
        <v>1.1852946825470001</v>
      </c>
      <c r="BL106" s="53">
        <v>7.5155246104540003</v>
      </c>
      <c r="BM106" s="57">
        <v>370.53625883340601</v>
      </c>
      <c r="BN106" s="52">
        <v>0.69442375722299998</v>
      </c>
      <c r="BO106" s="53">
        <v>3.985694496432</v>
      </c>
      <c r="BP106" s="57">
        <v>295.97390682790501</v>
      </c>
      <c r="BQ106" s="52">
        <v>15.011013426650999</v>
      </c>
      <c r="BR106" s="53">
        <v>0.81742587582399995</v>
      </c>
      <c r="BS106" s="57">
        <v>376.01960722606901</v>
      </c>
      <c r="BT106" s="52">
        <v>23.605603087441999</v>
      </c>
      <c r="BU106" s="53">
        <v>0.35907739649100001</v>
      </c>
    </row>
    <row r="107" spans="1:73" x14ac:dyDescent="0.25">
      <c r="A107" s="50" t="s">
        <v>234</v>
      </c>
      <c r="B107" s="57">
        <v>314.44743789919602</v>
      </c>
      <c r="C107" s="52">
        <v>9.1448023432800003</v>
      </c>
      <c r="D107" s="53">
        <v>0.101734702592</v>
      </c>
      <c r="E107" s="57">
        <v>972.87030445466803</v>
      </c>
      <c r="F107" s="52">
        <v>81.362457072005995</v>
      </c>
      <c r="G107" s="52">
        <v>9.6305748780980007</v>
      </c>
      <c r="H107" s="57">
        <v>422.12111200425198</v>
      </c>
      <c r="I107" s="52">
        <v>9.8410441041329992</v>
      </c>
      <c r="J107" s="53">
        <v>0.29819958572400002</v>
      </c>
      <c r="K107" s="57">
        <v>346.28603252849098</v>
      </c>
      <c r="L107" s="52">
        <v>20.720043975805002</v>
      </c>
      <c r="M107" s="52">
        <v>4.4930845187000003E-2</v>
      </c>
      <c r="N107" s="57">
        <v>574.05120376097398</v>
      </c>
      <c r="O107" s="52">
        <v>19.844150552652</v>
      </c>
      <c r="P107" s="53">
        <v>0.45759355289699999</v>
      </c>
      <c r="Q107" s="57">
        <v>490.55635916628</v>
      </c>
      <c r="R107" s="52">
        <v>19.143962202209998</v>
      </c>
      <c r="S107" s="53">
        <v>0.31426882259099997</v>
      </c>
      <c r="T107" s="57">
        <v>533.58037604881201</v>
      </c>
      <c r="U107" s="52">
        <v>15.531504528198999</v>
      </c>
      <c r="V107" s="53">
        <v>1.779075054325</v>
      </c>
      <c r="W107" s="57">
        <v>430.70533698422997</v>
      </c>
      <c r="X107" s="52">
        <v>10.909059025645</v>
      </c>
      <c r="Y107" s="52">
        <v>0.16603107969899999</v>
      </c>
      <c r="Z107" s="57">
        <v>564.94412456166401</v>
      </c>
      <c r="AA107" s="52">
        <v>16.188816246348999</v>
      </c>
      <c r="AB107" s="53">
        <v>0.116103054306</v>
      </c>
      <c r="AC107" s="57">
        <v>506.92107676866902</v>
      </c>
      <c r="AD107" s="52">
        <v>22.181226990424999</v>
      </c>
      <c r="AE107" s="53">
        <v>7.7805923717E-2</v>
      </c>
      <c r="AF107" s="57">
        <v>492.05194765081802</v>
      </c>
      <c r="AG107" s="52">
        <v>44.941463305024001</v>
      </c>
      <c r="AH107" s="52">
        <v>0.38156986132800003</v>
      </c>
      <c r="AI107" s="57">
        <v>245.74791696360199</v>
      </c>
      <c r="AJ107" s="52">
        <v>11.122374173863999</v>
      </c>
      <c r="AK107" s="53">
        <v>0.108448398056</v>
      </c>
      <c r="AL107" s="57">
        <v>464.70639342593398</v>
      </c>
      <c r="AM107" s="52">
        <v>7.4532930631400003</v>
      </c>
      <c r="AN107" s="52">
        <v>0.818038404158</v>
      </c>
      <c r="AO107" s="57">
        <v>199.65851812770899</v>
      </c>
      <c r="AP107" s="52">
        <v>2.7044496231920001</v>
      </c>
      <c r="AQ107" s="53">
        <v>0.104023875401</v>
      </c>
      <c r="AR107" s="57">
        <v>671.674477763092</v>
      </c>
      <c r="AS107" s="52">
        <v>58.582674502529997</v>
      </c>
      <c r="AT107" s="52">
        <v>0.59844115959599997</v>
      </c>
      <c r="AU107" s="57">
        <v>1372.7245133373699</v>
      </c>
      <c r="AV107" s="52">
        <v>738.752881309489</v>
      </c>
      <c r="AW107" s="53">
        <v>0.99444294489399998</v>
      </c>
      <c r="AX107" s="57">
        <v>420.76574644550101</v>
      </c>
      <c r="AY107" s="52">
        <v>30.688702095353001</v>
      </c>
      <c r="AZ107" s="53">
        <v>0.72082250817799998</v>
      </c>
      <c r="BA107" s="57">
        <v>585.92917094144798</v>
      </c>
      <c r="BB107" s="52">
        <v>27.325495252894999</v>
      </c>
      <c r="BC107" s="52">
        <v>0.76179170618699998</v>
      </c>
      <c r="BD107" s="57">
        <v>319.37120743667299</v>
      </c>
      <c r="BE107" s="52">
        <v>11.79462716924</v>
      </c>
      <c r="BF107" s="53">
        <v>0.27774250585299998</v>
      </c>
      <c r="BG107" s="57">
        <v>497.11013450000002</v>
      </c>
      <c r="BH107" s="52">
        <v>1.2790905850000001</v>
      </c>
      <c r="BI107" s="52">
        <v>1.9183052819999999</v>
      </c>
      <c r="BJ107" s="57">
        <v>366.03979099081801</v>
      </c>
      <c r="BK107" s="52">
        <v>0.68545442373400001</v>
      </c>
      <c r="BL107" s="53">
        <v>0.82784964395299998</v>
      </c>
      <c r="BM107" s="57">
        <v>370.16120066536502</v>
      </c>
      <c r="BN107" s="52">
        <v>0.26770884307499998</v>
      </c>
      <c r="BO107" s="53">
        <v>0.97298884166300004</v>
      </c>
      <c r="BP107" s="57">
        <v>314.89856518457498</v>
      </c>
      <c r="BQ107" s="52">
        <v>15.928680054879999</v>
      </c>
      <c r="BR107" s="53">
        <v>0.31163806713300002</v>
      </c>
      <c r="BS107" s="57">
        <v>366.81728147475502</v>
      </c>
      <c r="BT107" s="52">
        <v>12.494741401716</v>
      </c>
      <c r="BU107" s="53">
        <v>4.7477177278E-2</v>
      </c>
    </row>
    <row r="108" spans="1:73" x14ac:dyDescent="0.25">
      <c r="A108" s="50" t="s">
        <v>235</v>
      </c>
      <c r="B108" s="57">
        <v>316.97365103823398</v>
      </c>
      <c r="C108" s="52">
        <v>1.9203316080099999</v>
      </c>
      <c r="D108" s="53">
        <v>1.1522759013000001E-2</v>
      </c>
      <c r="E108" s="57">
        <v>1003.5890840979</v>
      </c>
      <c r="F108" s="52">
        <v>109.01523922857</v>
      </c>
      <c r="G108" s="52">
        <v>0.76923546586699998</v>
      </c>
      <c r="H108" s="57">
        <v>462.67950544201801</v>
      </c>
      <c r="I108" s="52">
        <v>37.530261007116998</v>
      </c>
      <c r="J108" s="53">
        <v>0.48647278272099997</v>
      </c>
      <c r="K108" s="57">
        <v>349.20136158903802</v>
      </c>
      <c r="L108" s="52">
        <v>12.901000546502001</v>
      </c>
      <c r="M108" s="52">
        <v>0.14535589428699999</v>
      </c>
      <c r="N108" s="57">
        <v>590.527961475795</v>
      </c>
      <c r="O108" s="52">
        <v>37.519633434779998</v>
      </c>
      <c r="P108" s="53">
        <v>3.1406649311870001</v>
      </c>
      <c r="Q108" s="57">
        <v>483.71787210914101</v>
      </c>
      <c r="R108" s="52">
        <v>20.748761417131998</v>
      </c>
      <c r="S108" s="53">
        <v>0.50263880601699995</v>
      </c>
      <c r="T108" s="57">
        <v>555.61325280139101</v>
      </c>
      <c r="U108" s="52">
        <v>38.321593895767002</v>
      </c>
      <c r="V108" s="53">
        <v>0.28537502182899999</v>
      </c>
      <c r="W108" s="57">
        <v>433.30501116544002</v>
      </c>
      <c r="X108" s="52">
        <v>13.952360040429999</v>
      </c>
      <c r="Y108" s="52">
        <v>0.44651669269400002</v>
      </c>
      <c r="Z108" s="57">
        <v>571.72822323042999</v>
      </c>
      <c r="AA108" s="52">
        <v>18.725206081224002</v>
      </c>
      <c r="AB108" s="53">
        <v>2.530166869116</v>
      </c>
      <c r="AC108" s="57">
        <v>513.73277423276397</v>
      </c>
      <c r="AD108" s="52">
        <v>21.587629105664</v>
      </c>
      <c r="AE108" s="53">
        <v>0.22547354397899999</v>
      </c>
      <c r="AF108" s="57">
        <v>505.11563333310102</v>
      </c>
      <c r="AG108" s="52">
        <v>61.598973590572001</v>
      </c>
      <c r="AH108" s="52">
        <v>0.286837700719</v>
      </c>
      <c r="AI108" s="57">
        <v>246.66183447843599</v>
      </c>
      <c r="AJ108" s="52">
        <v>15.996811693837</v>
      </c>
      <c r="AK108" s="53">
        <v>0.120651580469</v>
      </c>
      <c r="AL108" s="57">
        <v>471.50855074912999</v>
      </c>
      <c r="AM108" s="52">
        <v>10.892345638150999</v>
      </c>
      <c r="AN108" s="52">
        <v>0.88613911000300005</v>
      </c>
      <c r="AO108" s="57">
        <v>206.23749609373399</v>
      </c>
      <c r="AP108" s="52">
        <v>9.0009827731350001</v>
      </c>
      <c r="AQ108" s="53">
        <v>0.114972484057</v>
      </c>
      <c r="AR108" s="57">
        <v>693.31121869694596</v>
      </c>
      <c r="AS108" s="52">
        <v>77.449977052771999</v>
      </c>
      <c r="AT108" s="52">
        <v>0.70078909261900002</v>
      </c>
      <c r="AU108" s="57">
        <v>1947.69438477938</v>
      </c>
      <c r="AV108" s="52">
        <v>1298.6544727181899</v>
      </c>
      <c r="AW108" s="53">
        <v>0.89563066562299998</v>
      </c>
      <c r="AX108" s="57">
        <v>417.25458533361098</v>
      </c>
      <c r="AY108" s="52">
        <v>31.8423700371</v>
      </c>
      <c r="AZ108" s="53">
        <v>0.53026922790499997</v>
      </c>
      <c r="BA108" s="57">
        <v>600.86539267308501</v>
      </c>
      <c r="BB108" s="52">
        <v>32.049370074423003</v>
      </c>
      <c r="BC108" s="52">
        <v>0.78231364185700003</v>
      </c>
      <c r="BD108" s="57">
        <v>325.911724833996</v>
      </c>
      <c r="BE108" s="52">
        <v>14.047458524527</v>
      </c>
      <c r="BF108" s="53">
        <v>0.27917306524500002</v>
      </c>
      <c r="BG108" s="57">
        <v>497.61342760000002</v>
      </c>
      <c r="BH108" s="52">
        <v>1.8358000860000001</v>
      </c>
      <c r="BI108" s="52">
        <v>3.2316306809999999</v>
      </c>
      <c r="BJ108" s="57">
        <v>367.00206532351598</v>
      </c>
      <c r="BK108" s="52">
        <v>1.179602267788</v>
      </c>
      <c r="BL108" s="53">
        <v>0.53623520199600005</v>
      </c>
      <c r="BM108" s="57">
        <v>369.90939822683902</v>
      </c>
      <c r="BN108" s="52">
        <v>0.42495487317500003</v>
      </c>
      <c r="BO108" s="53">
        <v>0.49855945391099998</v>
      </c>
      <c r="BP108" s="57">
        <v>309.35528585004897</v>
      </c>
      <c r="BQ108" s="52">
        <v>12.362897338369001</v>
      </c>
      <c r="BR108" s="53">
        <v>0.28819905066599999</v>
      </c>
      <c r="BS108" s="57">
        <v>367.867379906287</v>
      </c>
      <c r="BT108" s="52">
        <v>13.033101679715999</v>
      </c>
      <c r="BU108" s="53">
        <v>0.22835906324300001</v>
      </c>
    </row>
    <row r="109" spans="1:73" x14ac:dyDescent="0.25">
      <c r="A109" s="50" t="s">
        <v>236</v>
      </c>
      <c r="B109" s="57">
        <v>327.901211650481</v>
      </c>
      <c r="C109" s="52">
        <v>10.266746193817999</v>
      </c>
      <c r="D109" s="53">
        <v>1.2923862998819999</v>
      </c>
      <c r="E109" s="57">
        <v>1408.09805659735</v>
      </c>
      <c r="F109" s="52">
        <v>523.49925903517396</v>
      </c>
      <c r="G109" s="52">
        <v>2.9390396313760001</v>
      </c>
      <c r="H109" s="57">
        <v>481.12747981245298</v>
      </c>
      <c r="I109" s="52">
        <v>50.430359665593997</v>
      </c>
      <c r="J109" s="53">
        <v>0.72080278729699998</v>
      </c>
      <c r="K109" s="57">
        <v>351.50373180270498</v>
      </c>
      <c r="L109" s="52">
        <v>26.173434959418</v>
      </c>
      <c r="M109" s="52">
        <v>4.0239892621999999E-2</v>
      </c>
      <c r="N109" s="57">
        <v>681.83706155955701</v>
      </c>
      <c r="O109" s="52">
        <v>145.61546746589499</v>
      </c>
      <c r="P109" s="53">
        <v>0.65428327536300002</v>
      </c>
      <c r="Q109" s="57">
        <v>488.58702918089199</v>
      </c>
      <c r="R109" s="52">
        <v>27.092591932786</v>
      </c>
      <c r="S109" s="53">
        <v>0.37304141668599999</v>
      </c>
      <c r="T109" s="57">
        <v>589.07510753597001</v>
      </c>
      <c r="U109" s="52">
        <v>59.316534828797998</v>
      </c>
      <c r="V109" s="53">
        <v>1.649993913916</v>
      </c>
      <c r="W109" s="57">
        <v>454.41750497896999</v>
      </c>
      <c r="X109" s="52">
        <v>30.180722413651999</v>
      </c>
      <c r="Y109" s="52">
        <v>0.80806855312899994</v>
      </c>
      <c r="Z109" s="57">
        <v>642.92337823220203</v>
      </c>
      <c r="AA109" s="52">
        <v>76.247232600982997</v>
      </c>
      <c r="AB109" s="53">
        <v>0.50203815716400002</v>
      </c>
      <c r="AC109" s="57">
        <v>536.70604061637403</v>
      </c>
      <c r="AD109" s="52">
        <v>48.629723598654998</v>
      </c>
      <c r="AE109" s="53">
        <v>0.244238928115</v>
      </c>
      <c r="AF109" s="57">
        <v>532.28591506966302</v>
      </c>
      <c r="AG109" s="52">
        <v>83.358546598483997</v>
      </c>
      <c r="AH109" s="52">
        <v>0.74480409219699995</v>
      </c>
      <c r="AI109" s="57">
        <v>262.50427094033898</v>
      </c>
      <c r="AJ109" s="52">
        <v>28.486457768091</v>
      </c>
      <c r="AK109" s="53">
        <v>0.24858831892899999</v>
      </c>
      <c r="AL109" s="57">
        <v>489.87317356659099</v>
      </c>
      <c r="AM109" s="52">
        <v>18.378963998633001</v>
      </c>
      <c r="AN109" s="52">
        <v>0.87952588345500005</v>
      </c>
      <c r="AO109" s="57">
        <v>214.88977054272399</v>
      </c>
      <c r="AP109" s="52">
        <v>10.697462985908</v>
      </c>
      <c r="AQ109" s="53">
        <v>0.128313457878</v>
      </c>
      <c r="AR109" s="57">
        <v>744.62925633671705</v>
      </c>
      <c r="AS109" s="52">
        <v>124.178702755351</v>
      </c>
      <c r="AT109" s="52">
        <v>0.48450847927000001</v>
      </c>
      <c r="AU109" s="57">
        <v>1364.40008863202</v>
      </c>
      <c r="AV109" s="52">
        <v>713.65820642666802</v>
      </c>
      <c r="AW109" s="53">
        <v>0.89858745614500002</v>
      </c>
      <c r="AX109" s="57">
        <v>466.700658719128</v>
      </c>
      <c r="AY109" s="52">
        <v>90.198736170171003</v>
      </c>
      <c r="AZ109" s="53">
        <v>0.57167626522100001</v>
      </c>
      <c r="BA109" s="57">
        <v>626.67114879056601</v>
      </c>
      <c r="BB109" s="52">
        <v>63.609590608997998</v>
      </c>
      <c r="BC109" s="52">
        <v>1.9151635806580001</v>
      </c>
      <c r="BD109" s="57">
        <v>332.33222765227998</v>
      </c>
      <c r="BE109" s="52">
        <v>20.706560155163</v>
      </c>
      <c r="BF109" s="53">
        <v>0.73475877897999997</v>
      </c>
      <c r="BG109" s="57">
        <v>491.68752669999998</v>
      </c>
      <c r="BH109" s="52">
        <v>1.6539932100000001</v>
      </c>
      <c r="BI109" s="52">
        <v>2.4609871829999999</v>
      </c>
      <c r="BJ109" s="57">
        <v>368.14972455485201</v>
      </c>
      <c r="BK109" s="52">
        <v>0.97886440372200001</v>
      </c>
      <c r="BL109" s="53">
        <v>0.71389907407200004</v>
      </c>
      <c r="BM109" s="57">
        <v>371.51202102002401</v>
      </c>
      <c r="BN109" s="52">
        <v>1.007166326766</v>
      </c>
      <c r="BO109" s="53">
        <v>0.56998745911899995</v>
      </c>
      <c r="BP109" s="57">
        <v>335.28622457117802</v>
      </c>
      <c r="BQ109" s="52">
        <v>29.295941112927999</v>
      </c>
      <c r="BR109" s="53">
        <v>0.34660924829400003</v>
      </c>
      <c r="BS109" s="57">
        <v>378.10046443492899</v>
      </c>
      <c r="BT109" s="52">
        <v>15.531461808836999</v>
      </c>
      <c r="BU109" s="53">
        <v>1.7874338785270001</v>
      </c>
    </row>
    <row r="110" spans="1:73" x14ac:dyDescent="0.25">
      <c r="A110" s="50" t="s">
        <v>237</v>
      </c>
      <c r="B110" s="57">
        <v>325.31843103063898</v>
      </c>
      <c r="C110" s="52">
        <v>6.4097902414899997</v>
      </c>
      <c r="D110" s="53">
        <v>2.0997115359999999E-2</v>
      </c>
      <c r="E110" s="57">
        <v>980.95425249441098</v>
      </c>
      <c r="F110" s="52">
        <v>102.601811538748</v>
      </c>
      <c r="G110" s="52">
        <v>0.36153993766699999</v>
      </c>
      <c r="H110" s="57">
        <v>451.315673291184</v>
      </c>
      <c r="I110" s="52">
        <v>22.296536800235</v>
      </c>
      <c r="J110" s="53">
        <v>1.8353340133180001</v>
      </c>
      <c r="K110" s="57">
        <v>334.10032558499</v>
      </c>
      <c r="L110" s="52">
        <v>9.1798079101910002</v>
      </c>
      <c r="M110" s="52">
        <v>8.6356031925000007E-2</v>
      </c>
      <c r="N110" s="57">
        <v>654.03998768305905</v>
      </c>
      <c r="O110" s="52">
        <v>102.495031773113</v>
      </c>
      <c r="P110" s="53">
        <v>1.814148278684</v>
      </c>
      <c r="Q110" s="57">
        <v>499.56636119191597</v>
      </c>
      <c r="R110" s="52">
        <v>28.342427239671999</v>
      </c>
      <c r="S110" s="53">
        <v>0.69964077515099998</v>
      </c>
      <c r="T110" s="57">
        <v>546.30078146948995</v>
      </c>
      <c r="U110" s="52">
        <v>15.960730183872</v>
      </c>
      <c r="V110" s="53">
        <v>1.462537936503</v>
      </c>
      <c r="W110" s="57">
        <v>439.26221660794403</v>
      </c>
      <c r="X110" s="52">
        <v>16.377743616476</v>
      </c>
      <c r="Y110" s="52">
        <v>0.51155162891799999</v>
      </c>
      <c r="Z110" s="57">
        <v>578.85038913766198</v>
      </c>
      <c r="AA110" s="52">
        <v>43.208962221802999</v>
      </c>
      <c r="AB110" s="53">
        <v>0.22002854126400001</v>
      </c>
      <c r="AC110" s="57">
        <v>515.95197007833406</v>
      </c>
      <c r="AD110" s="52">
        <v>18.557169449696001</v>
      </c>
      <c r="AE110" s="53">
        <v>0.10987346217299999</v>
      </c>
      <c r="AF110" s="57">
        <v>488.70392167019799</v>
      </c>
      <c r="AG110" s="52">
        <v>38.640210307528001</v>
      </c>
      <c r="AH110" s="52">
        <v>0.32963975867200002</v>
      </c>
      <c r="AI110" s="57">
        <v>261.34958961682702</v>
      </c>
      <c r="AJ110" s="52">
        <v>19.179499664630999</v>
      </c>
      <c r="AK110" s="53">
        <v>7.8971290710000003E-2</v>
      </c>
      <c r="AL110" s="57">
        <v>480.47486995354802</v>
      </c>
      <c r="AM110" s="52">
        <v>10.654597847142</v>
      </c>
      <c r="AN110" s="52">
        <v>0.72264247451499997</v>
      </c>
      <c r="AO110" s="57">
        <v>200.89871642797399</v>
      </c>
      <c r="AP110" s="52">
        <v>3.090460401688</v>
      </c>
      <c r="AQ110" s="53">
        <v>0.213661219845</v>
      </c>
      <c r="AR110" s="57">
        <v>699.93387785644097</v>
      </c>
      <c r="AS110" s="52">
        <v>78.870129372795006</v>
      </c>
      <c r="AT110" s="52">
        <v>0.48574474521700001</v>
      </c>
      <c r="AU110" s="57">
        <v>728.04114897393004</v>
      </c>
      <c r="AV110" s="52">
        <v>83.755628507441997</v>
      </c>
      <c r="AW110" s="53">
        <v>0.51710544836500005</v>
      </c>
      <c r="AX110" s="57">
        <v>430.01574899612501</v>
      </c>
      <c r="AY110" s="52">
        <v>37.874186105530001</v>
      </c>
      <c r="AZ110" s="53">
        <v>0.204083343551</v>
      </c>
      <c r="BA110" s="57">
        <v>604.11418626644604</v>
      </c>
      <c r="BB110" s="52">
        <v>28.830194356999002</v>
      </c>
      <c r="BC110" s="52">
        <v>1.0355362380319999</v>
      </c>
      <c r="BD110" s="57">
        <v>327.86318993733403</v>
      </c>
      <c r="BE110" s="52">
        <v>12.830607967334</v>
      </c>
      <c r="BF110" s="53">
        <v>0.23763383557199999</v>
      </c>
      <c r="BG110" s="57">
        <v>498.30721399999999</v>
      </c>
      <c r="BH110" s="52">
        <v>2.298748416</v>
      </c>
      <c r="BI110" s="52">
        <v>0.83637690499999995</v>
      </c>
      <c r="BJ110" s="57">
        <v>372.00799198421902</v>
      </c>
      <c r="BK110" s="52">
        <v>1.1054692797150001</v>
      </c>
      <c r="BL110" s="53">
        <v>1.350908608695</v>
      </c>
      <c r="BM110" s="57">
        <v>374.26151770578599</v>
      </c>
      <c r="BN110" s="52">
        <v>0.35312208002899997</v>
      </c>
      <c r="BO110" s="53">
        <v>0.93749452134800004</v>
      </c>
      <c r="BP110" s="57">
        <v>305.27117276476002</v>
      </c>
      <c r="BQ110" s="52">
        <v>13.681063628759</v>
      </c>
      <c r="BR110" s="53">
        <v>0.57110711349400001</v>
      </c>
      <c r="BS110" s="57">
        <v>381.275351489559</v>
      </c>
      <c r="BT110" s="52">
        <v>10.678614848206999</v>
      </c>
      <c r="BU110" s="53">
        <v>0.17252657163599999</v>
      </c>
    </row>
    <row r="111" spans="1:73" x14ac:dyDescent="0.25">
      <c r="A111" s="50" t="s">
        <v>238</v>
      </c>
      <c r="B111" s="57">
        <v>323.902050709295</v>
      </c>
      <c r="C111" s="52">
        <v>4.068202245118</v>
      </c>
      <c r="D111" s="53">
        <v>1.8617488171E-2</v>
      </c>
      <c r="E111" s="57">
        <v>966.80807360816596</v>
      </c>
      <c r="F111" s="52">
        <v>63.002371552501998</v>
      </c>
      <c r="G111" s="52">
        <v>2.201724273595</v>
      </c>
      <c r="H111" s="57">
        <v>475.53649694282802</v>
      </c>
      <c r="I111" s="52">
        <v>47.283143500797998</v>
      </c>
      <c r="J111" s="53">
        <v>2.207641646845</v>
      </c>
      <c r="K111" s="57">
        <v>335.84932662026802</v>
      </c>
      <c r="L111" s="52">
        <v>10.255251341896001</v>
      </c>
      <c r="M111" s="52">
        <v>0.26362109271</v>
      </c>
      <c r="N111" s="57">
        <v>557.91192231104606</v>
      </c>
      <c r="O111" s="52">
        <v>12.025410792616</v>
      </c>
      <c r="P111" s="53">
        <v>1.5449033233889999</v>
      </c>
      <c r="Q111" s="57">
        <v>497.78468501753503</v>
      </c>
      <c r="R111" s="52">
        <v>25.806407048604001</v>
      </c>
      <c r="S111" s="53">
        <v>1.056969568302</v>
      </c>
      <c r="T111" s="57">
        <v>543.03170254316206</v>
      </c>
      <c r="U111" s="52">
        <v>16.747515054804001</v>
      </c>
      <c r="V111" s="53">
        <v>0.72156164626599995</v>
      </c>
      <c r="W111" s="57">
        <v>436.87985175197099</v>
      </c>
      <c r="X111" s="52">
        <v>13.436229296033</v>
      </c>
      <c r="Y111" s="52">
        <v>0.256545617547</v>
      </c>
      <c r="Z111" s="57">
        <v>564.95114770667794</v>
      </c>
      <c r="AA111" s="52">
        <v>26.724661697854</v>
      </c>
      <c r="AB111" s="53">
        <v>0.78575719416699996</v>
      </c>
      <c r="AC111" s="57">
        <v>512.95218521565198</v>
      </c>
      <c r="AD111" s="52">
        <v>17.645641461499</v>
      </c>
      <c r="AE111" s="53">
        <v>0.10318789618800001</v>
      </c>
      <c r="AF111" s="57">
        <v>480.65474822195199</v>
      </c>
      <c r="AG111" s="52">
        <v>32.411471243911997</v>
      </c>
      <c r="AH111" s="52">
        <v>0.21575432195300001</v>
      </c>
      <c r="AI111" s="57">
        <v>256.88432539858002</v>
      </c>
      <c r="AJ111" s="52">
        <v>17.569081677761002</v>
      </c>
      <c r="AK111" s="53">
        <v>5.8495832825000003E-2</v>
      </c>
      <c r="AL111" s="57">
        <v>528.89988266344096</v>
      </c>
      <c r="AM111" s="52">
        <v>47.994885340035999</v>
      </c>
      <c r="AN111" s="52">
        <v>0.34742706011500002</v>
      </c>
      <c r="AO111" s="57">
        <v>208.03710019667801</v>
      </c>
      <c r="AP111" s="52">
        <v>7.0435090961290001</v>
      </c>
      <c r="AQ111" s="53">
        <v>0.160986654472</v>
      </c>
      <c r="AR111" s="57">
        <v>693.53221986472295</v>
      </c>
      <c r="AS111" s="52">
        <v>69.148464775319994</v>
      </c>
      <c r="AT111" s="52">
        <v>1.041279518796</v>
      </c>
      <c r="AU111" s="57">
        <v>772.53701515517105</v>
      </c>
      <c r="AV111" s="52">
        <v>128.179943629197</v>
      </c>
      <c r="AW111" s="53">
        <v>0.50774367203000004</v>
      </c>
      <c r="AX111" s="57">
        <v>409.74400589096899</v>
      </c>
      <c r="AY111" s="52">
        <v>19.137894863490001</v>
      </c>
      <c r="AZ111" s="53">
        <v>0.33268401316500001</v>
      </c>
      <c r="BA111" s="57">
        <v>599.15465278540103</v>
      </c>
      <c r="BB111" s="52">
        <v>27.816597069593001</v>
      </c>
      <c r="BC111" s="52">
        <v>0.80862816545899996</v>
      </c>
      <c r="BD111" s="57">
        <v>327.38868757894801</v>
      </c>
      <c r="BE111" s="52">
        <v>13.22643447205</v>
      </c>
      <c r="BF111" s="53">
        <v>0.19178830650699999</v>
      </c>
      <c r="BG111" s="57">
        <v>494.81049430000002</v>
      </c>
      <c r="BH111" s="52">
        <v>1.6999102450000001</v>
      </c>
      <c r="BI111" s="52">
        <v>0.28012432799999998</v>
      </c>
      <c r="BJ111" s="57">
        <v>372.96447120938399</v>
      </c>
      <c r="BK111" s="52">
        <v>0.72452240721700001</v>
      </c>
      <c r="BL111" s="53">
        <v>0.58246636218199999</v>
      </c>
      <c r="BM111" s="57">
        <v>372.29242706655901</v>
      </c>
      <c r="BN111" s="52">
        <v>0.53838970202400005</v>
      </c>
      <c r="BO111" s="53">
        <v>0.67570203878099999</v>
      </c>
      <c r="BP111" s="57">
        <v>304.03348820093601</v>
      </c>
      <c r="BQ111" s="52">
        <v>8.393894298927</v>
      </c>
      <c r="BR111" s="53">
        <v>0.82681107706800006</v>
      </c>
      <c r="BS111" s="57">
        <v>379.07326808180397</v>
      </c>
      <c r="BT111" s="52">
        <v>7.0157891330259998</v>
      </c>
      <c r="BU111" s="53">
        <v>0.52664374256400004</v>
      </c>
    </row>
    <row r="112" spans="1:73" x14ac:dyDescent="0.25">
      <c r="A112" s="50" t="s">
        <v>239</v>
      </c>
      <c r="B112" s="57">
        <v>320.34736331857499</v>
      </c>
      <c r="C112" s="52">
        <v>2.573922741009</v>
      </c>
      <c r="D112" s="53">
        <v>0.34862130931599999</v>
      </c>
      <c r="E112" s="57">
        <v>1015.5460673144401</v>
      </c>
      <c r="F112" s="52">
        <v>99.090594035410007</v>
      </c>
      <c r="G112" s="52">
        <v>0.15028694458</v>
      </c>
      <c r="H112" s="57">
        <v>449.90207423387398</v>
      </c>
      <c r="I112" s="52">
        <v>17.866356727645002</v>
      </c>
      <c r="J112" s="53">
        <v>1.2354473068080001</v>
      </c>
      <c r="K112" s="57">
        <v>373.91307205223001</v>
      </c>
      <c r="L112" s="52">
        <v>47.869963212895001</v>
      </c>
      <c r="M112" s="52">
        <v>4.0883364673000001E-2</v>
      </c>
      <c r="N112" s="57">
        <v>580.69438494448298</v>
      </c>
      <c r="O112" s="52">
        <v>26.320818832294002</v>
      </c>
      <c r="P112" s="53">
        <v>0.49656154304299999</v>
      </c>
      <c r="Q112" s="57">
        <v>494.66920244689197</v>
      </c>
      <c r="R112" s="52">
        <v>20.978877143209001</v>
      </c>
      <c r="S112" s="53">
        <v>0.38664907627799999</v>
      </c>
      <c r="T112" s="57">
        <v>541.95955069171305</v>
      </c>
      <c r="U112" s="52">
        <v>16.743370390536001</v>
      </c>
      <c r="V112" s="53">
        <v>1.04405977752</v>
      </c>
      <c r="W112" s="57">
        <v>439.96307136250903</v>
      </c>
      <c r="X112" s="52">
        <v>13.925352429156</v>
      </c>
      <c r="Y112" s="52">
        <v>0.57798321947300002</v>
      </c>
      <c r="Z112" s="57">
        <v>581.40315831896498</v>
      </c>
      <c r="AA112" s="52">
        <v>44.195227411170997</v>
      </c>
      <c r="AB112" s="53">
        <v>6.8072021399449998</v>
      </c>
      <c r="AC112" s="57">
        <v>521.36067927152305</v>
      </c>
      <c r="AD112" s="52">
        <v>18.831606629088</v>
      </c>
      <c r="AE112" s="53">
        <v>0.17147229308799999</v>
      </c>
      <c r="AF112" s="57">
        <v>493.97906064546697</v>
      </c>
      <c r="AG112" s="52">
        <v>45.130729005271</v>
      </c>
      <c r="AH112" s="52">
        <v>0.64306037966899998</v>
      </c>
      <c r="AI112" s="57">
        <v>254.18892486834301</v>
      </c>
      <c r="AJ112" s="52">
        <v>16.719646246928001</v>
      </c>
      <c r="AK112" s="53">
        <v>7.8298112278000001E-2</v>
      </c>
      <c r="AL112" s="57">
        <v>501.168817474891</v>
      </c>
      <c r="AM112" s="52">
        <v>28.034946618949999</v>
      </c>
      <c r="AN112" s="52">
        <v>0.75433877967499996</v>
      </c>
      <c r="AO112" s="57">
        <v>202.36047550025299</v>
      </c>
      <c r="AP112" s="52">
        <v>2.8738578122699998</v>
      </c>
      <c r="AQ112" s="53">
        <v>0.14205103286099999</v>
      </c>
      <c r="AR112" s="57">
        <v>735.24074100622295</v>
      </c>
      <c r="AS112" s="52">
        <v>102.672690695813</v>
      </c>
      <c r="AT112" s="52">
        <v>0.95220440119799998</v>
      </c>
      <c r="AU112" s="57">
        <v>787.62937013117505</v>
      </c>
      <c r="AV112" s="52">
        <v>134.49301053896801</v>
      </c>
      <c r="AW112" s="53">
        <v>0.51118598105699997</v>
      </c>
      <c r="AX112" s="57">
        <v>420.86517410418298</v>
      </c>
      <c r="AY112" s="52">
        <v>28.556111232159001</v>
      </c>
      <c r="AZ112" s="53">
        <v>0.171527957707</v>
      </c>
      <c r="BA112" s="57">
        <v>610.32084158053203</v>
      </c>
      <c r="BB112" s="52">
        <v>35.333235321144997</v>
      </c>
      <c r="BC112" s="52">
        <v>0.687227137509</v>
      </c>
      <c r="BD112" s="57">
        <v>334.17543248337</v>
      </c>
      <c r="BE112" s="52">
        <v>16.874362854202001</v>
      </c>
      <c r="BF112" s="53">
        <v>0.24837437633199999</v>
      </c>
      <c r="BG112" s="57">
        <v>495.46964980000001</v>
      </c>
      <c r="BH112" s="52">
        <v>1.5365220369999999</v>
      </c>
      <c r="BI112" s="52">
        <v>1.760120066</v>
      </c>
      <c r="BJ112" s="57">
        <v>372.01668296440198</v>
      </c>
      <c r="BK112" s="52">
        <v>1.0044813962320001</v>
      </c>
      <c r="BL112" s="53">
        <v>0.93432288489000004</v>
      </c>
      <c r="BM112" s="57">
        <v>373.994887898554</v>
      </c>
      <c r="BN112" s="52">
        <v>0.43247796757200002</v>
      </c>
      <c r="BO112" s="53">
        <v>0.83341884441900005</v>
      </c>
      <c r="BP112" s="57">
        <v>303.02029655794399</v>
      </c>
      <c r="BQ112" s="52">
        <v>14.50849545671</v>
      </c>
      <c r="BR112" s="53">
        <v>0.17057358366399999</v>
      </c>
      <c r="BS112" s="57">
        <v>379.93619325906599</v>
      </c>
      <c r="BT112" s="52">
        <v>7.5471746561139996</v>
      </c>
      <c r="BU112" s="53">
        <v>0.17642646026799999</v>
      </c>
    </row>
    <row r="113" spans="1:73" x14ac:dyDescent="0.25">
      <c r="A113" s="50" t="s">
        <v>240</v>
      </c>
      <c r="B113" s="57">
        <v>315.543289090928</v>
      </c>
      <c r="C113" s="52">
        <v>2.5222551903329999</v>
      </c>
      <c r="D113" s="53">
        <v>3.169985148E-3</v>
      </c>
      <c r="E113" s="57">
        <v>973.02059002698797</v>
      </c>
      <c r="F113" s="52">
        <v>75.688524313879</v>
      </c>
      <c r="G113" s="52">
        <v>0.95564774913600004</v>
      </c>
      <c r="H113" s="57">
        <v>455.671935413325</v>
      </c>
      <c r="I113" s="52">
        <v>25.749142325164001</v>
      </c>
      <c r="J113" s="53">
        <v>0.56355109343400001</v>
      </c>
      <c r="K113" s="57">
        <v>336.22047799401702</v>
      </c>
      <c r="L113" s="52">
        <v>11.072644816823001</v>
      </c>
      <c r="M113" s="52">
        <v>0.50186239625399998</v>
      </c>
      <c r="N113" s="57">
        <v>568.61258983429104</v>
      </c>
      <c r="O113" s="52">
        <v>17.518826814522001</v>
      </c>
      <c r="P113" s="53">
        <v>0.630896028316</v>
      </c>
      <c r="Q113" s="57">
        <v>515.30176164999796</v>
      </c>
      <c r="R113" s="52">
        <v>38.502174489688997</v>
      </c>
      <c r="S113" s="53">
        <v>0.33760913904000001</v>
      </c>
      <c r="T113" s="57">
        <v>541.70875449657001</v>
      </c>
      <c r="U113" s="52">
        <v>14.002681054287001</v>
      </c>
      <c r="V113" s="53">
        <v>0.49438869496299997</v>
      </c>
      <c r="W113" s="57">
        <v>443.077862627</v>
      </c>
      <c r="X113" s="52">
        <v>15.460802542555999</v>
      </c>
      <c r="Y113" s="52">
        <v>0.51554520700100004</v>
      </c>
      <c r="Z113" s="57">
        <v>583.06337448755301</v>
      </c>
      <c r="AA113" s="52">
        <v>33.831643290095002</v>
      </c>
      <c r="AB113" s="53">
        <v>8.8208626461769999</v>
      </c>
      <c r="AC113" s="57">
        <v>519.533412357006</v>
      </c>
      <c r="AD113" s="52">
        <v>19.630005205589999</v>
      </c>
      <c r="AE113" s="53">
        <v>0.186385362853</v>
      </c>
      <c r="AF113" s="57">
        <v>486.73395480955702</v>
      </c>
      <c r="AG113" s="52">
        <v>39.315190014454998</v>
      </c>
      <c r="AH113" s="52">
        <v>0.32547802526000003</v>
      </c>
      <c r="AI113" s="57">
        <v>251.08282221339201</v>
      </c>
      <c r="AJ113" s="52">
        <v>15.613190321386</v>
      </c>
      <c r="AK113" s="53">
        <v>4.8692057600999997E-2</v>
      </c>
      <c r="AL113" s="57">
        <v>472.41284266801301</v>
      </c>
      <c r="AM113" s="52">
        <v>12.553135215041999</v>
      </c>
      <c r="AN113" s="52">
        <v>0.77731473291999997</v>
      </c>
      <c r="AO113" s="57">
        <v>203.10077865377599</v>
      </c>
      <c r="AP113" s="52">
        <v>3.9289600288409998</v>
      </c>
      <c r="AQ113" s="53">
        <v>0.134273603178</v>
      </c>
      <c r="AR113" s="57">
        <v>695.12283943628199</v>
      </c>
      <c r="AS113" s="52">
        <v>66.113936420033994</v>
      </c>
      <c r="AT113" s="52">
        <v>0.59874654328099997</v>
      </c>
      <c r="AU113" s="57">
        <v>731.42971595409495</v>
      </c>
      <c r="AV113" s="52">
        <v>70.857392025981994</v>
      </c>
      <c r="AW113" s="53">
        <v>0.54228989908299996</v>
      </c>
      <c r="AX113" s="57">
        <v>472.87475523471602</v>
      </c>
      <c r="AY113" s="52">
        <v>77.343176040927005</v>
      </c>
      <c r="AZ113" s="53">
        <v>0.78381667517099995</v>
      </c>
      <c r="BA113" s="57">
        <v>620.16575218574303</v>
      </c>
      <c r="BB113" s="52">
        <v>40.196733358376001</v>
      </c>
      <c r="BC113" s="52">
        <v>1.498938346599</v>
      </c>
      <c r="BD113" s="57">
        <v>336.03671322952601</v>
      </c>
      <c r="BE113" s="52">
        <v>17.283269772097999</v>
      </c>
      <c r="BF113" s="53">
        <v>0.275950027381</v>
      </c>
      <c r="BG113" s="57">
        <v>504.57556899999997</v>
      </c>
      <c r="BH113" s="52">
        <v>8.7962819230000004</v>
      </c>
      <c r="BI113" s="52">
        <v>2.1303785560000001</v>
      </c>
      <c r="BJ113" s="57">
        <v>376.00558091080501</v>
      </c>
      <c r="BK113" s="52">
        <v>1.9532962914659999</v>
      </c>
      <c r="BL113" s="53">
        <v>1.99166373334</v>
      </c>
      <c r="BM113" s="57">
        <v>378.713064131274</v>
      </c>
      <c r="BN113" s="52">
        <v>0.63270857920199997</v>
      </c>
      <c r="BO113" s="53">
        <v>1.2726561502460001</v>
      </c>
      <c r="BP113" s="57">
        <v>308.791398564151</v>
      </c>
      <c r="BQ113" s="52">
        <v>14.141311776527001</v>
      </c>
      <c r="BR113" s="53">
        <v>0.153181135632</v>
      </c>
      <c r="BS113" s="57">
        <v>397.11859745794402</v>
      </c>
      <c r="BT113" s="52">
        <v>13.571193457173001</v>
      </c>
      <c r="BU113" s="53">
        <v>2.3379773985469998</v>
      </c>
    </row>
    <row r="114" spans="1:73" x14ac:dyDescent="0.25">
      <c r="A114" s="50" t="s">
        <v>241</v>
      </c>
      <c r="B114" s="57">
        <v>325.94931793235202</v>
      </c>
      <c r="C114" s="52">
        <v>8.0049549039640002</v>
      </c>
      <c r="D114" s="53">
        <v>0.18579380638099999</v>
      </c>
      <c r="E114" s="57">
        <v>935.31657750081695</v>
      </c>
      <c r="F114" s="52">
        <v>37.727356369178999</v>
      </c>
      <c r="G114" s="52">
        <v>0.91849827909699999</v>
      </c>
      <c r="H114" s="57">
        <v>436.54886918024602</v>
      </c>
      <c r="I114" s="52">
        <v>8.5314966380769999</v>
      </c>
      <c r="J114" s="53">
        <v>1.328072428142</v>
      </c>
      <c r="K114" s="57">
        <v>329.06933956048198</v>
      </c>
      <c r="L114" s="52">
        <v>5.8046545369559999</v>
      </c>
      <c r="M114" s="52">
        <v>0.52297144670899998</v>
      </c>
      <c r="N114" s="57">
        <v>546.66399080287704</v>
      </c>
      <c r="O114" s="52">
        <v>7.7878784347650001</v>
      </c>
      <c r="P114" s="53">
        <v>2.1631140479209998</v>
      </c>
      <c r="Q114" s="57">
        <v>486.19200616070401</v>
      </c>
      <c r="R114" s="52">
        <v>13.746934866769999</v>
      </c>
      <c r="S114" s="53">
        <v>0.43506850511200001</v>
      </c>
      <c r="T114" s="57">
        <v>533.51137412054504</v>
      </c>
      <c r="U114" s="52">
        <v>9.4019223002069996</v>
      </c>
      <c r="V114" s="53">
        <v>0.78296154419800001</v>
      </c>
      <c r="W114" s="57">
        <v>432.73623878214499</v>
      </c>
      <c r="X114" s="52">
        <v>9.3268579212990002</v>
      </c>
      <c r="Y114" s="52">
        <v>0.41205740134899999</v>
      </c>
      <c r="Z114" s="57">
        <v>579.56244167326804</v>
      </c>
      <c r="AA114" s="52">
        <v>18.690119977148999</v>
      </c>
      <c r="AB114" s="53">
        <v>5.0796724803539997</v>
      </c>
      <c r="AC114" s="57">
        <v>503.40022929590998</v>
      </c>
      <c r="AD114" s="52">
        <v>15.120536768938001</v>
      </c>
      <c r="AE114" s="53">
        <v>0.14215079874200001</v>
      </c>
      <c r="AF114" s="57">
        <v>477.08157797424099</v>
      </c>
      <c r="AG114" s="52">
        <v>31.055263697392</v>
      </c>
      <c r="AH114" s="52">
        <v>0.37678214727199999</v>
      </c>
      <c r="AI114" s="57">
        <v>249.46883002517799</v>
      </c>
      <c r="AJ114" s="52">
        <v>11.133310174339</v>
      </c>
      <c r="AK114" s="53">
        <v>5.8997935915999999E-2</v>
      </c>
      <c r="AL114" s="57">
        <v>470.20626075039797</v>
      </c>
      <c r="AM114" s="52">
        <v>9.6360789200819994</v>
      </c>
      <c r="AN114" s="52">
        <v>0.77186304176099996</v>
      </c>
      <c r="AO114" s="57">
        <v>205.28905188711499</v>
      </c>
      <c r="AP114" s="52">
        <v>2.3122430379260002</v>
      </c>
      <c r="AQ114" s="53">
        <v>0.13737203367699999</v>
      </c>
      <c r="AR114" s="57">
        <v>703.69781618839602</v>
      </c>
      <c r="AS114" s="52">
        <v>72.016205884132006</v>
      </c>
      <c r="AT114" s="52">
        <v>0.75626726957400003</v>
      </c>
      <c r="AU114" s="57">
        <v>711.75072824243705</v>
      </c>
      <c r="AV114" s="52">
        <v>64.852253187398006</v>
      </c>
      <c r="AW114" s="53">
        <v>0.31637713719400001</v>
      </c>
      <c r="AX114" s="57">
        <v>424.88246549539002</v>
      </c>
      <c r="AY114" s="52">
        <v>20.719244003480998</v>
      </c>
      <c r="AZ114" s="53">
        <v>0.43785817674700001</v>
      </c>
      <c r="BA114" s="57">
        <v>618.41074849020504</v>
      </c>
      <c r="BB114" s="52">
        <v>28.669036690066999</v>
      </c>
      <c r="BC114" s="52">
        <v>0.64954255543299999</v>
      </c>
      <c r="BD114" s="57">
        <v>333.30842106703301</v>
      </c>
      <c r="BE114" s="52">
        <v>12.273268099000999</v>
      </c>
      <c r="BF114" s="53">
        <v>0.19555507827999999</v>
      </c>
      <c r="BG114" s="57">
        <v>506.6925286</v>
      </c>
      <c r="BH114" s="52">
        <v>10.119653189999999</v>
      </c>
      <c r="BI114" s="52">
        <v>1.0609736860000001</v>
      </c>
      <c r="BJ114" s="57">
        <v>378.067435315051</v>
      </c>
      <c r="BK114" s="52">
        <v>0.69081942016099995</v>
      </c>
      <c r="BL114" s="53">
        <v>0.40340769082</v>
      </c>
      <c r="BM114" s="57">
        <v>385.91197021682802</v>
      </c>
      <c r="BN114" s="52">
        <v>0.58637172002299998</v>
      </c>
      <c r="BO114" s="53">
        <v>8.9123836376080003</v>
      </c>
      <c r="BP114" s="57">
        <v>311.38608734107402</v>
      </c>
      <c r="BQ114" s="52">
        <v>13.065563967633</v>
      </c>
      <c r="BR114" s="53">
        <v>0.22883604692000001</v>
      </c>
      <c r="BS114" s="57">
        <v>387.79798387163601</v>
      </c>
      <c r="BT114" s="52">
        <v>11.028901016108</v>
      </c>
      <c r="BU114" s="53">
        <v>1.6590882897120001</v>
      </c>
    </row>
    <row r="115" spans="1:73" x14ac:dyDescent="0.25">
      <c r="A115" s="50" t="s">
        <v>242</v>
      </c>
      <c r="B115" s="57">
        <v>335.34635286780201</v>
      </c>
      <c r="C115" s="52">
        <v>9.174336882075</v>
      </c>
      <c r="D115" s="53">
        <v>5.0370018580000002E-3</v>
      </c>
      <c r="E115" s="57">
        <v>987.84358249326897</v>
      </c>
      <c r="F115" s="52">
        <v>76.441246377382001</v>
      </c>
      <c r="G115" s="52">
        <v>0.61807954269499998</v>
      </c>
      <c r="H115" s="57">
        <v>451.54286784251701</v>
      </c>
      <c r="I115" s="52">
        <v>22.211107838602</v>
      </c>
      <c r="J115" s="53">
        <v>0.50519982737199998</v>
      </c>
      <c r="K115" s="57">
        <v>340.99802573503098</v>
      </c>
      <c r="L115" s="52">
        <v>13.486431599533001</v>
      </c>
      <c r="M115" s="52">
        <v>3.1820047190000002E-3</v>
      </c>
      <c r="N115" s="57">
        <v>564.56137371179</v>
      </c>
      <c r="O115" s="52">
        <v>10.318562969776</v>
      </c>
      <c r="P115" s="53">
        <v>1.5924674128139999</v>
      </c>
      <c r="Q115" s="57">
        <v>485.50800412229</v>
      </c>
      <c r="R115" s="52">
        <v>10.321349369126001</v>
      </c>
      <c r="S115" s="53">
        <v>1.9490814901639999</v>
      </c>
      <c r="T115" s="57">
        <v>530.45230519536904</v>
      </c>
      <c r="U115" s="52">
        <v>11.969315920738</v>
      </c>
      <c r="V115" s="53">
        <v>0.31443418204000001</v>
      </c>
      <c r="W115" s="57">
        <v>434.09199714705198</v>
      </c>
      <c r="X115" s="52">
        <v>8.7297963825860005</v>
      </c>
      <c r="Y115" s="52">
        <v>0.31872614591300003</v>
      </c>
      <c r="Z115" s="57">
        <v>582.85987427613497</v>
      </c>
      <c r="AA115" s="52">
        <v>32.374936448394998</v>
      </c>
      <c r="AB115" s="53">
        <v>7.7357798687769996</v>
      </c>
      <c r="AC115" s="57">
        <v>524.64799720580504</v>
      </c>
      <c r="AD115" s="52">
        <v>23.955527077509998</v>
      </c>
      <c r="AE115" s="53">
        <v>0.22768350231500001</v>
      </c>
      <c r="AF115" s="57">
        <v>480.92832779954398</v>
      </c>
      <c r="AG115" s="52">
        <v>28.318998792647999</v>
      </c>
      <c r="AH115" s="52">
        <v>0.204085799885</v>
      </c>
      <c r="AI115" s="57">
        <v>247.63172918547701</v>
      </c>
      <c r="AJ115" s="52">
        <v>8.2310302864770009</v>
      </c>
      <c r="AK115" s="53">
        <v>0.19658925161999999</v>
      </c>
      <c r="AL115" s="57">
        <v>466.548187540573</v>
      </c>
      <c r="AM115" s="52">
        <v>5.4874810155159999</v>
      </c>
      <c r="AN115" s="52">
        <v>2.2437617918239998</v>
      </c>
      <c r="AO115" s="57">
        <v>202.614317797491</v>
      </c>
      <c r="AP115" s="52">
        <v>2.2080813862020001</v>
      </c>
      <c r="AQ115" s="53">
        <v>0.15425607683500001</v>
      </c>
      <c r="AR115" s="57">
        <v>682.95653664091697</v>
      </c>
      <c r="AS115" s="52">
        <v>54.155304369302002</v>
      </c>
      <c r="AT115" s="52">
        <v>0.43020220966599998</v>
      </c>
      <c r="AU115" s="57">
        <v>739.30039151813003</v>
      </c>
      <c r="AV115" s="52">
        <v>96.165028607991999</v>
      </c>
      <c r="AW115" s="53">
        <v>0.58177324912999995</v>
      </c>
      <c r="AX115" s="57">
        <v>413.16970904673502</v>
      </c>
      <c r="AY115" s="52">
        <v>16.741610209175999</v>
      </c>
      <c r="AZ115" s="53">
        <v>0.66382084053099999</v>
      </c>
      <c r="BA115" s="57">
        <v>603.77880103744303</v>
      </c>
      <c r="BB115" s="52">
        <v>18.073522154275999</v>
      </c>
      <c r="BC115" s="52">
        <v>0.69450817115100005</v>
      </c>
      <c r="BD115" s="57">
        <v>327.37438228996001</v>
      </c>
      <c r="BE115" s="52">
        <v>7.9789564720039996</v>
      </c>
      <c r="BF115" s="53">
        <v>0.33082761684799999</v>
      </c>
      <c r="BG115" s="57">
        <v>497.56711289999998</v>
      </c>
      <c r="BH115" s="52">
        <v>2.5211925220000002</v>
      </c>
      <c r="BI115" s="52">
        <v>0.64932347000000001</v>
      </c>
      <c r="BJ115" s="57">
        <v>382.596744492901</v>
      </c>
      <c r="BK115" s="52">
        <v>1.057482281732</v>
      </c>
      <c r="BL115" s="53">
        <v>0.20027444192400001</v>
      </c>
      <c r="BM115" s="57">
        <v>377.91210228203698</v>
      </c>
      <c r="BN115" s="52">
        <v>0.199920676514</v>
      </c>
      <c r="BO115" s="53">
        <v>0.22611884958299999</v>
      </c>
      <c r="BP115" s="57">
        <v>291.57606581656302</v>
      </c>
      <c r="BQ115" s="52">
        <v>6.9840958485169997</v>
      </c>
      <c r="BR115" s="53">
        <v>0.35126171672299999</v>
      </c>
      <c r="BS115" s="57">
        <v>382.08407363616601</v>
      </c>
      <c r="BT115" s="52">
        <v>10.893213446956</v>
      </c>
      <c r="BU115" s="53">
        <v>0.57286072355200002</v>
      </c>
    </row>
    <row r="116" spans="1:73" x14ac:dyDescent="0.25">
      <c r="A116" s="50" t="s">
        <v>243</v>
      </c>
      <c r="B116" s="57">
        <v>333.983403652145</v>
      </c>
      <c r="C116" s="52">
        <v>4.3204835399250001</v>
      </c>
      <c r="D116" s="53">
        <v>4.8847851887999998E-2</v>
      </c>
      <c r="E116" s="57">
        <v>947.486575884736</v>
      </c>
      <c r="F116" s="52">
        <v>44.506661006382998</v>
      </c>
      <c r="G116" s="52">
        <v>2.955495871608</v>
      </c>
      <c r="H116" s="57">
        <v>439.80109589881499</v>
      </c>
      <c r="I116" s="52">
        <v>8.5061879477790008</v>
      </c>
      <c r="J116" s="53">
        <v>0.24594289080000001</v>
      </c>
      <c r="K116" s="57">
        <v>345.82462753740498</v>
      </c>
      <c r="L116" s="52">
        <v>16.077911374983</v>
      </c>
      <c r="M116" s="52">
        <v>3.9472443789999997E-3</v>
      </c>
      <c r="N116" s="57">
        <v>563.103923167826</v>
      </c>
      <c r="O116" s="52">
        <v>10.961885781553001</v>
      </c>
      <c r="P116" s="53">
        <v>0.57119893931200005</v>
      </c>
      <c r="Q116" s="57">
        <v>498.25135690061597</v>
      </c>
      <c r="R116" s="52">
        <v>26.363496895889</v>
      </c>
      <c r="S116" s="53">
        <v>0.65602750714000002</v>
      </c>
      <c r="T116" s="57">
        <v>536.96674048083298</v>
      </c>
      <c r="U116" s="52">
        <v>11.539613390951001</v>
      </c>
      <c r="V116" s="53">
        <v>0.32875209773699998</v>
      </c>
      <c r="W116" s="57">
        <v>440.23261245340302</v>
      </c>
      <c r="X116" s="52">
        <v>10.985288874890999</v>
      </c>
      <c r="Y116" s="52">
        <v>0.33106829131900001</v>
      </c>
      <c r="Z116" s="57">
        <v>565.33393547774006</v>
      </c>
      <c r="AA116" s="52">
        <v>19.813219978465</v>
      </c>
      <c r="AB116" s="53">
        <v>0.81248744088900005</v>
      </c>
      <c r="AC116" s="57">
        <v>521.39871855719798</v>
      </c>
      <c r="AD116" s="52">
        <v>16.167226257342001</v>
      </c>
      <c r="AE116" s="53">
        <v>0.13552925622799999</v>
      </c>
      <c r="AF116" s="57">
        <v>478.80601008516498</v>
      </c>
      <c r="AG116" s="52">
        <v>27.976786848829001</v>
      </c>
      <c r="AH116" s="52">
        <v>0.165716790684</v>
      </c>
      <c r="AI116" s="57">
        <v>248.35625346666501</v>
      </c>
      <c r="AJ116" s="52">
        <v>11.528656329346999</v>
      </c>
      <c r="AK116" s="53">
        <v>6.5602742522999996E-2</v>
      </c>
      <c r="AL116" s="57">
        <v>472.769347268616</v>
      </c>
      <c r="AM116" s="52">
        <v>6.9683477174749999</v>
      </c>
      <c r="AN116" s="52">
        <v>3.3700885258779998</v>
      </c>
      <c r="AO116" s="57">
        <v>201.46112147575801</v>
      </c>
      <c r="AP116" s="52">
        <v>2.0014360073209998</v>
      </c>
      <c r="AQ116" s="53">
        <v>0.16641770531700001</v>
      </c>
      <c r="AR116" s="57">
        <v>692.78352995693899</v>
      </c>
      <c r="AS116" s="52">
        <v>64.564965890514003</v>
      </c>
      <c r="AT116" s="52">
        <v>0.51468269692000002</v>
      </c>
      <c r="AU116" s="57">
        <v>723.91890365006998</v>
      </c>
      <c r="AV116" s="52">
        <v>70.573108323851002</v>
      </c>
      <c r="AW116" s="53">
        <v>0.58027708734799999</v>
      </c>
      <c r="AX116" s="57">
        <v>427.038650066961</v>
      </c>
      <c r="AY116" s="52">
        <v>20.203673435071</v>
      </c>
      <c r="AZ116" s="53">
        <v>0.87189985016100002</v>
      </c>
      <c r="BA116" s="57">
        <v>604.83986889888297</v>
      </c>
      <c r="BB116" s="52">
        <v>21.941258917747</v>
      </c>
      <c r="BC116" s="52">
        <v>0.53283432396899999</v>
      </c>
      <c r="BD116" s="57">
        <v>329.884947311568</v>
      </c>
      <c r="BE116" s="52">
        <v>10.40094940124</v>
      </c>
      <c r="BF116" s="53">
        <v>0.45278785495200002</v>
      </c>
      <c r="BG116" s="57">
        <v>495.19593630000003</v>
      </c>
      <c r="BH116" s="52">
        <v>0.88164971299999995</v>
      </c>
      <c r="BI116" s="52">
        <v>0.64139226599999999</v>
      </c>
      <c r="BJ116" s="57">
        <v>381.391797831953</v>
      </c>
      <c r="BK116" s="52">
        <v>1.0379726441820001</v>
      </c>
      <c r="BL116" s="53">
        <v>0.28664955593300001</v>
      </c>
      <c r="BM116" s="57">
        <v>380.79214435033401</v>
      </c>
      <c r="BN116" s="52">
        <v>0.29046958047499999</v>
      </c>
      <c r="BO116" s="53">
        <v>0.32289991095300002</v>
      </c>
      <c r="BP116" s="57">
        <v>296.30255278342401</v>
      </c>
      <c r="BQ116" s="52">
        <v>8.6322685998379995</v>
      </c>
      <c r="BR116" s="53">
        <v>0.13472462633099999</v>
      </c>
      <c r="BS116" s="57">
        <v>377.63752296393199</v>
      </c>
      <c r="BT116" s="52">
        <v>8.9577813576099992</v>
      </c>
      <c r="BU116" s="53">
        <v>0.191214140767</v>
      </c>
    </row>
    <row r="117" spans="1:73" x14ac:dyDescent="0.25">
      <c r="A117" s="50" t="s">
        <v>244</v>
      </c>
      <c r="B117" s="57">
        <v>325.42617722508498</v>
      </c>
      <c r="C117" s="52">
        <v>2.5127947308229999</v>
      </c>
      <c r="D117" s="53">
        <v>1.654429774E-3</v>
      </c>
      <c r="E117" s="57">
        <v>958.12946736082597</v>
      </c>
      <c r="F117" s="52">
        <v>59.052744453183003</v>
      </c>
      <c r="G117" s="52">
        <v>0.57114980874200005</v>
      </c>
      <c r="H117" s="57">
        <v>444.20349642652502</v>
      </c>
      <c r="I117" s="52">
        <v>6.6095562903399996</v>
      </c>
      <c r="J117" s="53">
        <v>0.57512775938799998</v>
      </c>
      <c r="K117" s="57">
        <v>346.36450536095498</v>
      </c>
      <c r="L117" s="52">
        <v>12.344047919504</v>
      </c>
      <c r="M117" s="52">
        <v>3.5846000929999999E-3</v>
      </c>
      <c r="N117" s="57">
        <v>575.83386838183003</v>
      </c>
      <c r="O117" s="52">
        <v>25.529991033413999</v>
      </c>
      <c r="P117" s="53">
        <v>0.47633184399099998</v>
      </c>
      <c r="Q117" s="57">
        <v>491.734816150234</v>
      </c>
      <c r="R117" s="52">
        <v>13.272842695987</v>
      </c>
      <c r="S117" s="53">
        <v>0.33164355971100001</v>
      </c>
      <c r="T117" s="57">
        <v>539.836809772283</v>
      </c>
      <c r="U117" s="52">
        <v>11.386197262914999</v>
      </c>
      <c r="V117" s="53">
        <v>0.58371949713100002</v>
      </c>
      <c r="W117" s="57">
        <v>443.78510314875302</v>
      </c>
      <c r="X117" s="52">
        <v>9.5428183803830002</v>
      </c>
      <c r="Y117" s="52">
        <v>0.32237706026500001</v>
      </c>
      <c r="Z117" s="57">
        <v>578.77145870214099</v>
      </c>
      <c r="AA117" s="52">
        <v>21.071369905091</v>
      </c>
      <c r="AB117" s="53">
        <v>0.61672392180199997</v>
      </c>
      <c r="AC117" s="57">
        <v>525.63263885126503</v>
      </c>
      <c r="AD117" s="52">
        <v>20.992788012693001</v>
      </c>
      <c r="AE117" s="53">
        <v>0.42467736253799998</v>
      </c>
      <c r="AF117" s="57">
        <v>496.219110889126</v>
      </c>
      <c r="AG117" s="52">
        <v>45.182349707024002</v>
      </c>
      <c r="AH117" s="52">
        <v>0.19060348476299999</v>
      </c>
      <c r="AI117" s="57">
        <v>244.24073872819</v>
      </c>
      <c r="AJ117" s="52">
        <v>10.97833094081</v>
      </c>
      <c r="AK117" s="53">
        <v>0.16505142531399999</v>
      </c>
      <c r="AL117" s="57">
        <v>471.07606678908502</v>
      </c>
      <c r="AM117" s="52">
        <v>6.6830724939530004</v>
      </c>
      <c r="AN117" s="52">
        <v>1.169281117243</v>
      </c>
      <c r="AO117" s="57">
        <v>199.70030662528799</v>
      </c>
      <c r="AP117" s="52">
        <v>4.2950425992639998</v>
      </c>
      <c r="AQ117" s="53">
        <v>0.164085068414</v>
      </c>
      <c r="AR117" s="57">
        <v>679.68277968175198</v>
      </c>
      <c r="AS117" s="52">
        <v>51.353774488120997</v>
      </c>
      <c r="AT117" s="52">
        <v>0.36200074291700002</v>
      </c>
      <c r="AU117" s="57">
        <v>694.20178329388398</v>
      </c>
      <c r="AV117" s="52">
        <v>45.460292730211002</v>
      </c>
      <c r="AW117" s="53">
        <v>0.51534673366200001</v>
      </c>
      <c r="AX117" s="57">
        <v>426.86708976735599</v>
      </c>
      <c r="AY117" s="52">
        <v>16.536851684967999</v>
      </c>
      <c r="AZ117" s="53">
        <v>3.113848761896</v>
      </c>
      <c r="BA117" s="57">
        <v>605.01847426560903</v>
      </c>
      <c r="BB117" s="52">
        <v>20.512128796347</v>
      </c>
      <c r="BC117" s="52">
        <v>1.0735208678599999</v>
      </c>
      <c r="BD117" s="57">
        <v>328.25649934025</v>
      </c>
      <c r="BE117" s="52">
        <v>9.0280219742720007</v>
      </c>
      <c r="BF117" s="53">
        <v>0.45992501907599997</v>
      </c>
      <c r="BG117" s="57">
        <v>510.15424810000002</v>
      </c>
      <c r="BH117" s="52">
        <v>3.7761970140000001</v>
      </c>
      <c r="BI117" s="52">
        <v>9.8497132329999992</v>
      </c>
      <c r="BJ117" s="57">
        <v>394.70023320911997</v>
      </c>
      <c r="BK117" s="52">
        <v>1.3336935224599999</v>
      </c>
      <c r="BL117" s="53">
        <v>10.041159006895001</v>
      </c>
      <c r="BM117" s="57">
        <v>383.419016018055</v>
      </c>
      <c r="BN117" s="52">
        <v>0.96317439539000005</v>
      </c>
      <c r="BO117" s="53">
        <v>1.0634647427849999</v>
      </c>
      <c r="BP117" s="57">
        <v>297.79862016893702</v>
      </c>
      <c r="BQ117" s="52">
        <v>8.4338403583540007</v>
      </c>
      <c r="BR117" s="53">
        <v>1.186525774877</v>
      </c>
      <c r="BS117" s="57">
        <v>369.83137086098498</v>
      </c>
      <c r="BT117" s="52">
        <v>9.2116244637920008</v>
      </c>
      <c r="BU117" s="53">
        <v>0.56753256314099998</v>
      </c>
    </row>
    <row r="118" spans="1:73" x14ac:dyDescent="0.25">
      <c r="A118" s="50" t="s">
        <v>245</v>
      </c>
      <c r="B118" s="57">
        <v>366.57563452809597</v>
      </c>
      <c r="C118" s="52">
        <v>39.809993283814002</v>
      </c>
      <c r="D118" s="53">
        <v>2.6848896224999998E-2</v>
      </c>
      <c r="E118" s="57">
        <v>999.61139462419999</v>
      </c>
      <c r="F118" s="52">
        <v>73.031745035816996</v>
      </c>
      <c r="G118" s="52">
        <v>1.0493063849449999</v>
      </c>
      <c r="H118" s="57">
        <v>472.64493032930199</v>
      </c>
      <c r="I118" s="52">
        <v>26.677214387056001</v>
      </c>
      <c r="J118" s="53">
        <v>0.57911425261000005</v>
      </c>
      <c r="K118" s="57">
        <v>353.94215963262502</v>
      </c>
      <c r="L118" s="52">
        <v>26.767596207619999</v>
      </c>
      <c r="M118" s="52">
        <v>2.7749793199999999E-4</v>
      </c>
      <c r="N118" s="57">
        <v>594.41072083701295</v>
      </c>
      <c r="O118" s="52">
        <v>36.621895887633997</v>
      </c>
      <c r="P118" s="53">
        <v>0.88702409283500006</v>
      </c>
      <c r="Q118" s="57">
        <v>493.08890797652901</v>
      </c>
      <c r="R118" s="52">
        <v>23.926704311517</v>
      </c>
      <c r="S118" s="53">
        <v>0.148350815222</v>
      </c>
      <c r="T118" s="57">
        <v>563.150348625844</v>
      </c>
      <c r="U118" s="52">
        <v>35.183032723049998</v>
      </c>
      <c r="V118" s="53">
        <v>1.085308570664</v>
      </c>
      <c r="W118" s="57">
        <v>455.72594716670898</v>
      </c>
      <c r="X118" s="52">
        <v>25.575836374042002</v>
      </c>
      <c r="Y118" s="52">
        <v>0.32292074497599998</v>
      </c>
      <c r="Z118" s="57">
        <v>582.02981843174905</v>
      </c>
      <c r="AA118" s="52">
        <v>22.503682816226</v>
      </c>
      <c r="AB118" s="53">
        <v>0.66957181240200003</v>
      </c>
      <c r="AC118" s="57">
        <v>539.16753751543604</v>
      </c>
      <c r="AD118" s="52">
        <v>37.424765830919</v>
      </c>
      <c r="AE118" s="53">
        <v>0.31891779140400001</v>
      </c>
      <c r="AF118" s="57">
        <v>500.88381421348203</v>
      </c>
      <c r="AG118" s="52">
        <v>45.861338883898</v>
      </c>
      <c r="AH118" s="52">
        <v>0.113872294323</v>
      </c>
      <c r="AI118" s="57">
        <v>248.383059311267</v>
      </c>
      <c r="AJ118" s="52">
        <v>12.66328410321</v>
      </c>
      <c r="AK118" s="53">
        <v>7.4395277896999998E-2</v>
      </c>
      <c r="AL118" s="57">
        <v>496.20200212908901</v>
      </c>
      <c r="AM118" s="52">
        <v>22.183646956562001</v>
      </c>
      <c r="AN118" s="52">
        <v>2.3151436196159998</v>
      </c>
      <c r="AO118" s="57">
        <v>206.19467963140201</v>
      </c>
      <c r="AP118" s="52">
        <v>4.8546639186869998</v>
      </c>
      <c r="AQ118" s="53">
        <v>0.238654660538</v>
      </c>
      <c r="AR118" s="57">
        <v>693.75253861690896</v>
      </c>
      <c r="AS118" s="52">
        <v>60.697237312772998</v>
      </c>
      <c r="AT118" s="52">
        <v>0.397186176487</v>
      </c>
      <c r="AU118" s="57">
        <v>856.86381525672903</v>
      </c>
      <c r="AV118" s="52">
        <v>198.56946127792099</v>
      </c>
      <c r="AW118" s="53">
        <v>4.4681835844290001</v>
      </c>
      <c r="AX118" s="57">
        <v>441.33675563049201</v>
      </c>
      <c r="AY118" s="52">
        <v>33.963576013987002</v>
      </c>
      <c r="AZ118" s="53">
        <v>0.95639506069299995</v>
      </c>
      <c r="BA118" s="57">
        <v>618.81966823248695</v>
      </c>
      <c r="BB118" s="52">
        <v>41.622425071887001</v>
      </c>
      <c r="BC118" s="52">
        <v>0.43957670211900002</v>
      </c>
      <c r="BD118" s="57">
        <v>335.49850550750102</v>
      </c>
      <c r="BE118" s="52">
        <v>18.49236315892</v>
      </c>
      <c r="BF118" s="53">
        <v>0.18660046490400001</v>
      </c>
      <c r="BG118" s="57">
        <v>509.99481689999999</v>
      </c>
      <c r="BH118" s="52">
        <v>6.8575461359999998</v>
      </c>
      <c r="BI118" s="52">
        <v>7.2128592859999996</v>
      </c>
      <c r="BJ118" s="57">
        <v>393.05455023674102</v>
      </c>
      <c r="BK118" s="52">
        <v>1.4786871640050001</v>
      </c>
      <c r="BL118" s="53">
        <v>6.7010582252040001</v>
      </c>
      <c r="BM118" s="57">
        <v>384.42977833085098</v>
      </c>
      <c r="BN118" s="52">
        <v>0.73456260122899997</v>
      </c>
      <c r="BO118" s="53">
        <v>1.3626491716810001</v>
      </c>
      <c r="BP118" s="57">
        <v>306.969186088193</v>
      </c>
      <c r="BQ118" s="52">
        <v>14.104862199703</v>
      </c>
      <c r="BR118" s="53">
        <v>0.52289275919199996</v>
      </c>
      <c r="BS118" s="57">
        <v>381.77136466865102</v>
      </c>
      <c r="BT118" s="52">
        <v>20.712409319029</v>
      </c>
      <c r="BU118" s="53">
        <v>0.36449509089400001</v>
      </c>
    </row>
    <row r="119" spans="1:73" x14ac:dyDescent="0.25">
      <c r="A119" s="58" t="s">
        <v>246</v>
      </c>
      <c r="B119" s="57">
        <v>336.23284725712699</v>
      </c>
      <c r="C119" s="52">
        <v>8.3573015550009995</v>
      </c>
      <c r="D119" s="53">
        <v>4.3318873559999999E-3</v>
      </c>
      <c r="E119" s="57">
        <v>1042.9049248521501</v>
      </c>
      <c r="F119" s="52">
        <v>127.899099961483</v>
      </c>
      <c r="G119" s="52">
        <v>1.114861971544</v>
      </c>
      <c r="H119" s="57">
        <v>449.41150240300402</v>
      </c>
      <c r="I119" s="52">
        <v>9.7379738141139995</v>
      </c>
      <c r="J119" s="53">
        <v>0.31200619918900002</v>
      </c>
      <c r="K119" s="57">
        <v>347.67535275805199</v>
      </c>
      <c r="L119" s="52">
        <v>14.384367331821</v>
      </c>
      <c r="M119" s="52">
        <v>2.9870344010000001E-3</v>
      </c>
      <c r="N119" s="57">
        <v>573.06836308555205</v>
      </c>
      <c r="O119" s="52">
        <v>14.476181637548001</v>
      </c>
      <c r="P119" s="53">
        <v>1.0750270046070001</v>
      </c>
      <c r="Q119" s="57">
        <v>482.962134998164</v>
      </c>
      <c r="R119" s="52">
        <v>17.239331144064</v>
      </c>
      <c r="S119" s="53">
        <v>0.22421367933</v>
      </c>
      <c r="T119" s="57">
        <v>536.51734555669304</v>
      </c>
      <c r="U119" s="52">
        <v>16.245473156587</v>
      </c>
      <c r="V119" s="53">
        <v>0.59360925389200003</v>
      </c>
      <c r="W119" s="57">
        <v>442.92761893104301</v>
      </c>
      <c r="X119" s="52">
        <v>10.352190832434999</v>
      </c>
      <c r="Y119" s="52">
        <v>1.0547589689650001</v>
      </c>
      <c r="Z119" s="57">
        <v>571.83705622539003</v>
      </c>
      <c r="AA119" s="52">
        <v>15.756140734578</v>
      </c>
      <c r="AB119" s="53">
        <v>0.186384101627</v>
      </c>
      <c r="AC119" s="57">
        <v>519.662311287992</v>
      </c>
      <c r="AD119" s="52">
        <v>12.640160575914001</v>
      </c>
      <c r="AE119" s="53">
        <v>0.14775093970200001</v>
      </c>
      <c r="AF119" s="57">
        <v>507.91905317209603</v>
      </c>
      <c r="AG119" s="52">
        <v>49.927440375324998</v>
      </c>
      <c r="AH119" s="52">
        <v>0.34531479176300001</v>
      </c>
      <c r="AI119" s="57">
        <v>253.40341436012599</v>
      </c>
      <c r="AJ119" s="52">
        <v>11.361069241618001</v>
      </c>
      <c r="AK119" s="53">
        <v>6.6566063393000002E-2</v>
      </c>
      <c r="AL119" s="57">
        <v>472.648872432855</v>
      </c>
      <c r="AM119" s="52">
        <v>7.1520254987880003</v>
      </c>
      <c r="AN119" s="52">
        <v>0.198373398807</v>
      </c>
      <c r="AO119" s="57">
        <v>197.838500928581</v>
      </c>
      <c r="AP119" s="52">
        <v>2.189031627007</v>
      </c>
      <c r="AQ119" s="53">
        <v>0.17094566912600001</v>
      </c>
      <c r="AR119" s="57">
        <v>677.50188387252399</v>
      </c>
      <c r="AS119" s="52">
        <v>57.461231771103002</v>
      </c>
      <c r="AT119" s="52">
        <v>1.663009211823</v>
      </c>
      <c r="AU119" s="57">
        <v>1019.22211506959</v>
      </c>
      <c r="AV119" s="52">
        <v>359.96226432515101</v>
      </c>
      <c r="AW119" s="53">
        <v>1.2997014356779999</v>
      </c>
      <c r="AX119" s="57">
        <v>426.49460000442002</v>
      </c>
      <c r="AY119" s="52">
        <v>21.277329901778</v>
      </c>
      <c r="AZ119" s="53">
        <v>0.72821078513199999</v>
      </c>
      <c r="BA119" s="57">
        <v>615.01174029326103</v>
      </c>
      <c r="BB119" s="52">
        <v>28.932228542571</v>
      </c>
      <c r="BC119" s="52">
        <v>1.952560739076</v>
      </c>
      <c r="BD119" s="57">
        <v>336.95727093020503</v>
      </c>
      <c r="BE119" s="52">
        <v>13.727274629864</v>
      </c>
      <c r="BF119" s="53">
        <v>0.44277616304</v>
      </c>
      <c r="BG119" s="57">
        <v>501.51955664715399</v>
      </c>
      <c r="BH119" s="52">
        <v>0.93411210953799995</v>
      </c>
      <c r="BI119" s="52">
        <v>2.2276356740279999</v>
      </c>
      <c r="BJ119" s="57">
        <v>386.18100451080301</v>
      </c>
      <c r="BK119" s="52">
        <v>0.74428381561300005</v>
      </c>
      <c r="BL119" s="53">
        <v>2.605743732539</v>
      </c>
      <c r="BM119" s="57">
        <v>383.22905163411599</v>
      </c>
      <c r="BN119" s="52">
        <v>0.52932633466000001</v>
      </c>
      <c r="BO119" s="53">
        <v>0.58786887711400004</v>
      </c>
      <c r="BP119" s="57">
        <v>295.34969360301801</v>
      </c>
      <c r="BQ119" s="52">
        <v>10.570679148449001</v>
      </c>
      <c r="BR119" s="53">
        <v>0.59220878655999998</v>
      </c>
      <c r="BS119" s="57">
        <v>376.91587556681498</v>
      </c>
      <c r="BT119" s="52">
        <v>22.739624528644999</v>
      </c>
      <c r="BU119" s="53">
        <v>2.2511799864620001</v>
      </c>
    </row>
    <row r="120" spans="1:73" x14ac:dyDescent="0.25">
      <c r="A120" s="58" t="s">
        <v>247</v>
      </c>
      <c r="B120" s="57">
        <v>329.51448810924001</v>
      </c>
      <c r="C120" s="52">
        <v>12.216301949006001</v>
      </c>
      <c r="D120" s="53">
        <v>1.8700211562E-2</v>
      </c>
      <c r="E120" s="57">
        <v>1020.97894474072</v>
      </c>
      <c r="F120" s="52">
        <v>88.023728861104004</v>
      </c>
      <c r="G120" s="52">
        <v>4.3762288282429997</v>
      </c>
      <c r="H120" s="57">
        <v>450.24333021915203</v>
      </c>
      <c r="I120" s="52">
        <v>16.352807056202</v>
      </c>
      <c r="J120" s="53">
        <v>0.44952883614700001</v>
      </c>
      <c r="K120" s="57">
        <v>351.998504505874</v>
      </c>
      <c r="L120" s="52">
        <v>14.91315300416</v>
      </c>
      <c r="M120" s="52">
        <v>3.437293516E-2</v>
      </c>
      <c r="N120" s="57">
        <v>590.53747884567804</v>
      </c>
      <c r="O120" s="52">
        <v>35.820333876397001</v>
      </c>
      <c r="P120" s="53">
        <v>0.87264497107100003</v>
      </c>
      <c r="Q120" s="57">
        <v>483.26877596012798</v>
      </c>
      <c r="R120" s="52">
        <v>21.929681747398998</v>
      </c>
      <c r="S120" s="53">
        <v>0.163256332935</v>
      </c>
      <c r="T120" s="57">
        <v>552.53411959074401</v>
      </c>
      <c r="U120" s="52">
        <v>33.095167229819999</v>
      </c>
      <c r="V120" s="53">
        <v>1.3801683229940001</v>
      </c>
      <c r="W120" s="57">
        <v>440.275099972112</v>
      </c>
      <c r="X120" s="52">
        <v>9.6693372467189995</v>
      </c>
      <c r="Y120" s="52">
        <v>0.22609521550799999</v>
      </c>
      <c r="Z120" s="57">
        <v>575.89890089234996</v>
      </c>
      <c r="AA120" s="52">
        <v>21.268773018291999</v>
      </c>
      <c r="AB120" s="53">
        <v>0.52378316786900003</v>
      </c>
      <c r="AC120" s="57">
        <v>517.473160609037</v>
      </c>
      <c r="AD120" s="52">
        <v>14.072930672167001</v>
      </c>
      <c r="AE120" s="53">
        <v>4.1697441166E-2</v>
      </c>
      <c r="AF120" s="57">
        <v>517.19492625998498</v>
      </c>
      <c r="AG120" s="52">
        <v>60.047808568686001</v>
      </c>
      <c r="AH120" s="52">
        <v>0.28661279938000001</v>
      </c>
      <c r="AI120" s="57">
        <v>259.80777010466699</v>
      </c>
      <c r="AJ120" s="52">
        <v>17.660968728432</v>
      </c>
      <c r="AK120" s="53">
        <v>4.4813384358000002E-2</v>
      </c>
      <c r="AL120" s="57">
        <v>469.19825325230801</v>
      </c>
      <c r="AM120" s="52">
        <v>5.5427734083309996</v>
      </c>
      <c r="AN120" s="52">
        <v>4.1250127613069996</v>
      </c>
      <c r="AO120" s="57">
        <v>206.39815005077</v>
      </c>
      <c r="AP120" s="52">
        <v>7.141203911961</v>
      </c>
      <c r="AQ120" s="53">
        <v>0.162958778217</v>
      </c>
      <c r="AR120" s="57">
        <v>717.86616340811599</v>
      </c>
      <c r="AS120" s="52">
        <v>89.090813807225999</v>
      </c>
      <c r="AT120" s="52">
        <v>0.69597428717800003</v>
      </c>
      <c r="AU120" s="57">
        <v>1212.1197812922701</v>
      </c>
      <c r="AV120" s="52">
        <v>546.28390480927396</v>
      </c>
      <c r="AW120" s="53">
        <v>0.89428848126600002</v>
      </c>
      <c r="AX120" s="57">
        <v>408.36433252554002</v>
      </c>
      <c r="AY120" s="52">
        <v>14.787139075485999</v>
      </c>
      <c r="AZ120" s="53">
        <v>0.247627353174</v>
      </c>
      <c r="BA120" s="57">
        <v>620.35787159946301</v>
      </c>
      <c r="BB120" s="52">
        <v>29.580792158712999</v>
      </c>
      <c r="BC120" s="52">
        <v>1.0158490858410001</v>
      </c>
      <c r="BD120" s="57">
        <v>332.88928558752099</v>
      </c>
      <c r="BE120" s="52">
        <v>12.030297503212999</v>
      </c>
      <c r="BF120" s="53">
        <v>9.6381640938000002E-2</v>
      </c>
      <c r="BG120" s="57">
        <v>523.89073005690898</v>
      </c>
      <c r="BH120" s="52">
        <v>2.7873935028960002</v>
      </c>
      <c r="BI120" s="52">
        <v>15.643574304128</v>
      </c>
      <c r="BJ120" s="57">
        <v>385.33906074020899</v>
      </c>
      <c r="BK120" s="52">
        <v>0.58453081179999999</v>
      </c>
      <c r="BL120" s="53">
        <v>0.79063466769099999</v>
      </c>
      <c r="BM120" s="57">
        <v>380.19508039424397</v>
      </c>
      <c r="BN120" s="52">
        <v>0.77480408262099998</v>
      </c>
      <c r="BO120" s="53">
        <v>0.38474860371899999</v>
      </c>
      <c r="BP120" s="57">
        <v>293.50647550005101</v>
      </c>
      <c r="BQ120" s="52">
        <v>9.4844650448929997</v>
      </c>
      <c r="BR120" s="53">
        <v>0.38903152509599997</v>
      </c>
      <c r="BS120" s="57">
        <v>373.653764143491</v>
      </c>
      <c r="BT120" s="52">
        <v>15.803010927062999</v>
      </c>
      <c r="BU120" s="53">
        <v>0.18685477314900001</v>
      </c>
    </row>
    <row r="121" spans="1:73" x14ac:dyDescent="0.25">
      <c r="A121" s="58" t="s">
        <v>248</v>
      </c>
      <c r="B121" s="57">
        <v>338.0566706134</v>
      </c>
      <c r="C121" s="52">
        <v>7.3676494278520002</v>
      </c>
      <c r="D121" s="53">
        <v>2.4155850672849999</v>
      </c>
      <c r="E121" s="57">
        <v>1309.60230531916</v>
      </c>
      <c r="F121" s="52">
        <v>378.86030034777099</v>
      </c>
      <c r="G121" s="52">
        <v>5.7682238866970001</v>
      </c>
      <c r="H121" s="57">
        <v>510.93381471187098</v>
      </c>
      <c r="I121" s="52">
        <v>69.574195831099004</v>
      </c>
      <c r="J121" s="53">
        <v>1.1394920348969999</v>
      </c>
      <c r="K121" s="57">
        <v>358.005023380718</v>
      </c>
      <c r="L121" s="52">
        <v>22.795346256079</v>
      </c>
      <c r="M121" s="52">
        <v>3.1193828180000002E-3</v>
      </c>
      <c r="N121" s="57">
        <v>724.506395294409</v>
      </c>
      <c r="O121" s="52">
        <v>155.439982594318</v>
      </c>
      <c r="P121" s="53">
        <v>0.44465683482500001</v>
      </c>
      <c r="Q121" s="57">
        <v>502.07065956846998</v>
      </c>
      <c r="R121" s="52">
        <v>40.086912570370004</v>
      </c>
      <c r="S121" s="53">
        <v>0.33767870882599998</v>
      </c>
      <c r="T121" s="57">
        <v>580.62678196063803</v>
      </c>
      <c r="U121" s="52">
        <v>57.659030721382003</v>
      </c>
      <c r="V121" s="53">
        <v>0.86926599856800002</v>
      </c>
      <c r="W121" s="57">
        <v>460.21185903031102</v>
      </c>
      <c r="X121" s="52">
        <v>27.975681057153999</v>
      </c>
      <c r="Y121" s="52">
        <v>0.82471863581500005</v>
      </c>
      <c r="Z121" s="57">
        <v>633.29617683013396</v>
      </c>
      <c r="AA121" s="52">
        <v>72.043331720170002</v>
      </c>
      <c r="AB121" s="53">
        <v>0.217798992671</v>
      </c>
      <c r="AC121" s="57">
        <v>547.79350519183595</v>
      </c>
      <c r="AD121" s="52">
        <v>40.565956250961001</v>
      </c>
      <c r="AE121" s="53">
        <v>0.41231861912500001</v>
      </c>
      <c r="AF121" s="57">
        <v>526.08807145465505</v>
      </c>
      <c r="AG121" s="52">
        <v>67.771045265934006</v>
      </c>
      <c r="AH121" s="52">
        <v>1.9555250321119999</v>
      </c>
      <c r="AI121" s="57">
        <v>266.87640703003001</v>
      </c>
      <c r="AJ121" s="52">
        <v>24.041712731634</v>
      </c>
      <c r="AK121" s="53">
        <v>0.27901333105699999</v>
      </c>
      <c r="AL121" s="57">
        <v>482.49876866254101</v>
      </c>
      <c r="AM121" s="52">
        <v>18.617496977175001</v>
      </c>
      <c r="AN121" s="52">
        <v>2.821015265532</v>
      </c>
      <c r="AO121" s="57">
        <v>204.466108707111</v>
      </c>
      <c r="AP121" s="52">
        <v>4.9241111204459997</v>
      </c>
      <c r="AQ121" s="53">
        <v>0.16552122017099999</v>
      </c>
      <c r="AR121" s="57">
        <v>766.66375031208804</v>
      </c>
      <c r="AS121" s="52">
        <v>137.953061496093</v>
      </c>
      <c r="AT121" s="52">
        <v>0.93016074151200001</v>
      </c>
      <c r="AU121" s="57">
        <v>1154.0760420177701</v>
      </c>
      <c r="AV121" s="52">
        <v>488.75428837291798</v>
      </c>
      <c r="AW121" s="53">
        <v>1.689893450524</v>
      </c>
      <c r="AX121" s="57">
        <v>458.33827143545602</v>
      </c>
      <c r="AY121" s="52">
        <v>59.274751961611003</v>
      </c>
      <c r="AZ121" s="53">
        <v>0.47991579951199997</v>
      </c>
      <c r="BA121" s="57">
        <v>651.95933034046902</v>
      </c>
      <c r="BB121" s="52">
        <v>63.072427903669002</v>
      </c>
      <c r="BC121" s="52">
        <v>0.375872171132</v>
      </c>
      <c r="BD121" s="57">
        <v>341.41447429240799</v>
      </c>
      <c r="BE121" s="52">
        <v>17.027383495243999</v>
      </c>
      <c r="BF121" s="53">
        <v>0.34427028935499998</v>
      </c>
      <c r="BG121" s="57">
        <v>505.11174002386701</v>
      </c>
      <c r="BH121" s="52">
        <v>1.498265156275</v>
      </c>
      <c r="BI121" s="52">
        <v>3.8106799872639998</v>
      </c>
      <c r="BJ121" s="57">
        <v>383.26369034877303</v>
      </c>
      <c r="BK121" s="52">
        <v>1.3190590615210001</v>
      </c>
      <c r="BL121" s="53">
        <v>0.81623877494399999</v>
      </c>
      <c r="BM121" s="57">
        <v>381.91150219895701</v>
      </c>
      <c r="BN121" s="52">
        <v>0.66338345711299995</v>
      </c>
      <c r="BO121" s="53">
        <v>0.74983040951400004</v>
      </c>
      <c r="BP121" s="57">
        <v>303.47013582464598</v>
      </c>
      <c r="BQ121" s="52">
        <v>17.94555692174</v>
      </c>
      <c r="BR121" s="53">
        <v>0.367929428339</v>
      </c>
      <c r="BS121" s="57">
        <v>384.53521294879999</v>
      </c>
      <c r="BT121" s="52">
        <v>27.630478633479001</v>
      </c>
      <c r="BU121" s="53">
        <v>0.17024544357999999</v>
      </c>
    </row>
    <row r="122" spans="1:73" x14ac:dyDescent="0.25">
      <c r="A122" s="58" t="s">
        <v>249</v>
      </c>
      <c r="B122" s="57">
        <v>327.36519389898598</v>
      </c>
      <c r="C122" s="52">
        <v>2.8292353007109998</v>
      </c>
      <c r="D122" s="53">
        <v>1.0539238592E-2</v>
      </c>
      <c r="E122" s="57">
        <v>1042.69087004378</v>
      </c>
      <c r="F122" s="52">
        <v>97.986608506438998</v>
      </c>
      <c r="G122" s="52">
        <v>0.38036254034099998</v>
      </c>
      <c r="H122" s="57">
        <v>455.69039573752002</v>
      </c>
      <c r="I122" s="52">
        <v>15.900340535723</v>
      </c>
      <c r="J122" s="53">
        <v>0.29985366718099998</v>
      </c>
      <c r="K122" s="57">
        <v>354.58955832846499</v>
      </c>
      <c r="L122" s="52">
        <v>14.929722268302999</v>
      </c>
      <c r="M122" s="52">
        <v>1.7548024499999999E-4</v>
      </c>
      <c r="N122" s="57">
        <v>684.61073833367197</v>
      </c>
      <c r="O122" s="52">
        <v>108.640149083195</v>
      </c>
      <c r="P122" s="53">
        <v>0.25293514090500002</v>
      </c>
      <c r="Q122" s="57">
        <v>487.47978333326603</v>
      </c>
      <c r="R122" s="52">
        <v>20.398827353941002</v>
      </c>
      <c r="S122" s="53">
        <v>0.49424156499900002</v>
      </c>
      <c r="T122" s="57">
        <v>552.31350042649399</v>
      </c>
      <c r="U122" s="52">
        <v>27.511298153797</v>
      </c>
      <c r="V122" s="53">
        <v>0.512576769042</v>
      </c>
      <c r="W122" s="57">
        <v>444.37420125686498</v>
      </c>
      <c r="X122" s="52">
        <v>11.903866860760999</v>
      </c>
      <c r="Y122" s="52">
        <v>0.25965428289300002</v>
      </c>
      <c r="Z122" s="57">
        <v>594.20806651942098</v>
      </c>
      <c r="AA122" s="52">
        <v>39.636948156968003</v>
      </c>
      <c r="AB122" s="53">
        <v>0.34473505402799998</v>
      </c>
      <c r="AC122" s="57">
        <v>523.82109035144595</v>
      </c>
      <c r="AD122" s="52">
        <v>18.156340286910002</v>
      </c>
      <c r="AE122" s="53">
        <v>0.111051091336</v>
      </c>
      <c r="AF122" s="57">
        <v>487.55105471589701</v>
      </c>
      <c r="AG122" s="52">
        <v>33.828341780472996</v>
      </c>
      <c r="AH122" s="52">
        <v>0.30623209679000002</v>
      </c>
      <c r="AI122" s="57">
        <v>259.53937718255202</v>
      </c>
      <c r="AJ122" s="52">
        <v>16.815484040942</v>
      </c>
      <c r="AK122" s="53">
        <v>4.3935477128E-2</v>
      </c>
      <c r="AL122" s="57">
        <v>486.07649552096598</v>
      </c>
      <c r="AM122" s="52">
        <v>19.101694428929999</v>
      </c>
      <c r="AN122" s="52">
        <v>0.13851468708699999</v>
      </c>
      <c r="AO122" s="57">
        <v>203.561348535961</v>
      </c>
      <c r="AP122" s="52">
        <v>2.512472050205</v>
      </c>
      <c r="AQ122" s="53">
        <v>0.36764056037100001</v>
      </c>
      <c r="AR122" s="57">
        <v>713.28226151682895</v>
      </c>
      <c r="AS122" s="52">
        <v>75.989627457850005</v>
      </c>
      <c r="AT122" s="52">
        <v>0.66833717464999998</v>
      </c>
      <c r="AU122" s="57">
        <v>792.08374801029402</v>
      </c>
      <c r="AV122" s="52">
        <v>112.908095406752</v>
      </c>
      <c r="AW122" s="53">
        <v>11.906405378556</v>
      </c>
      <c r="AX122" s="57">
        <v>427.53501041849302</v>
      </c>
      <c r="AY122" s="52">
        <v>20.538849986492998</v>
      </c>
      <c r="AZ122" s="53">
        <v>2.6894819020059999</v>
      </c>
      <c r="BA122" s="57">
        <v>614.455700112209</v>
      </c>
      <c r="BB122" s="52">
        <v>26.019162439629</v>
      </c>
      <c r="BC122" s="52">
        <v>0.17078964677399999</v>
      </c>
      <c r="BD122" s="57">
        <v>339.93353357085903</v>
      </c>
      <c r="BE122" s="52">
        <v>10.125103881877999</v>
      </c>
      <c r="BF122" s="53">
        <v>0.116395106336</v>
      </c>
      <c r="BG122" s="57">
        <v>508.42525625539599</v>
      </c>
      <c r="BH122" s="52">
        <v>0.931177047604</v>
      </c>
      <c r="BI122" s="52">
        <v>1.103402223587</v>
      </c>
      <c r="BJ122" s="57">
        <v>388.31090530994197</v>
      </c>
      <c r="BK122" s="52">
        <v>0.84373712939199996</v>
      </c>
      <c r="BL122" s="53">
        <v>0.615633313864</v>
      </c>
      <c r="BM122" s="57">
        <v>388.55170448344199</v>
      </c>
      <c r="BN122" s="52">
        <v>0.27084237722799998</v>
      </c>
      <c r="BO122" s="53">
        <v>0.37479879365199997</v>
      </c>
      <c r="BP122" s="57">
        <v>304.88097326279899</v>
      </c>
      <c r="BQ122" s="52">
        <v>10.342455446124999</v>
      </c>
      <c r="BR122" s="53">
        <v>6.1792539113</v>
      </c>
      <c r="BS122" s="57">
        <v>379.50278986671498</v>
      </c>
      <c r="BT122" s="52">
        <v>12.732558827934</v>
      </c>
      <c r="BU122" s="53">
        <v>0.13064837615899999</v>
      </c>
    </row>
    <row r="123" spans="1:73" x14ac:dyDescent="0.25">
      <c r="A123" s="58" t="s">
        <v>250</v>
      </c>
      <c r="B123" s="57">
        <v>339.28330787801701</v>
      </c>
      <c r="C123" s="52">
        <v>1.864410405363</v>
      </c>
      <c r="D123" s="53">
        <v>4.2672017250000001E-3</v>
      </c>
      <c r="E123" s="57">
        <v>987.93936034664296</v>
      </c>
      <c r="F123" s="52">
        <v>52.161015654179003</v>
      </c>
      <c r="G123" s="52">
        <v>0.21140585409900001</v>
      </c>
      <c r="H123" s="57">
        <v>449.767926502732</v>
      </c>
      <c r="I123" s="52">
        <v>8.5675313311749992</v>
      </c>
      <c r="J123" s="53">
        <v>0.304935857945</v>
      </c>
      <c r="K123" s="57">
        <v>347.86844426004097</v>
      </c>
      <c r="L123" s="52">
        <v>10.829240421531001</v>
      </c>
      <c r="M123" s="52">
        <v>0.60478286107000001</v>
      </c>
      <c r="N123" s="57">
        <v>604.97941755409602</v>
      </c>
      <c r="O123" s="52">
        <v>11.479714264246001</v>
      </c>
      <c r="P123" s="53">
        <v>0.219458120265</v>
      </c>
      <c r="Q123" s="57">
        <v>477.500048236883</v>
      </c>
      <c r="R123" s="52">
        <v>12.405729620641001</v>
      </c>
      <c r="S123" s="53">
        <v>0.13168107085899999</v>
      </c>
      <c r="T123" s="57">
        <v>534.98668541734605</v>
      </c>
      <c r="U123" s="52">
        <v>15.552174525945</v>
      </c>
      <c r="V123" s="53">
        <v>0.74452814865399997</v>
      </c>
      <c r="W123" s="57">
        <v>447.14978375286199</v>
      </c>
      <c r="X123" s="52">
        <v>11.478012577322</v>
      </c>
      <c r="Y123" s="52">
        <v>0.32320828817800001</v>
      </c>
      <c r="Z123" s="57">
        <v>583.36982890431295</v>
      </c>
      <c r="AA123" s="52">
        <v>23.504235968850001</v>
      </c>
      <c r="AB123" s="53">
        <v>0.25197124486400002</v>
      </c>
      <c r="AC123" s="57">
        <v>514.48561502983102</v>
      </c>
      <c r="AD123" s="52">
        <v>11.7078871625</v>
      </c>
      <c r="AE123" s="53">
        <v>0.115159252469</v>
      </c>
      <c r="AF123" s="57">
        <v>484.31148001399703</v>
      </c>
      <c r="AG123" s="52">
        <v>29.884776011111001</v>
      </c>
      <c r="AH123" s="52">
        <v>0.233214299046</v>
      </c>
      <c r="AI123" s="57">
        <v>259.09045297529502</v>
      </c>
      <c r="AJ123" s="52">
        <v>14.786275728405</v>
      </c>
      <c r="AK123" s="53">
        <v>4.3376353253000002E-2</v>
      </c>
      <c r="AL123" s="57">
        <v>533.02022299252997</v>
      </c>
      <c r="AM123" s="52">
        <v>61.752798421493999</v>
      </c>
      <c r="AN123" s="52">
        <v>0.33130437695300002</v>
      </c>
      <c r="AO123" s="57">
        <v>208.38521960804499</v>
      </c>
      <c r="AP123" s="52">
        <v>6.1554893730840003</v>
      </c>
      <c r="AQ123" s="53">
        <v>0.27709615317899999</v>
      </c>
      <c r="AR123" s="57">
        <v>696.16713111556396</v>
      </c>
      <c r="AS123" s="52">
        <v>62.694213824023002</v>
      </c>
      <c r="AT123" s="52">
        <v>0.351629799869</v>
      </c>
      <c r="AU123" s="57">
        <v>749.39005766099797</v>
      </c>
      <c r="AV123" s="52">
        <v>76.332950903338997</v>
      </c>
      <c r="AW123" s="53">
        <v>0.86312885237500003</v>
      </c>
      <c r="AX123" s="57">
        <v>416.65206577253298</v>
      </c>
      <c r="AY123" s="52">
        <v>16.477169359563</v>
      </c>
      <c r="AZ123" s="53">
        <v>0.29602053519299998</v>
      </c>
      <c r="BA123" s="57">
        <v>611.69664144829403</v>
      </c>
      <c r="BB123" s="52">
        <v>20.884745531197002</v>
      </c>
      <c r="BC123" s="52">
        <v>0.23522274909099999</v>
      </c>
      <c r="BD123" s="57">
        <v>340.81128020526597</v>
      </c>
      <c r="BE123" s="52">
        <v>11.402792751570001</v>
      </c>
      <c r="BF123" s="53">
        <v>0.184477571614</v>
      </c>
      <c r="BG123" s="57">
        <v>512.26160814939101</v>
      </c>
      <c r="BH123" s="52">
        <v>1.288459279225</v>
      </c>
      <c r="BI123" s="52">
        <v>3.4670612276889998</v>
      </c>
      <c r="BJ123" s="57">
        <v>387.257616373644</v>
      </c>
      <c r="BK123" s="52">
        <v>0.89834621876200005</v>
      </c>
      <c r="BL123" s="53">
        <v>0.37776555573800003</v>
      </c>
      <c r="BM123" s="57">
        <v>390.35083272145499</v>
      </c>
      <c r="BN123" s="52">
        <v>0.52022053087300002</v>
      </c>
      <c r="BO123" s="53">
        <v>0.68247270423600004</v>
      </c>
      <c r="BP123" s="57">
        <v>297.47250565709197</v>
      </c>
      <c r="BQ123" s="52">
        <v>7.5654890388689999</v>
      </c>
      <c r="BR123" s="53">
        <v>0.176727062869</v>
      </c>
      <c r="BS123" s="57">
        <v>364.476403993389</v>
      </c>
      <c r="BT123" s="52">
        <v>13.117030946871999</v>
      </c>
      <c r="BU123" s="53">
        <v>7.8617589781000002E-2</v>
      </c>
    </row>
    <row r="124" spans="1:73" x14ac:dyDescent="0.25">
      <c r="A124" s="58" t="s">
        <v>251</v>
      </c>
      <c r="B124" s="57">
        <v>334.46478373647398</v>
      </c>
      <c r="C124" s="52">
        <v>2.0640331143689998</v>
      </c>
      <c r="D124" s="53">
        <v>1.224399081E-3</v>
      </c>
      <c r="E124" s="57">
        <v>994.364731864634</v>
      </c>
      <c r="F124" s="52">
        <v>58.562044009368002</v>
      </c>
      <c r="G124" s="52">
        <v>1.2472568423829999</v>
      </c>
      <c r="H124" s="57">
        <v>452.993995636514</v>
      </c>
      <c r="I124" s="52">
        <v>13.898087365678</v>
      </c>
      <c r="J124" s="53">
        <v>0.30655740689900002</v>
      </c>
      <c r="K124" s="57">
        <v>369.768544863572</v>
      </c>
      <c r="L124" s="52">
        <v>36.789164288736998</v>
      </c>
      <c r="M124" s="52">
        <v>-6.2004360000000001E-6</v>
      </c>
      <c r="N124" s="57">
        <v>633.57451567067096</v>
      </c>
      <c r="O124" s="52">
        <v>22.540904758122</v>
      </c>
      <c r="P124" s="53">
        <v>0.56621338988799996</v>
      </c>
      <c r="Q124" s="57">
        <v>491.88252230927998</v>
      </c>
      <c r="R124" s="52">
        <v>16.456461153351</v>
      </c>
      <c r="S124" s="53">
        <v>0.155144045033</v>
      </c>
      <c r="T124" s="57">
        <v>534.48615205132796</v>
      </c>
      <c r="U124" s="52">
        <v>12.994090707361</v>
      </c>
      <c r="V124" s="53">
        <v>0.63927481395300001</v>
      </c>
      <c r="W124" s="57">
        <v>451.590544135475</v>
      </c>
      <c r="X124" s="52">
        <v>11.250132777753</v>
      </c>
      <c r="Y124" s="52">
        <v>0.26905599034900002</v>
      </c>
      <c r="Z124" s="57">
        <v>630.35491198799502</v>
      </c>
      <c r="AA124" s="52">
        <v>65.795006025267</v>
      </c>
      <c r="AB124" s="53">
        <v>1.1034024329909999</v>
      </c>
      <c r="AC124" s="57">
        <v>515.23876350904402</v>
      </c>
      <c r="AD124" s="52">
        <v>16.200953972491</v>
      </c>
      <c r="AE124" s="53">
        <v>0.14205636283199999</v>
      </c>
      <c r="AF124" s="57">
        <v>488.44878851065101</v>
      </c>
      <c r="AG124" s="52">
        <v>32.806019121721</v>
      </c>
      <c r="AH124" s="52">
        <v>0.114565520782</v>
      </c>
      <c r="AI124" s="57">
        <v>261.967320248921</v>
      </c>
      <c r="AJ124" s="52">
        <v>18.021316551443999</v>
      </c>
      <c r="AK124" s="53">
        <v>5.4862477609000003E-2</v>
      </c>
      <c r="AL124" s="57">
        <v>492.424162633354</v>
      </c>
      <c r="AM124" s="52">
        <v>19.778181649697</v>
      </c>
      <c r="AN124" s="52">
        <v>0.118193341625</v>
      </c>
      <c r="AO124" s="57">
        <v>202.458168436162</v>
      </c>
      <c r="AP124" s="52">
        <v>2.7328884079939999</v>
      </c>
      <c r="AQ124" s="53">
        <v>9.0496169067000004E-2</v>
      </c>
      <c r="AR124" s="57">
        <v>714.69505335201404</v>
      </c>
      <c r="AS124" s="52">
        <v>86.760954272366007</v>
      </c>
      <c r="AT124" s="52">
        <v>0.21541367791999999</v>
      </c>
      <c r="AU124" s="57">
        <v>835.00634169738703</v>
      </c>
      <c r="AV124" s="52">
        <v>163.27309788135801</v>
      </c>
      <c r="AW124" s="53">
        <v>3.2024863168329998</v>
      </c>
      <c r="AX124" s="57">
        <v>416.910602704935</v>
      </c>
      <c r="AY124" s="52">
        <v>20.837597990867</v>
      </c>
      <c r="AZ124" s="53">
        <v>0.60204655846699995</v>
      </c>
      <c r="BA124" s="57">
        <v>616.07761078963904</v>
      </c>
      <c r="BB124" s="52">
        <v>24.716248638397001</v>
      </c>
      <c r="BC124" s="52">
        <v>0.48745189502699998</v>
      </c>
      <c r="BD124" s="57">
        <v>339.60576545028198</v>
      </c>
      <c r="BE124" s="52">
        <v>7.3564131037799996</v>
      </c>
      <c r="BF124" s="53">
        <v>0.15495201712199999</v>
      </c>
      <c r="BG124" s="57">
        <v>507.07854689737201</v>
      </c>
      <c r="BH124" s="52">
        <v>1.143594728391</v>
      </c>
      <c r="BI124" s="52">
        <v>1.69540652595</v>
      </c>
      <c r="BJ124" s="57">
        <v>389.499534555948</v>
      </c>
      <c r="BK124" s="52">
        <v>0.76110514962200004</v>
      </c>
      <c r="BL124" s="53">
        <v>0.37118034276400003</v>
      </c>
      <c r="BM124" s="57">
        <v>392.49122250691101</v>
      </c>
      <c r="BN124" s="52">
        <v>0.25757627940900002</v>
      </c>
      <c r="BO124" s="53">
        <v>0.37543249097800002</v>
      </c>
      <c r="BP124" s="57">
        <v>310.80522834943901</v>
      </c>
      <c r="BQ124" s="52">
        <v>11.928727441689</v>
      </c>
      <c r="BR124" s="53">
        <v>0.25064732600099998</v>
      </c>
      <c r="BS124" s="57">
        <v>358.61394339479301</v>
      </c>
      <c r="BT124" s="52">
        <v>10.406225367691</v>
      </c>
      <c r="BU124" s="53">
        <v>0.420098601031</v>
      </c>
    </row>
    <row r="125" spans="1:73" x14ac:dyDescent="0.25">
      <c r="A125" s="58" t="s">
        <v>252</v>
      </c>
      <c r="B125" s="57">
        <v>326.915757185703</v>
      </c>
      <c r="C125" s="52">
        <v>10.784538268203001</v>
      </c>
      <c r="D125" s="53">
        <v>8.8403277939999997E-3</v>
      </c>
      <c r="E125" s="57">
        <v>991.11515094298204</v>
      </c>
      <c r="F125" s="52">
        <v>45.859700204047002</v>
      </c>
      <c r="G125" s="52">
        <v>8.9734153059999999E-3</v>
      </c>
      <c r="H125" s="57">
        <v>452.201081361165</v>
      </c>
      <c r="I125" s="52">
        <v>15.432815815163</v>
      </c>
      <c r="J125" s="53">
        <v>1.684968732153</v>
      </c>
      <c r="K125" s="57">
        <v>343.98599661195402</v>
      </c>
      <c r="L125" s="52">
        <v>8.8073210896879992</v>
      </c>
      <c r="M125" s="52">
        <v>8.9966081700000003E-4</v>
      </c>
      <c r="N125" s="57">
        <v>618.26249230243695</v>
      </c>
      <c r="O125" s="52">
        <v>14.092716349926</v>
      </c>
      <c r="P125" s="53">
        <v>0.423921246872</v>
      </c>
      <c r="Q125" s="57">
        <v>482.257880765653</v>
      </c>
      <c r="R125" s="52">
        <v>19.114919481937001</v>
      </c>
      <c r="S125" s="53">
        <v>0.40438891607499999</v>
      </c>
      <c r="T125" s="57">
        <v>530.43719620788102</v>
      </c>
      <c r="U125" s="52">
        <v>11.847778309218</v>
      </c>
      <c r="V125" s="53">
        <v>0.49885546715599999</v>
      </c>
      <c r="W125" s="57">
        <v>446.70483720825098</v>
      </c>
      <c r="X125" s="52">
        <v>10.511828803561</v>
      </c>
      <c r="Y125" s="52">
        <v>0.15182326530199999</v>
      </c>
      <c r="Z125" s="57">
        <v>612.44851872632296</v>
      </c>
      <c r="AA125" s="52">
        <v>47.253894158188999</v>
      </c>
      <c r="AB125" s="53">
        <v>3.2561566318419999</v>
      </c>
      <c r="AC125" s="57">
        <v>519.14727674790402</v>
      </c>
      <c r="AD125" s="52">
        <v>16.211550927461001</v>
      </c>
      <c r="AE125" s="53">
        <v>0.203964337701</v>
      </c>
      <c r="AF125" s="57">
        <v>484.20398287123697</v>
      </c>
      <c r="AG125" s="52">
        <v>30.386934681881002</v>
      </c>
      <c r="AH125" s="52">
        <v>0.35061556492599999</v>
      </c>
      <c r="AI125" s="57">
        <v>259.47825430428099</v>
      </c>
      <c r="AJ125" s="52">
        <v>15.773356761040001</v>
      </c>
      <c r="AK125" s="53">
        <v>0.238575113517</v>
      </c>
      <c r="AL125" s="57">
        <v>476.041209500138</v>
      </c>
      <c r="AM125" s="52">
        <v>5.893869854658</v>
      </c>
      <c r="AN125" s="52">
        <v>0.65246777199899997</v>
      </c>
      <c r="AO125" s="57">
        <v>204.80575066326699</v>
      </c>
      <c r="AP125" s="52">
        <v>2.8689100440740001</v>
      </c>
      <c r="AQ125" s="53">
        <v>0.18114494706100001</v>
      </c>
      <c r="AR125" s="57">
        <v>680.97060567028802</v>
      </c>
      <c r="AS125" s="52">
        <v>59.917516047362</v>
      </c>
      <c r="AT125" s="52">
        <v>0.23149187607899999</v>
      </c>
      <c r="AU125" s="57">
        <v>745.25516093157796</v>
      </c>
      <c r="AV125" s="52">
        <v>69.916079512120007</v>
      </c>
      <c r="AW125" s="53">
        <v>0.770205908286</v>
      </c>
      <c r="AX125" s="57">
        <v>436.01636968525099</v>
      </c>
      <c r="AY125" s="52">
        <v>40.985949383565</v>
      </c>
      <c r="AZ125" s="53">
        <v>0.36659287172499999</v>
      </c>
      <c r="BA125" s="57">
        <v>619.23310992988195</v>
      </c>
      <c r="BB125" s="52">
        <v>29.535560312407</v>
      </c>
      <c r="BC125" s="52">
        <v>0.22699859098799999</v>
      </c>
      <c r="BD125" s="57">
        <v>342.31083260945201</v>
      </c>
      <c r="BE125" s="52">
        <v>10.940481749608001</v>
      </c>
      <c r="BF125" s="53">
        <v>0.101931507129</v>
      </c>
      <c r="BG125" s="57">
        <v>508.47330168159999</v>
      </c>
      <c r="BH125" s="52">
        <v>2.87543416275</v>
      </c>
      <c r="BI125" s="52">
        <v>7.3352933157280003</v>
      </c>
      <c r="BJ125" s="57">
        <v>393.45520579161303</v>
      </c>
      <c r="BK125" s="52">
        <v>1.265520599327</v>
      </c>
      <c r="BL125" s="53">
        <v>0.88779731447400001</v>
      </c>
      <c r="BM125" s="57">
        <v>387.70656597177998</v>
      </c>
      <c r="BN125" s="52">
        <v>0.22968155143399999</v>
      </c>
      <c r="BO125" s="53">
        <v>0.278493084429</v>
      </c>
      <c r="BP125" s="57">
        <v>307.536754765929</v>
      </c>
      <c r="BQ125" s="52">
        <v>14.084788399379001</v>
      </c>
      <c r="BR125" s="53">
        <v>9.7961632938999996E-2</v>
      </c>
      <c r="BS125" s="57">
        <v>365.48174636160297</v>
      </c>
      <c r="BT125" s="52">
        <v>10.885145546252</v>
      </c>
      <c r="BU125" s="53">
        <v>0.28035032594499998</v>
      </c>
    </row>
    <row r="126" spans="1:73" x14ac:dyDescent="0.25">
      <c r="A126" s="58" t="s">
        <v>253</v>
      </c>
      <c r="B126" s="57">
        <v>327.01339963762598</v>
      </c>
      <c r="C126" s="52">
        <v>2.904230882522</v>
      </c>
      <c r="D126" s="53">
        <v>8.6297741531000005E-2</v>
      </c>
      <c r="E126" s="52">
        <v>993.52528618193196</v>
      </c>
      <c r="F126" s="52">
        <v>62.180996999415001</v>
      </c>
      <c r="G126" s="52">
        <v>1.7799441122E-2</v>
      </c>
      <c r="H126" s="57">
        <v>434.56834663086102</v>
      </c>
      <c r="I126" s="52">
        <v>6.2904841213419997</v>
      </c>
      <c r="J126" s="53">
        <v>0.30151671000699998</v>
      </c>
      <c r="K126" s="52">
        <v>343.25413951295201</v>
      </c>
      <c r="L126" s="52">
        <v>5.8455269181830003</v>
      </c>
      <c r="M126" s="52">
        <v>5.8461438250000004E-3</v>
      </c>
      <c r="N126" s="57">
        <v>603.87621190481798</v>
      </c>
      <c r="O126" s="52">
        <v>6.4448442462519999</v>
      </c>
      <c r="P126" s="53">
        <v>0.15914193581800001</v>
      </c>
      <c r="Q126" s="57">
        <v>473.66481773465199</v>
      </c>
      <c r="R126" s="52">
        <v>7.2684245303369996</v>
      </c>
      <c r="S126" s="53">
        <v>0.124704591522</v>
      </c>
      <c r="T126" s="57">
        <v>534.60280257030195</v>
      </c>
      <c r="U126" s="52">
        <v>9.9240532297650006</v>
      </c>
      <c r="V126" s="53">
        <v>2.5023014679340001</v>
      </c>
      <c r="W126" s="57">
        <v>446.15124206330597</v>
      </c>
      <c r="X126" s="52">
        <v>9.5359264732159996</v>
      </c>
      <c r="Y126" s="52">
        <v>4.6112068391000002E-2</v>
      </c>
      <c r="Z126" s="57">
        <v>582.50745326043898</v>
      </c>
      <c r="AA126" s="52">
        <v>19.086147819025999</v>
      </c>
      <c r="AB126" s="53">
        <v>0.39585650552399998</v>
      </c>
      <c r="AC126" s="57">
        <v>513.52436701439001</v>
      </c>
      <c r="AD126" s="52">
        <v>11.699745046157</v>
      </c>
      <c r="AE126" s="53">
        <v>3.9881824422999999E-2</v>
      </c>
      <c r="AF126" s="52">
        <v>480.74122771488697</v>
      </c>
      <c r="AG126" s="52">
        <v>27.599715987435001</v>
      </c>
      <c r="AH126" s="52">
        <v>0.43793745163999998</v>
      </c>
      <c r="AI126" s="57">
        <v>257.69400259434502</v>
      </c>
      <c r="AJ126" s="52">
        <v>13.387228409076</v>
      </c>
      <c r="AK126" s="53">
        <v>2.8420812632000001E-2</v>
      </c>
      <c r="AL126" s="52">
        <v>478.31253260471902</v>
      </c>
      <c r="AM126" s="52">
        <v>4.0425560203930004</v>
      </c>
      <c r="AN126" s="52">
        <v>0.112553313589</v>
      </c>
      <c r="AO126" s="57">
        <v>202.51707283716499</v>
      </c>
      <c r="AP126" s="52">
        <v>2.1955737553799999</v>
      </c>
      <c r="AQ126" s="53">
        <v>0.165417769361</v>
      </c>
      <c r="AR126" s="52">
        <v>692.17206073452905</v>
      </c>
      <c r="AS126" s="52">
        <v>68.345175315061994</v>
      </c>
      <c r="AT126" s="52">
        <v>0.193478476738</v>
      </c>
      <c r="AU126" s="57">
        <v>738.55532100407595</v>
      </c>
      <c r="AV126" s="52">
        <v>59.410905627361998</v>
      </c>
      <c r="AW126" s="53">
        <v>1.814135232593</v>
      </c>
      <c r="AX126" s="57">
        <v>411.36212921678998</v>
      </c>
      <c r="AY126" s="52">
        <v>22.340807416747001</v>
      </c>
      <c r="AZ126" s="53">
        <v>0.31845191660400002</v>
      </c>
      <c r="BA126" s="52">
        <v>602.78130770313805</v>
      </c>
      <c r="BB126" s="52">
        <v>14.744562012343</v>
      </c>
      <c r="BC126" s="52">
        <v>0.33642713432600002</v>
      </c>
      <c r="BD126" s="57">
        <v>342.474728744755</v>
      </c>
      <c r="BE126" s="52">
        <v>9.0280484589750003</v>
      </c>
      <c r="BF126" s="53">
        <v>0.18032579908800001</v>
      </c>
      <c r="BG126" s="52">
        <v>513.13360492139702</v>
      </c>
      <c r="BH126" s="52">
        <v>3.3552040248939998</v>
      </c>
      <c r="BI126" s="52">
        <v>2.116209060848</v>
      </c>
      <c r="BJ126" s="57">
        <v>394.81450780523102</v>
      </c>
      <c r="BK126" s="52">
        <v>1.1567169120309999</v>
      </c>
      <c r="BL126" s="53">
        <v>0.31458408016099998</v>
      </c>
      <c r="BM126" s="57">
        <v>382.22226834784499</v>
      </c>
      <c r="BN126" s="52">
        <v>0.41123676880799998</v>
      </c>
      <c r="BO126" s="53">
        <v>0.25640204105800002</v>
      </c>
      <c r="BP126" s="57">
        <v>299.70984170094903</v>
      </c>
      <c r="BQ126" s="52">
        <v>7.2598474429240003</v>
      </c>
      <c r="BR126" s="53">
        <v>0.17357963856799999</v>
      </c>
      <c r="BS126" s="57">
        <v>363.62494183600103</v>
      </c>
      <c r="BT126" s="52">
        <v>9.7149020317819996</v>
      </c>
      <c r="BU126" s="53">
        <v>0.48317868511899997</v>
      </c>
    </row>
    <row r="127" spans="1:73" x14ac:dyDescent="0.25">
      <c r="A127" s="58" t="s">
        <v>254</v>
      </c>
      <c r="B127" s="57">
        <v>342.61897434731497</v>
      </c>
      <c r="C127" s="52">
        <v>8.9170443679619993</v>
      </c>
      <c r="D127" s="53">
        <v>1.0465251141E-2</v>
      </c>
      <c r="E127" s="52">
        <v>986.84462587962901</v>
      </c>
      <c r="F127" s="52">
        <v>40.280630893228</v>
      </c>
      <c r="G127" s="52">
        <v>2.2740667783170001</v>
      </c>
      <c r="H127" s="57">
        <v>456.42397477395201</v>
      </c>
      <c r="I127" s="52">
        <v>20.352310583407998</v>
      </c>
      <c r="J127" s="53">
        <v>0.92075347692800003</v>
      </c>
      <c r="K127" s="52">
        <v>342.77933938644799</v>
      </c>
      <c r="L127" s="52">
        <v>8.7471491577649996</v>
      </c>
      <c r="M127" s="52">
        <v>-5.9312979999999998E-6</v>
      </c>
      <c r="N127" s="57">
        <v>605.78375702088704</v>
      </c>
      <c r="O127" s="52">
        <v>7.5375079479089999</v>
      </c>
      <c r="P127" s="53">
        <v>0.200595319509</v>
      </c>
      <c r="Q127" s="57">
        <v>478.38950273380601</v>
      </c>
      <c r="R127" s="52">
        <v>5.3337413172439998</v>
      </c>
      <c r="S127" s="53">
        <v>0.27896754746699998</v>
      </c>
      <c r="T127" s="57">
        <v>533.70850256019605</v>
      </c>
      <c r="U127" s="52">
        <v>10.227609070692001</v>
      </c>
      <c r="V127" s="53">
        <v>0.184352847959</v>
      </c>
      <c r="W127" s="57">
        <v>449.95543259513897</v>
      </c>
      <c r="X127" s="52">
        <v>10.121989767798</v>
      </c>
      <c r="Y127" s="52">
        <v>0.13764348336500001</v>
      </c>
      <c r="Z127" s="57">
        <v>585.16731876057395</v>
      </c>
      <c r="AA127" s="52">
        <v>19.331908077236001</v>
      </c>
      <c r="AB127" s="53">
        <v>0.37196903609800003</v>
      </c>
      <c r="AC127" s="57">
        <v>520.14161565634799</v>
      </c>
      <c r="AD127" s="52">
        <v>15.435193843595</v>
      </c>
      <c r="AE127" s="53">
        <v>3.3953894651000002E-2</v>
      </c>
      <c r="AF127" s="52">
        <v>483.20086580775501</v>
      </c>
      <c r="AG127" s="52">
        <v>26.442283486247</v>
      </c>
      <c r="AH127" s="52">
        <v>0.27837685085699998</v>
      </c>
      <c r="AI127" s="57">
        <v>255.455774350757</v>
      </c>
      <c r="AJ127" s="52">
        <v>9.8063902038359991</v>
      </c>
      <c r="AK127" s="53">
        <v>6.1608970307000001E-2</v>
      </c>
      <c r="AL127" s="52">
        <v>483.803240729398</v>
      </c>
      <c r="AM127" s="52">
        <v>6.5388094620950001</v>
      </c>
      <c r="AN127" s="52">
        <v>0.30792377636500001</v>
      </c>
      <c r="AO127" s="57">
        <v>201.62797059526599</v>
      </c>
      <c r="AP127" s="52">
        <v>2.274733260983</v>
      </c>
      <c r="AQ127" s="53">
        <v>0.185227076086</v>
      </c>
      <c r="AR127" s="52">
        <v>686.30331261754498</v>
      </c>
      <c r="AS127" s="52">
        <v>59.171589511074004</v>
      </c>
      <c r="AT127" s="52">
        <v>0.218063609578</v>
      </c>
      <c r="AU127" s="57">
        <v>774.23167294966004</v>
      </c>
      <c r="AV127" s="52">
        <v>94.272731539096995</v>
      </c>
      <c r="AW127" s="53">
        <v>1.133426844001</v>
      </c>
      <c r="AX127" s="57">
        <v>426.60959332759501</v>
      </c>
      <c r="AY127" s="52">
        <v>27.494098683968001</v>
      </c>
      <c r="AZ127" s="53">
        <v>1.09601197302</v>
      </c>
      <c r="BA127" s="52">
        <v>601.70530134997705</v>
      </c>
      <c r="BB127" s="52">
        <v>13.362375732012</v>
      </c>
      <c r="BC127" s="52">
        <v>0.33878509610800001</v>
      </c>
      <c r="BD127" s="57">
        <v>328.88946542744497</v>
      </c>
      <c r="BE127" s="52">
        <v>6.6480148993289996</v>
      </c>
      <c r="BF127" s="53">
        <v>0.18173104260600001</v>
      </c>
      <c r="BG127" s="52">
        <v>505.241008392786</v>
      </c>
      <c r="BH127" s="52">
        <v>0.65500123289300005</v>
      </c>
      <c r="BI127" s="52">
        <v>1.293967155979</v>
      </c>
      <c r="BJ127" s="57">
        <v>397.444241900848</v>
      </c>
      <c r="BK127" s="52">
        <v>1.242643688452</v>
      </c>
      <c r="BL127" s="53">
        <v>0.201332596413</v>
      </c>
      <c r="BM127" s="57">
        <v>386.56262490908898</v>
      </c>
      <c r="BN127" s="52">
        <v>0.32567941268200001</v>
      </c>
      <c r="BO127" s="53">
        <v>0.14268712169100001</v>
      </c>
      <c r="BP127" s="57">
        <v>297.205851025279</v>
      </c>
      <c r="BQ127" s="52">
        <v>4.9169750895469999</v>
      </c>
      <c r="BR127" s="53">
        <v>1.490179766824</v>
      </c>
      <c r="BS127" s="57">
        <v>359.75131204763301</v>
      </c>
      <c r="BT127" s="52">
        <v>6.3418723937249997</v>
      </c>
      <c r="BU127" s="53">
        <v>0.167439458603</v>
      </c>
    </row>
    <row r="128" spans="1:73" x14ac:dyDescent="0.25">
      <c r="A128" s="58" t="s">
        <v>255</v>
      </c>
      <c r="B128" s="57">
        <v>332.49735230805601</v>
      </c>
      <c r="C128" s="52">
        <v>5.227879031354</v>
      </c>
      <c r="D128" s="53">
        <v>0.80954224520499996</v>
      </c>
      <c r="E128" s="52">
        <v>1000.83242064833</v>
      </c>
      <c r="F128" s="52">
        <v>56.418449834046001</v>
      </c>
      <c r="G128" s="52">
        <v>0.10128219714300001</v>
      </c>
      <c r="H128" s="57">
        <v>441.82064404930497</v>
      </c>
      <c r="I128" s="52">
        <v>8.5581443270720001</v>
      </c>
      <c r="J128" s="53">
        <v>0.16550164909699999</v>
      </c>
      <c r="K128" s="52">
        <v>352.75290432537798</v>
      </c>
      <c r="L128" s="52">
        <v>8.2769031728980007</v>
      </c>
      <c r="M128" s="52">
        <v>-6.4145150000000004E-6</v>
      </c>
      <c r="N128" s="57">
        <v>608.76993325290505</v>
      </c>
      <c r="O128" s="52">
        <v>11.934185312358</v>
      </c>
      <c r="P128" s="53">
        <v>0.26627700649899999</v>
      </c>
      <c r="Q128" s="57">
        <v>484.49893987277699</v>
      </c>
      <c r="R128" s="52">
        <v>9.5636301065599998</v>
      </c>
      <c r="S128" s="53">
        <v>8.3695819845999997E-2</v>
      </c>
      <c r="T128" s="57">
        <v>541.56019576651397</v>
      </c>
      <c r="U128" s="52">
        <v>8.6042186575489996</v>
      </c>
      <c r="V128" s="53">
        <v>0.437188744367</v>
      </c>
      <c r="W128" s="57">
        <v>453.60871360412801</v>
      </c>
      <c r="X128" s="52">
        <v>11.671348021083</v>
      </c>
      <c r="Y128" s="52">
        <v>2.8266494071000001E-2</v>
      </c>
      <c r="Z128" s="57">
        <v>586.81394645542503</v>
      </c>
      <c r="AA128" s="52">
        <v>19.571580599415</v>
      </c>
      <c r="AB128" s="53">
        <v>0.51432534726400003</v>
      </c>
      <c r="AC128" s="57">
        <v>525.95654233416496</v>
      </c>
      <c r="AD128" s="52">
        <v>14.885822721426999</v>
      </c>
      <c r="AE128" s="53">
        <v>5.1883720323000003E-2</v>
      </c>
      <c r="AF128" s="52">
        <v>486.912726402994</v>
      </c>
      <c r="AG128" s="52">
        <v>27.005685995739</v>
      </c>
      <c r="AH128" s="52">
        <v>0.230954086186</v>
      </c>
      <c r="AI128" s="57">
        <v>257.49610703721902</v>
      </c>
      <c r="AJ128" s="52">
        <v>13.570082973007001</v>
      </c>
      <c r="AK128" s="53">
        <v>0.25309713477099999</v>
      </c>
      <c r="AL128" s="52">
        <v>479.38926398885798</v>
      </c>
      <c r="AM128" s="52">
        <v>4.5962174161620002</v>
      </c>
      <c r="AN128" s="52">
        <v>0.52639246162599995</v>
      </c>
      <c r="AO128" s="57">
        <v>202.931269836799</v>
      </c>
      <c r="AP128" s="52">
        <v>2.726507980254</v>
      </c>
      <c r="AQ128" s="53">
        <v>0.149024981699</v>
      </c>
      <c r="AR128" s="52">
        <v>664.69782488802002</v>
      </c>
      <c r="AS128" s="52">
        <v>45.481263166067997</v>
      </c>
      <c r="AT128" s="52">
        <v>0.78869790635899995</v>
      </c>
      <c r="AU128" s="57">
        <v>743.33011808968502</v>
      </c>
      <c r="AV128" s="52">
        <v>59.942066410210003</v>
      </c>
      <c r="AW128" s="53">
        <v>1.720479470918</v>
      </c>
      <c r="AX128" s="57">
        <v>429.69048506136602</v>
      </c>
      <c r="AY128" s="52">
        <v>28.479936181024001</v>
      </c>
      <c r="AZ128" s="53">
        <v>0.59888073909100004</v>
      </c>
      <c r="BA128" s="52">
        <v>610.51678646066205</v>
      </c>
      <c r="BB128" s="52">
        <v>20.337917981535</v>
      </c>
      <c r="BC128" s="52">
        <v>0.33814336044600002</v>
      </c>
      <c r="BD128" s="57">
        <v>331.85152935027099</v>
      </c>
      <c r="BE128" s="52">
        <v>8.4248124169709993</v>
      </c>
      <c r="BF128" s="53">
        <v>0.10413800858400001</v>
      </c>
      <c r="BG128" s="52">
        <v>507.85222403477701</v>
      </c>
      <c r="BH128" s="52">
        <v>0.70378866977700005</v>
      </c>
      <c r="BI128" s="52">
        <v>6.7442516207059997</v>
      </c>
      <c r="BJ128" s="57">
        <v>396.263917683964</v>
      </c>
      <c r="BK128" s="52">
        <v>0.76875396603900004</v>
      </c>
      <c r="BL128" s="53">
        <v>3.7766981309709999</v>
      </c>
      <c r="BM128" s="57">
        <v>387.59615395059097</v>
      </c>
      <c r="BN128" s="52">
        <v>0.54883149639200002</v>
      </c>
      <c r="BO128" s="53">
        <v>0.60481926979300005</v>
      </c>
      <c r="BP128" s="57">
        <v>301.92298814409901</v>
      </c>
      <c r="BQ128" s="52">
        <v>9.0730078337289992</v>
      </c>
      <c r="BR128" s="53">
        <v>3.190736236872</v>
      </c>
      <c r="BS128" s="57">
        <v>362.01969543931801</v>
      </c>
      <c r="BT128" s="52">
        <v>7.2155217420420001</v>
      </c>
      <c r="BU128" s="53">
        <v>0.55637060005600003</v>
      </c>
    </row>
    <row r="129" spans="1:73" x14ac:dyDescent="0.25">
      <c r="A129" s="58" t="s">
        <v>256</v>
      </c>
      <c r="B129" s="57">
        <v>343.67450838597301</v>
      </c>
      <c r="C129" s="52">
        <v>3.5669496903129998</v>
      </c>
      <c r="D129" s="53">
        <v>1.8360619269999999E-3</v>
      </c>
      <c r="E129" s="52">
        <v>991.56426117490298</v>
      </c>
      <c r="F129" s="52">
        <v>47.037662815779001</v>
      </c>
      <c r="G129" s="52">
        <v>5.7169985387219997</v>
      </c>
      <c r="H129" s="57">
        <v>443.15216701041101</v>
      </c>
      <c r="I129" s="52">
        <v>11.104896770128001</v>
      </c>
      <c r="J129" s="53">
        <v>0.34828257665099999</v>
      </c>
      <c r="K129" s="52">
        <v>365.27797891609299</v>
      </c>
      <c r="L129" s="52">
        <v>15.673285722521999</v>
      </c>
      <c r="M129" s="52">
        <v>4.0805225000000002E-5</v>
      </c>
      <c r="N129" s="57">
        <v>609.90261186082296</v>
      </c>
      <c r="O129" s="52">
        <v>10.447723645369001</v>
      </c>
      <c r="P129" s="53">
        <v>1.493796351971</v>
      </c>
      <c r="Q129" s="57">
        <v>502.26447350564001</v>
      </c>
      <c r="R129" s="52">
        <v>22.276010114017001</v>
      </c>
      <c r="S129" s="53">
        <v>0.15416651973000001</v>
      </c>
      <c r="T129" s="57">
        <v>544.364194261286</v>
      </c>
      <c r="U129" s="52">
        <v>10.203092014668</v>
      </c>
      <c r="V129" s="53">
        <v>0.10807558346899999</v>
      </c>
      <c r="W129" s="57">
        <v>454.06045018500402</v>
      </c>
      <c r="X129" s="52">
        <v>9.8001890917270007</v>
      </c>
      <c r="Y129" s="52">
        <v>6.9675827107999994E-2</v>
      </c>
      <c r="Z129" s="57">
        <v>600.26043300341803</v>
      </c>
      <c r="AA129" s="52">
        <v>25.450878194845998</v>
      </c>
      <c r="AB129" s="53">
        <v>0.83593532593200004</v>
      </c>
      <c r="AC129" s="57">
        <v>531.56858100097702</v>
      </c>
      <c r="AD129" s="52">
        <v>21.057607886701</v>
      </c>
      <c r="AE129" s="53">
        <v>0.16570705697300001</v>
      </c>
      <c r="AF129" s="52">
        <v>496.53327973428901</v>
      </c>
      <c r="AG129" s="52">
        <v>36.000494987294999</v>
      </c>
      <c r="AH129" s="52">
        <v>0.11911593243599999</v>
      </c>
      <c r="AI129" s="57">
        <v>251.98938347659299</v>
      </c>
      <c r="AJ129" s="52">
        <v>12.185564134845</v>
      </c>
      <c r="AK129" s="53">
        <v>9.1258045984000002E-2</v>
      </c>
      <c r="AL129" s="52">
        <v>477.75833475309798</v>
      </c>
      <c r="AM129" s="52">
        <v>5.4680601573469998</v>
      </c>
      <c r="AN129" s="52">
        <v>0.77281038036100003</v>
      </c>
      <c r="AO129" s="57">
        <v>204.472902065097</v>
      </c>
      <c r="AP129" s="52">
        <v>5.3691472448309998</v>
      </c>
      <c r="AQ129" s="53">
        <v>0.16056781690300001</v>
      </c>
      <c r="AR129" s="52">
        <v>661.92562324707205</v>
      </c>
      <c r="AS129" s="52">
        <v>47.801608819965999</v>
      </c>
      <c r="AT129" s="52">
        <v>0.34195829464100003</v>
      </c>
      <c r="AU129" s="57">
        <v>769.891208109339</v>
      </c>
      <c r="AV129" s="52">
        <v>66.880447923941006</v>
      </c>
      <c r="AW129" s="53">
        <v>13.581418132676999</v>
      </c>
      <c r="AX129" s="57">
        <v>436.99521486484599</v>
      </c>
      <c r="AY129" s="52">
        <v>33.362833463952001</v>
      </c>
      <c r="AZ129" s="53">
        <v>0.57365021465400001</v>
      </c>
      <c r="BA129" s="52">
        <v>608.35566666809802</v>
      </c>
      <c r="BB129" s="52">
        <v>16.246313369511999</v>
      </c>
      <c r="BC129" s="52">
        <v>0.77268313958299994</v>
      </c>
      <c r="BD129" s="57">
        <v>330.21394190320802</v>
      </c>
      <c r="BE129" s="52">
        <v>8.0315786989750002</v>
      </c>
      <c r="BF129" s="53">
        <v>0.446518963755</v>
      </c>
      <c r="BG129" s="52">
        <v>513.679258964317</v>
      </c>
      <c r="BH129" s="52">
        <v>2.7704251828580002</v>
      </c>
      <c r="BI129" s="52">
        <v>2.9804943202379999</v>
      </c>
      <c r="BJ129" s="57">
        <v>391.86881814861903</v>
      </c>
      <c r="BK129" s="52">
        <v>0.91131198505</v>
      </c>
      <c r="BL129" s="53">
        <v>1.043771011829</v>
      </c>
      <c r="BM129" s="57">
        <v>386.89204989905397</v>
      </c>
      <c r="BN129" s="52">
        <v>0.537212348615</v>
      </c>
      <c r="BO129" s="53">
        <v>0.16143295486799999</v>
      </c>
      <c r="BP129" s="57">
        <v>314.37136599372599</v>
      </c>
      <c r="BQ129" s="52">
        <v>18.999231361395001</v>
      </c>
      <c r="BR129" s="53">
        <v>0.34192600551500002</v>
      </c>
      <c r="BS129" s="57">
        <v>367.25524324620199</v>
      </c>
      <c r="BT129" s="52">
        <v>10.586061337675</v>
      </c>
      <c r="BU129" s="53">
        <v>0.85233499507699995</v>
      </c>
    </row>
    <row r="130" spans="1:73" x14ac:dyDescent="0.25">
      <c r="A130" s="11" t="s">
        <v>257</v>
      </c>
      <c r="B130" s="57">
        <v>373.21552104029598</v>
      </c>
      <c r="C130" s="52">
        <v>30.614320698583001</v>
      </c>
      <c r="D130" s="52">
        <v>3.9743977590000002E-3</v>
      </c>
      <c r="E130" s="57">
        <v>1044.00076837092</v>
      </c>
      <c r="F130" s="52">
        <v>94.891524701381996</v>
      </c>
      <c r="G130" s="52">
        <v>0.53572974271399998</v>
      </c>
      <c r="H130" s="57">
        <v>507.010833711072</v>
      </c>
      <c r="I130" s="52">
        <v>35.640372816853997</v>
      </c>
      <c r="J130" s="52">
        <v>0.35176308519299998</v>
      </c>
      <c r="K130" s="57">
        <v>384.52634220121899</v>
      </c>
      <c r="L130" s="52">
        <v>33.421907236357001</v>
      </c>
      <c r="M130" s="52">
        <v>0.33202952571799998</v>
      </c>
      <c r="N130" s="57">
        <v>657.82049940586296</v>
      </c>
      <c r="O130" s="52">
        <v>47.145167605551002</v>
      </c>
      <c r="P130" s="52">
        <v>0.13741327177400001</v>
      </c>
      <c r="Q130" s="57">
        <v>504.91266420101499</v>
      </c>
      <c r="R130" s="52">
        <v>22.002126057910001</v>
      </c>
      <c r="S130" s="52">
        <v>0.41563957657099998</v>
      </c>
      <c r="T130" s="57">
        <v>565.50671772964995</v>
      </c>
      <c r="U130" s="52">
        <v>27.629171377239999</v>
      </c>
      <c r="V130" s="52">
        <v>0.33379958424</v>
      </c>
      <c r="W130" s="57">
        <v>465.99660380220598</v>
      </c>
      <c r="X130" s="52">
        <v>21.658922282281999</v>
      </c>
      <c r="Y130" s="52">
        <v>0.16880841605899999</v>
      </c>
      <c r="Z130" s="57">
        <v>588.78507227233501</v>
      </c>
      <c r="AA130" s="52">
        <v>17.711484561504999</v>
      </c>
      <c r="AB130" s="52">
        <v>1.111912352829</v>
      </c>
      <c r="AC130" s="57">
        <v>548.04990220633397</v>
      </c>
      <c r="AD130" s="52">
        <v>37.330140978122998</v>
      </c>
      <c r="AE130" s="52">
        <v>0.63368121562199997</v>
      </c>
      <c r="AF130" s="57">
        <v>512.988880143144</v>
      </c>
      <c r="AG130" s="52">
        <v>48.928510436982997</v>
      </c>
      <c r="AH130" s="52">
        <v>0.35258367042799998</v>
      </c>
      <c r="AI130" s="57">
        <v>251.92293090921601</v>
      </c>
      <c r="AJ130" s="52">
        <v>11.381235671885999</v>
      </c>
      <c r="AK130" s="52">
        <v>0.16618529504599999</v>
      </c>
      <c r="AL130" s="57">
        <v>495.27141539666098</v>
      </c>
      <c r="AM130" s="52">
        <v>14.840258155426</v>
      </c>
      <c r="AN130" s="52">
        <v>0.61189599211500001</v>
      </c>
      <c r="AO130" s="57">
        <v>209.87797497789899</v>
      </c>
      <c r="AP130" s="52">
        <v>5.1649896309079999</v>
      </c>
      <c r="AQ130" s="52">
        <v>0.225096053766</v>
      </c>
      <c r="AR130" s="57">
        <v>671.84879954466305</v>
      </c>
      <c r="AS130" s="52">
        <v>62.914267958261</v>
      </c>
      <c r="AT130" s="52">
        <v>0.24231996137100001</v>
      </c>
      <c r="AU130" s="57">
        <v>909.02086486211397</v>
      </c>
      <c r="AV130" s="52">
        <v>223.70645682337499</v>
      </c>
      <c r="AW130" s="52">
        <v>0.84789431485699995</v>
      </c>
      <c r="AX130" s="57">
        <v>446.796921994613</v>
      </c>
      <c r="AY130" s="52">
        <v>39.959411201819002</v>
      </c>
      <c r="AZ130" s="52">
        <v>0.31112656815500001</v>
      </c>
      <c r="BA130" s="57">
        <v>635.178842664797</v>
      </c>
      <c r="BB130" s="52">
        <v>40.380032165646</v>
      </c>
      <c r="BC130" s="52">
        <v>0.59321290073400001</v>
      </c>
      <c r="BD130" s="57">
        <v>331.52405209156802</v>
      </c>
      <c r="BE130" s="52">
        <v>11.14316607616</v>
      </c>
      <c r="BF130" s="52">
        <v>0.20206224897300001</v>
      </c>
      <c r="BG130" s="57">
        <v>519.64497249947101</v>
      </c>
      <c r="BH130" s="52">
        <v>10.279762416594</v>
      </c>
      <c r="BI130" s="52">
        <v>1.5424619266249999</v>
      </c>
      <c r="BJ130" s="57">
        <v>393.28750300646499</v>
      </c>
      <c r="BK130" s="52">
        <v>1.1036721414590001</v>
      </c>
      <c r="BL130" s="53">
        <v>1.5545902159460001</v>
      </c>
      <c r="BM130" s="57">
        <v>389.365022623556</v>
      </c>
      <c r="BN130" s="52">
        <v>0.73051177534300005</v>
      </c>
      <c r="BO130" s="53">
        <v>0.341579096666</v>
      </c>
      <c r="BP130" s="57">
        <v>319.63518341476203</v>
      </c>
      <c r="BQ130" s="52">
        <v>22.021197494157001</v>
      </c>
      <c r="BR130" s="53">
        <v>0.70098699422099997</v>
      </c>
      <c r="BS130" s="57">
        <v>375.13133484827802</v>
      </c>
      <c r="BT130" s="52">
        <v>11.997637841062</v>
      </c>
      <c r="BU130" s="53">
        <v>0.328895084522</v>
      </c>
    </row>
    <row r="131" spans="1:73" x14ac:dyDescent="0.25">
      <c r="A131" s="12" t="s">
        <v>258</v>
      </c>
      <c r="B131" s="57">
        <v>339.75784457837699</v>
      </c>
      <c r="C131" s="52">
        <v>4.194432861288</v>
      </c>
      <c r="D131" s="52">
        <v>0.107241343056</v>
      </c>
      <c r="E131" s="57">
        <v>1020.19101091805</v>
      </c>
      <c r="F131" s="52">
        <v>111.850266892127</v>
      </c>
      <c r="G131" s="52">
        <v>0.28939623781899998</v>
      </c>
      <c r="H131" s="57">
        <v>480.183652601098</v>
      </c>
      <c r="I131" s="52">
        <v>8.4273149573169999</v>
      </c>
      <c r="J131" s="52">
        <v>0.23633989632899999</v>
      </c>
      <c r="K131" s="57">
        <v>376.140312383994</v>
      </c>
      <c r="L131" s="52">
        <v>20.275874740018001</v>
      </c>
      <c r="M131" s="52">
        <v>7.8838164449999998E-2</v>
      </c>
      <c r="N131" s="57">
        <v>634.19613730857395</v>
      </c>
      <c r="O131" s="52">
        <v>25.791390102735001</v>
      </c>
      <c r="P131" s="52">
        <v>0.194698615692</v>
      </c>
      <c r="Q131" s="57">
        <v>493.64737934245198</v>
      </c>
      <c r="R131" s="52">
        <v>18.773268854653001</v>
      </c>
      <c r="S131" s="52">
        <v>0.20258147036599999</v>
      </c>
      <c r="T131" s="57">
        <v>546.53733499403097</v>
      </c>
      <c r="U131" s="52">
        <v>11.936460913817999</v>
      </c>
      <c r="V131" s="52">
        <v>0.19465188372600001</v>
      </c>
      <c r="W131" s="57">
        <v>459.59590963987802</v>
      </c>
      <c r="X131" s="52">
        <v>10.169805040177</v>
      </c>
      <c r="Y131" s="52">
        <v>0.19724505923399999</v>
      </c>
      <c r="Z131" s="57">
        <v>590.24204087941496</v>
      </c>
      <c r="AA131" s="52">
        <v>20.213900649528998</v>
      </c>
      <c r="AB131" s="52">
        <v>0.60171268318299997</v>
      </c>
      <c r="AC131" s="57">
        <v>529.33818575380894</v>
      </c>
      <c r="AD131" s="52">
        <v>15.076047007551001</v>
      </c>
      <c r="AE131" s="52">
        <v>0.20549077883700001</v>
      </c>
      <c r="AF131" s="57">
        <v>502.08791838787499</v>
      </c>
      <c r="AG131" s="52">
        <v>41.539155477782003</v>
      </c>
      <c r="AH131" s="52">
        <v>0.52240287722099998</v>
      </c>
      <c r="AI131" s="57">
        <v>260.19645967031101</v>
      </c>
      <c r="AJ131" s="52">
        <v>13.339262966744</v>
      </c>
      <c r="AK131" s="52">
        <v>7.1435536694000004E-2</v>
      </c>
      <c r="AL131" s="57">
        <v>480.21028538635102</v>
      </c>
      <c r="AM131" s="52">
        <v>5.4169800338289997</v>
      </c>
      <c r="AN131" s="52">
        <v>0.231446444275</v>
      </c>
      <c r="AO131" s="57">
        <v>204.45498871523901</v>
      </c>
      <c r="AP131" s="52">
        <v>3.6482539120049999</v>
      </c>
      <c r="AQ131" s="52">
        <v>0.167694828504</v>
      </c>
      <c r="AR131" s="57">
        <v>680.55821095121996</v>
      </c>
      <c r="AS131" s="52">
        <v>56.583431768593996</v>
      </c>
      <c r="AT131" s="52">
        <v>0.75391055485500003</v>
      </c>
      <c r="AU131" s="57">
        <v>970.20802594650695</v>
      </c>
      <c r="AV131" s="52">
        <v>278.46184685992398</v>
      </c>
      <c r="AW131" s="52">
        <v>0.84835687272299998</v>
      </c>
      <c r="AX131" s="57">
        <v>432.85965694634302</v>
      </c>
      <c r="AY131" s="52">
        <v>26.620127345373</v>
      </c>
      <c r="AZ131" s="52">
        <v>0.44384594534400001</v>
      </c>
      <c r="BA131" s="57">
        <v>619.77551882424905</v>
      </c>
      <c r="BB131" s="52">
        <v>22.546236646594998</v>
      </c>
      <c r="BC131" s="52">
        <v>0.74080853844899996</v>
      </c>
      <c r="BD131" s="57">
        <v>338.97910144622898</v>
      </c>
      <c r="BE131" s="52">
        <v>11.326244308401</v>
      </c>
      <c r="BF131" s="52">
        <v>9.4012490071999993E-2</v>
      </c>
      <c r="BG131" s="57">
        <v>520.57510411291196</v>
      </c>
      <c r="BH131" s="52">
        <v>1.366661017425</v>
      </c>
      <c r="BI131" s="52">
        <v>1.429471911042</v>
      </c>
      <c r="BJ131" s="57">
        <v>388.67169724901999</v>
      </c>
      <c r="BK131" s="52">
        <v>0.88981517753799999</v>
      </c>
      <c r="BL131" s="53">
        <v>0.69473119228299995</v>
      </c>
      <c r="BM131" s="57">
        <v>384.78533260874798</v>
      </c>
      <c r="BN131" s="52">
        <v>0.66100380602700004</v>
      </c>
      <c r="BO131" s="53">
        <v>7.9678110672999999E-2</v>
      </c>
      <c r="BP131" s="57">
        <v>324.21033039978602</v>
      </c>
      <c r="BQ131" s="52">
        <v>17.117858224546001</v>
      </c>
      <c r="BR131" s="53">
        <v>0.48660321205200002</v>
      </c>
      <c r="BS131" s="57">
        <v>398.56768437462</v>
      </c>
      <c r="BT131" s="52">
        <v>16.385066662177</v>
      </c>
      <c r="BU131" s="53">
        <v>0.11333010221000001</v>
      </c>
    </row>
    <row r="132" spans="1:73" x14ac:dyDescent="0.25">
      <c r="A132" s="12" t="s">
        <v>259</v>
      </c>
      <c r="B132" s="57">
        <v>355.13402200803603</v>
      </c>
      <c r="C132" s="52">
        <v>25.779584776109001</v>
      </c>
      <c r="D132" s="53">
        <v>1.9953913093E-2</v>
      </c>
      <c r="E132" s="52">
        <v>1090.5216597721901</v>
      </c>
      <c r="F132" s="52">
        <v>151.43027088232199</v>
      </c>
      <c r="G132" s="52">
        <v>0.87441506085099996</v>
      </c>
      <c r="H132" s="57">
        <v>464.68914125280202</v>
      </c>
      <c r="I132" s="52">
        <v>13.495095279113</v>
      </c>
      <c r="J132" s="53">
        <v>0.181582031724</v>
      </c>
      <c r="K132" s="52">
        <v>365.48934598114198</v>
      </c>
      <c r="L132" s="52">
        <v>18.392619050442001</v>
      </c>
      <c r="M132" s="52">
        <v>0.67825891233400004</v>
      </c>
      <c r="N132" s="57">
        <v>667.21919794379801</v>
      </c>
      <c r="O132" s="52">
        <v>61.851954513956997</v>
      </c>
      <c r="P132" s="52">
        <v>0.70979082379199998</v>
      </c>
      <c r="Q132" s="57">
        <v>520.81352067021703</v>
      </c>
      <c r="R132" s="52">
        <v>22.826264279899998</v>
      </c>
      <c r="S132" s="52">
        <v>1.729633038951</v>
      </c>
      <c r="T132" s="57">
        <v>566.91048724422001</v>
      </c>
      <c r="U132" s="52">
        <v>30.679526308932001</v>
      </c>
      <c r="V132" s="52">
        <v>0.73723586785200002</v>
      </c>
      <c r="W132" s="57">
        <v>467.38568261585903</v>
      </c>
      <c r="X132" s="52">
        <v>20.080294570088999</v>
      </c>
      <c r="Y132" s="52">
        <v>6.3352053399000005E-2</v>
      </c>
      <c r="Z132" s="57">
        <v>595.710168960803</v>
      </c>
      <c r="AA132" s="52">
        <v>22.460908285079999</v>
      </c>
      <c r="AB132" s="52">
        <v>0.692981758329</v>
      </c>
      <c r="AC132" s="57">
        <v>526.29919532092003</v>
      </c>
      <c r="AD132" s="52">
        <v>13.804128339808999</v>
      </c>
      <c r="AE132" s="53">
        <v>5.511606736E-2</v>
      </c>
      <c r="AF132" s="52">
        <v>512.14082300934899</v>
      </c>
      <c r="AG132" s="52">
        <v>57.197982509848003</v>
      </c>
      <c r="AH132" s="52">
        <v>0.45291113020000001</v>
      </c>
      <c r="AI132" s="57">
        <v>267.46339200007498</v>
      </c>
      <c r="AJ132" s="52">
        <v>22.163495583421</v>
      </c>
      <c r="AK132" s="52">
        <v>5.2343048918999997E-2</v>
      </c>
      <c r="AL132" s="57">
        <v>483.332829680918</v>
      </c>
      <c r="AM132" s="52">
        <v>7.4911729120880004</v>
      </c>
      <c r="AN132" s="52">
        <v>2.294232286253</v>
      </c>
      <c r="AO132" s="57">
        <v>212.915680371067</v>
      </c>
      <c r="AP132" s="52">
        <v>8.0643901917589993</v>
      </c>
      <c r="AQ132" s="52">
        <v>0.19691848829399999</v>
      </c>
      <c r="AR132" s="57">
        <v>712.35138026199195</v>
      </c>
      <c r="AS132" s="52">
        <v>90.565655315057995</v>
      </c>
      <c r="AT132" s="52">
        <v>0.64399953239800001</v>
      </c>
      <c r="AU132" s="57">
        <v>1671.02093771055</v>
      </c>
      <c r="AV132" s="52">
        <v>961.40457537389204</v>
      </c>
      <c r="AW132" s="53">
        <v>9.8141679851340005</v>
      </c>
      <c r="AX132" s="57">
        <v>432.709515338887</v>
      </c>
      <c r="AY132" s="52">
        <v>13.981733303336</v>
      </c>
      <c r="AZ132" s="53">
        <v>0.63222740656700005</v>
      </c>
      <c r="BA132" s="52">
        <v>633.72061698073503</v>
      </c>
      <c r="BB132" s="52">
        <v>35.838455950373998</v>
      </c>
      <c r="BC132" s="52">
        <v>0.81546459396399995</v>
      </c>
      <c r="BD132" s="57">
        <v>329.56696724715601</v>
      </c>
      <c r="BE132" s="52">
        <v>13.075350672700999</v>
      </c>
      <c r="BF132" s="53">
        <v>0.16705257920800001</v>
      </c>
      <c r="BG132" s="52">
        <v>520.52716478432205</v>
      </c>
      <c r="BH132" s="52">
        <v>1.0596624945449999</v>
      </c>
      <c r="BI132" s="52">
        <v>1.254284544833</v>
      </c>
      <c r="BJ132" s="57">
        <v>387.45273676162702</v>
      </c>
      <c r="BK132" s="52">
        <v>0.55153224735299999</v>
      </c>
      <c r="BL132" s="53">
        <v>0.424621632872</v>
      </c>
      <c r="BM132" s="57">
        <v>388.68784602044798</v>
      </c>
      <c r="BN132" s="52">
        <v>0.77694153505700003</v>
      </c>
      <c r="BO132" s="53">
        <v>0.12582483991400001</v>
      </c>
      <c r="BP132" s="57">
        <v>309.76270777281098</v>
      </c>
      <c r="BQ132" s="52">
        <v>8.8374403458239996</v>
      </c>
      <c r="BR132" s="53">
        <v>0.129083458973</v>
      </c>
      <c r="BS132" s="57">
        <v>365.41201448767902</v>
      </c>
      <c r="BT132" s="52">
        <v>13.936010425416001</v>
      </c>
      <c r="BU132" s="53">
        <v>0.11965548217499999</v>
      </c>
    </row>
    <row r="133" spans="1:73" x14ac:dyDescent="0.25">
      <c r="A133" s="12" t="s">
        <v>260</v>
      </c>
      <c r="B133" s="57">
        <v>356.97846659432201</v>
      </c>
      <c r="C133" s="52">
        <v>16.397386905824</v>
      </c>
      <c r="D133" s="53">
        <v>1.099569133E-3</v>
      </c>
      <c r="E133" s="52">
        <v>1581.19734776582</v>
      </c>
      <c r="F133" s="52">
        <v>638.70363409597098</v>
      </c>
      <c r="G133" s="52">
        <v>0.16584046797999999</v>
      </c>
      <c r="H133" s="57">
        <v>573.25506588085705</v>
      </c>
      <c r="I133" s="52">
        <v>104.08418818974801</v>
      </c>
      <c r="J133" s="53">
        <v>0.17196779536099999</v>
      </c>
      <c r="K133" s="52">
        <v>409.78427719206502</v>
      </c>
      <c r="L133" s="52">
        <v>39.907822112585997</v>
      </c>
      <c r="M133" s="52">
        <v>15.691666772086</v>
      </c>
      <c r="N133" s="57">
        <v>816.48118666865798</v>
      </c>
      <c r="O133" s="52">
        <v>205.57498135394599</v>
      </c>
      <c r="P133" s="52">
        <v>0.26334192753300001</v>
      </c>
      <c r="Q133" s="57">
        <v>581.55559136605598</v>
      </c>
      <c r="R133" s="52">
        <v>86.816620947491003</v>
      </c>
      <c r="S133" s="52">
        <v>0.57417736123399998</v>
      </c>
      <c r="T133" s="57">
        <v>615.71232574951205</v>
      </c>
      <c r="U133" s="52">
        <v>68.465518316851998</v>
      </c>
      <c r="V133" s="52">
        <v>1.192789295279</v>
      </c>
      <c r="W133" s="57">
        <v>494.41216806783802</v>
      </c>
      <c r="X133" s="52">
        <v>43.971732135718</v>
      </c>
      <c r="Y133" s="52">
        <v>0.27790583767600002</v>
      </c>
      <c r="Z133" s="57">
        <v>663.84885678884302</v>
      </c>
      <c r="AA133" s="52">
        <v>82.926880878207001</v>
      </c>
      <c r="AB133" s="52">
        <v>2.251188135864</v>
      </c>
      <c r="AC133" s="57">
        <v>579.42524101231595</v>
      </c>
      <c r="AD133" s="52">
        <v>65.209508439226994</v>
      </c>
      <c r="AE133" s="53">
        <v>0.39639659037399999</v>
      </c>
      <c r="AF133" s="52">
        <v>598.18657740715798</v>
      </c>
      <c r="AG133" s="52">
        <v>133.390215169458</v>
      </c>
      <c r="AH133" s="52">
        <v>1.8520667083919999</v>
      </c>
      <c r="AI133" s="57">
        <v>295.63537885521799</v>
      </c>
      <c r="AJ133" s="52">
        <v>46.451764665170998</v>
      </c>
      <c r="AK133" s="52">
        <v>0.188374733874</v>
      </c>
      <c r="AL133" s="57">
        <v>508.87414378401201</v>
      </c>
      <c r="AM133" s="52">
        <v>28.452064354499999</v>
      </c>
      <c r="AN133" s="52">
        <v>1.0320340228960001</v>
      </c>
      <c r="AO133" s="57">
        <v>212.320613806891</v>
      </c>
      <c r="AP133" s="52">
        <v>6.8758143593390004</v>
      </c>
      <c r="AQ133" s="52">
        <v>0.28567317831</v>
      </c>
      <c r="AR133" s="57">
        <v>789.23394569331094</v>
      </c>
      <c r="AS133" s="52">
        <v>161.00068362037601</v>
      </c>
      <c r="AT133" s="52">
        <v>0.87986249368299996</v>
      </c>
      <c r="AU133" s="57">
        <v>1418.79241867478</v>
      </c>
      <c r="AV133" s="52">
        <v>703.33937657341198</v>
      </c>
      <c r="AW133" s="53">
        <v>1.9393401141069999</v>
      </c>
      <c r="AX133" s="57">
        <v>495.18849956179997</v>
      </c>
      <c r="AY133" s="52">
        <v>79.021577555269999</v>
      </c>
      <c r="AZ133" s="53">
        <v>0.36699516566700002</v>
      </c>
      <c r="BA133" s="52">
        <v>699.25601302442999</v>
      </c>
      <c r="BB133" s="52">
        <v>93.118162753874998</v>
      </c>
      <c r="BC133" s="52">
        <v>3.1502695131920002</v>
      </c>
      <c r="BD133" s="57">
        <v>348.94275502901502</v>
      </c>
      <c r="BE133" s="52">
        <v>22.620323186417998</v>
      </c>
      <c r="BF133" s="53">
        <v>0.203359348114</v>
      </c>
      <c r="BG133" s="52">
        <v>521.16974868487898</v>
      </c>
      <c r="BH133" s="52">
        <v>2.2349907029849998</v>
      </c>
      <c r="BI133" s="52">
        <v>0.60405352215499997</v>
      </c>
      <c r="BJ133" s="57">
        <v>388.54970234481101</v>
      </c>
      <c r="BK133" s="52">
        <v>1.496936925959</v>
      </c>
      <c r="BL133" s="53">
        <v>0.26790440811499999</v>
      </c>
      <c r="BM133" s="57">
        <v>386.05086101655701</v>
      </c>
      <c r="BN133" s="52">
        <v>1.082250969398</v>
      </c>
      <c r="BO133" s="53">
        <v>0.30867919310899999</v>
      </c>
      <c r="BP133" s="57">
        <v>335.46207011997899</v>
      </c>
      <c r="BQ133" s="52">
        <v>35.540212275115003</v>
      </c>
      <c r="BR133" s="53">
        <v>0.35391751869499999</v>
      </c>
      <c r="BS133" s="57">
        <v>407.98268046657103</v>
      </c>
      <c r="BT133" s="52">
        <v>62.249704248695998</v>
      </c>
      <c r="BU133" s="53">
        <v>0.68957367376900003</v>
      </c>
    </row>
    <row r="134" spans="1:73" x14ac:dyDescent="0.25">
      <c r="A134" s="12" t="s">
        <v>261</v>
      </c>
      <c r="B134" s="57">
        <v>336.63522082251899</v>
      </c>
      <c r="C134" s="52">
        <v>7.0247560900210004</v>
      </c>
      <c r="D134" s="53">
        <v>2.4073459800000001E-4</v>
      </c>
      <c r="E134" s="52">
        <v>999.82710548659998</v>
      </c>
      <c r="F134" s="52">
        <v>72.389462779724994</v>
      </c>
      <c r="G134" s="52">
        <v>0.118310655296</v>
      </c>
      <c r="H134" s="57">
        <v>480.68748125499098</v>
      </c>
      <c r="I134" s="52">
        <v>23.373647149396</v>
      </c>
      <c r="J134" s="53">
        <v>5.5573322488000003E-2</v>
      </c>
      <c r="K134" s="52">
        <v>370.76319793673002</v>
      </c>
      <c r="L134" s="52">
        <v>12.366651870208999</v>
      </c>
      <c r="M134" s="52">
        <v>0.36843472739700001</v>
      </c>
      <c r="N134" s="57">
        <v>665.05650200927903</v>
      </c>
      <c r="O134" s="52">
        <v>60.423636011538001</v>
      </c>
      <c r="P134" s="52">
        <v>0.599893099165</v>
      </c>
      <c r="Q134" s="57">
        <v>519.33502304637295</v>
      </c>
      <c r="R134" s="52">
        <v>23.921293029695001</v>
      </c>
      <c r="S134" s="52">
        <v>0.26833099736900001</v>
      </c>
      <c r="T134" s="57">
        <v>571.49846104843198</v>
      </c>
      <c r="U134" s="52">
        <v>23.853987408596002</v>
      </c>
      <c r="V134" s="52">
        <v>1.2187903201279999</v>
      </c>
      <c r="W134" s="57">
        <v>460.56686077594401</v>
      </c>
      <c r="X134" s="52">
        <v>11.134014856867999</v>
      </c>
      <c r="Y134" s="52">
        <v>0.166553719351</v>
      </c>
      <c r="Z134" s="57">
        <v>602.62886597626402</v>
      </c>
      <c r="AA134" s="52">
        <v>30.810410636265999</v>
      </c>
      <c r="AB134" s="52">
        <v>0.89421804809600003</v>
      </c>
      <c r="AC134" s="57">
        <v>523.87556099444998</v>
      </c>
      <c r="AD134" s="52">
        <v>11.680880313019999</v>
      </c>
      <c r="AE134" s="53">
        <v>0.55130693828699995</v>
      </c>
      <c r="AF134" s="52">
        <v>492.70583474646998</v>
      </c>
      <c r="AG134" s="52">
        <v>33.289732600192998</v>
      </c>
      <c r="AH134" s="52">
        <v>0.34240039168300002</v>
      </c>
      <c r="AI134" s="57">
        <v>271.934007398441</v>
      </c>
      <c r="AJ134" s="52">
        <v>22.70952021215</v>
      </c>
      <c r="AK134" s="52">
        <v>9.3470501698999994E-2</v>
      </c>
      <c r="AL134" s="57">
        <v>488.82280827888798</v>
      </c>
      <c r="AM134" s="52">
        <v>9.2215760894399992</v>
      </c>
      <c r="AN134" s="52">
        <v>1.6827220800560001</v>
      </c>
      <c r="AO134" s="57">
        <v>208.43590202760399</v>
      </c>
      <c r="AP134" s="52">
        <v>3.7941101852100001</v>
      </c>
      <c r="AQ134" s="52">
        <v>9.5283853365000004E-2</v>
      </c>
      <c r="AR134" s="57">
        <v>671.97995301869901</v>
      </c>
      <c r="AS134" s="52">
        <v>43.477646482643998</v>
      </c>
      <c r="AT134" s="52">
        <v>2.1231210500529998</v>
      </c>
      <c r="AU134" s="57">
        <v>778.79363531693002</v>
      </c>
      <c r="AV134" s="52">
        <v>69.909813795521003</v>
      </c>
      <c r="AW134" s="53">
        <v>0.54484982513500002</v>
      </c>
      <c r="AX134" s="57">
        <v>428.49748385357702</v>
      </c>
      <c r="AY134" s="52">
        <v>14.440993006761</v>
      </c>
      <c r="AZ134" s="53">
        <v>0.307992529761</v>
      </c>
      <c r="BA134" s="52">
        <v>630.39498275195297</v>
      </c>
      <c r="BB134" s="52">
        <v>26.945356272535001</v>
      </c>
      <c r="BC134" s="52">
        <v>0.265655239697</v>
      </c>
      <c r="BD134" s="57">
        <v>337.56344739471399</v>
      </c>
      <c r="BE134" s="52">
        <v>11.66861622295</v>
      </c>
      <c r="BF134" s="53">
        <v>0.108400312347</v>
      </c>
      <c r="BG134" s="52">
        <v>522.13358566513102</v>
      </c>
      <c r="BH134" s="52">
        <v>0.83943867527600002</v>
      </c>
      <c r="BI134" s="52">
        <v>0.186369144993</v>
      </c>
      <c r="BJ134" s="57">
        <v>390.95995760703801</v>
      </c>
      <c r="BK134" s="52">
        <v>0.69971229425000003</v>
      </c>
      <c r="BL134" s="53">
        <v>0.42028747994999999</v>
      </c>
      <c r="BM134" s="57">
        <v>393.02236259254101</v>
      </c>
      <c r="BN134" s="52">
        <v>0.46022640318000002</v>
      </c>
      <c r="BO134" s="53">
        <v>9.8479895097000003E-2</v>
      </c>
      <c r="BP134" s="57">
        <v>304.411292145007</v>
      </c>
      <c r="BQ134" s="52">
        <v>7.9761684650260003</v>
      </c>
      <c r="BR134" s="53">
        <v>0.25044376374600003</v>
      </c>
      <c r="BS134" s="57">
        <v>361.96055500580599</v>
      </c>
      <c r="BT134" s="52">
        <v>15.177523903707</v>
      </c>
      <c r="BU134" s="53">
        <v>0.21863602054</v>
      </c>
    </row>
    <row r="135" spans="1:73" x14ac:dyDescent="0.25">
      <c r="A135" s="12" t="s">
        <v>262</v>
      </c>
      <c r="B135" s="57">
        <v>319.284885579329</v>
      </c>
      <c r="C135" s="52">
        <v>1.7617071874979999</v>
      </c>
      <c r="D135" s="53">
        <v>1.1971147380000001E-3</v>
      </c>
      <c r="E135" s="52">
        <v>965.14405668051302</v>
      </c>
      <c r="F135" s="52">
        <v>51.345589487630001</v>
      </c>
      <c r="G135" s="52">
        <v>0.31492666437099998</v>
      </c>
      <c r="H135" s="57">
        <v>455.23244605486701</v>
      </c>
      <c r="I135" s="52">
        <v>8.0620265555330004</v>
      </c>
      <c r="J135" s="53">
        <v>0.19749662343499999</v>
      </c>
      <c r="K135" s="52">
        <v>369.15079393546398</v>
      </c>
      <c r="L135" s="52">
        <v>12.364164360603001</v>
      </c>
      <c r="M135" s="52">
        <v>3.4596838049000003E-2</v>
      </c>
      <c r="N135" s="57">
        <v>628.75131341028896</v>
      </c>
      <c r="O135" s="52">
        <v>21.127489642522001</v>
      </c>
      <c r="P135" s="52">
        <v>0.22159448986499999</v>
      </c>
      <c r="Q135" s="57">
        <v>516.23974728829103</v>
      </c>
      <c r="R135" s="52">
        <v>17.887165554054999</v>
      </c>
      <c r="S135" s="52">
        <v>0.26201155737499998</v>
      </c>
      <c r="T135" s="57">
        <v>561.80238444244696</v>
      </c>
      <c r="U135" s="52">
        <v>14.387260242082</v>
      </c>
      <c r="V135" s="52">
        <v>0.79551922097200001</v>
      </c>
      <c r="W135" s="57">
        <v>457.71256441218401</v>
      </c>
      <c r="X135" s="52">
        <v>8.7104453681719995</v>
      </c>
      <c r="Y135" s="52">
        <v>0.154641823732</v>
      </c>
      <c r="Z135" s="57">
        <v>590.12850517187599</v>
      </c>
      <c r="AA135" s="52">
        <v>21.348024595967999</v>
      </c>
      <c r="AB135" s="52">
        <v>0.41918853822800001</v>
      </c>
      <c r="AC135" s="57">
        <v>516.39004158159401</v>
      </c>
      <c r="AD135" s="52">
        <v>11.376510881888001</v>
      </c>
      <c r="AE135" s="53">
        <v>0.16230869223300001</v>
      </c>
      <c r="AF135" s="52">
        <v>485.65420735070001</v>
      </c>
      <c r="AG135" s="52">
        <v>28.327265416214999</v>
      </c>
      <c r="AH135" s="52">
        <v>0.256284802072</v>
      </c>
      <c r="AI135" s="57">
        <v>262.53381419357203</v>
      </c>
      <c r="AJ135" s="52">
        <v>14.001082989652</v>
      </c>
      <c r="AK135" s="52">
        <v>7.3987550914E-2</v>
      </c>
      <c r="AL135" s="57">
        <v>488.43649629345401</v>
      </c>
      <c r="AM135" s="52">
        <v>8.334027070346</v>
      </c>
      <c r="AN135" s="52">
        <v>1.4572606790060001</v>
      </c>
      <c r="AO135" s="57">
        <v>211.55198404155499</v>
      </c>
      <c r="AP135" s="52">
        <v>7.4039878945569999</v>
      </c>
      <c r="AQ135" s="52">
        <v>0.19264459083800001</v>
      </c>
      <c r="AR135" s="57">
        <v>691.97036487211199</v>
      </c>
      <c r="AS135" s="52">
        <v>55.895894618425999</v>
      </c>
      <c r="AT135" s="52">
        <v>0.68890517020700004</v>
      </c>
      <c r="AU135" s="57">
        <v>875.36845369328205</v>
      </c>
      <c r="AV135" s="52">
        <v>159.231022756431</v>
      </c>
      <c r="AW135" s="53">
        <v>2.0064135726050001</v>
      </c>
      <c r="AX135" s="57">
        <v>430.99357947344703</v>
      </c>
      <c r="AY135" s="52">
        <v>13.432815844035</v>
      </c>
      <c r="AZ135" s="53">
        <v>0.30111255257399999</v>
      </c>
      <c r="BA135" s="52">
        <v>617.65038643487696</v>
      </c>
      <c r="BB135" s="52">
        <v>17.107725078441</v>
      </c>
      <c r="BC135" s="52">
        <v>0.41112806926399997</v>
      </c>
      <c r="BD135" s="57">
        <v>337.04217709499699</v>
      </c>
      <c r="BE135" s="52">
        <v>8.8477148912610009</v>
      </c>
      <c r="BF135" s="53">
        <v>0.216045799392</v>
      </c>
      <c r="BG135" s="52">
        <v>522.28926532455705</v>
      </c>
      <c r="BH135" s="52">
        <v>1.7618982201169999</v>
      </c>
      <c r="BI135" s="52">
        <v>0.33089611707599997</v>
      </c>
      <c r="BJ135" s="57">
        <v>389.43274756776901</v>
      </c>
      <c r="BK135" s="52">
        <v>0.80290574691100003</v>
      </c>
      <c r="BL135" s="53">
        <v>0.16584180951899999</v>
      </c>
      <c r="BM135" s="57">
        <v>394.55176427786603</v>
      </c>
      <c r="BN135" s="52">
        <v>0.395003800465</v>
      </c>
      <c r="BO135" s="53">
        <v>0.22565555883499999</v>
      </c>
      <c r="BP135" s="57">
        <v>306.62370911561698</v>
      </c>
      <c r="BQ135" s="52">
        <v>8.5075531440629995</v>
      </c>
      <c r="BR135" s="53">
        <v>0.13365574407399999</v>
      </c>
      <c r="BS135" s="57">
        <v>350.81536317472302</v>
      </c>
      <c r="BT135" s="52">
        <v>10.679523560737</v>
      </c>
      <c r="BU135" s="53">
        <v>0.186350721917</v>
      </c>
    </row>
    <row r="136" spans="1:73" x14ac:dyDescent="0.25">
      <c r="A136" s="12" t="s">
        <v>263</v>
      </c>
      <c r="B136" s="57">
        <v>324.89427111152401</v>
      </c>
      <c r="C136" s="52">
        <v>1.788285632927</v>
      </c>
      <c r="D136" s="53">
        <v>4.3982525969999998E-3</v>
      </c>
      <c r="E136" s="52">
        <v>966.38121484050498</v>
      </c>
      <c r="F136" s="52">
        <v>48.11043419248</v>
      </c>
      <c r="G136" s="52">
        <v>0.61725787099899998</v>
      </c>
      <c r="H136" s="57">
        <v>466.05880832631198</v>
      </c>
      <c r="I136" s="52">
        <v>12.179617014872001</v>
      </c>
      <c r="J136" s="53">
        <v>0.58561722187599996</v>
      </c>
      <c r="K136" s="52">
        <v>367.925752751017</v>
      </c>
      <c r="L136" s="52">
        <v>8.1496561750649992</v>
      </c>
      <c r="M136" s="52">
        <v>7.5798228221999997E-2</v>
      </c>
      <c r="N136" s="57">
        <v>629.95524696514804</v>
      </c>
      <c r="O136" s="52">
        <v>14.617181182553001</v>
      </c>
      <c r="P136" s="52">
        <v>0.77787082221000003</v>
      </c>
      <c r="Q136" s="57">
        <v>515.08913659819802</v>
      </c>
      <c r="R136" s="52">
        <v>20.045066566161999</v>
      </c>
      <c r="S136" s="52">
        <v>1.135159066485</v>
      </c>
      <c r="T136" s="57">
        <v>558.92918463489002</v>
      </c>
      <c r="U136" s="52">
        <v>10.726871536805</v>
      </c>
      <c r="V136" s="52">
        <v>0.95380288130099999</v>
      </c>
      <c r="W136" s="57">
        <v>462.53423406332797</v>
      </c>
      <c r="X136" s="52">
        <v>10.768531631171999</v>
      </c>
      <c r="Y136" s="52">
        <v>0.25526127668999998</v>
      </c>
      <c r="Z136" s="57">
        <v>655.05326443553497</v>
      </c>
      <c r="AA136" s="52">
        <v>80.818605731687001</v>
      </c>
      <c r="AB136" s="52">
        <v>2.7065227081529999</v>
      </c>
      <c r="AC136" s="57">
        <v>520.50083708262298</v>
      </c>
      <c r="AD136" s="52">
        <v>13.364150751684001</v>
      </c>
      <c r="AE136" s="53">
        <v>0.29020489822700002</v>
      </c>
      <c r="AF136" s="52">
        <v>487.12906509321999</v>
      </c>
      <c r="AG136" s="52">
        <v>31.596251009665998</v>
      </c>
      <c r="AH136" s="52">
        <v>0.25734404724499998</v>
      </c>
      <c r="AI136" s="57">
        <v>268.42804826448003</v>
      </c>
      <c r="AJ136" s="52">
        <v>15.643123475743</v>
      </c>
      <c r="AK136" s="52">
        <v>0.105728883298</v>
      </c>
      <c r="AL136" s="57">
        <v>512.86872608233</v>
      </c>
      <c r="AM136" s="52">
        <v>31.531952425164999</v>
      </c>
      <c r="AN136" s="52">
        <v>0.50906554514199998</v>
      </c>
      <c r="AO136" s="57">
        <v>206.55600123810299</v>
      </c>
      <c r="AP136" s="52">
        <v>3.2409254417510001</v>
      </c>
      <c r="AQ136" s="52">
        <v>0.21781528489999999</v>
      </c>
      <c r="AR136" s="57">
        <v>746.97737796934598</v>
      </c>
      <c r="AS136" s="52">
        <v>108.912841486464</v>
      </c>
      <c r="AT136" s="52">
        <v>0.71657622037500002</v>
      </c>
      <c r="AU136" s="57">
        <v>961.67235711510205</v>
      </c>
      <c r="AV136" s="52">
        <v>235.08375287899599</v>
      </c>
      <c r="AW136" s="53">
        <v>5.3144713094110001</v>
      </c>
      <c r="AX136" s="57">
        <v>439.362202296166</v>
      </c>
      <c r="AY136" s="52">
        <v>22.342047346830999</v>
      </c>
      <c r="AZ136" s="53">
        <v>0.20783512740999999</v>
      </c>
      <c r="BA136" s="52">
        <v>623.57731458981903</v>
      </c>
      <c r="BB136" s="52">
        <v>21.853792896169001</v>
      </c>
      <c r="BC136" s="52">
        <v>0.57846019674000004</v>
      </c>
      <c r="BD136" s="57">
        <v>330.22021651185901</v>
      </c>
      <c r="BE136" s="52">
        <v>7.8350409034690003</v>
      </c>
      <c r="BF136" s="53">
        <v>0.13610492139800001</v>
      </c>
      <c r="BG136" s="52">
        <v>524.14122355529798</v>
      </c>
      <c r="BH136" s="52">
        <v>3.3424712449520002</v>
      </c>
      <c r="BI136" s="52">
        <v>0.65184921893299996</v>
      </c>
      <c r="BJ136" s="57">
        <v>389.34782435360199</v>
      </c>
      <c r="BK136" s="52">
        <v>0.61606116501800001</v>
      </c>
      <c r="BL136" s="53">
        <v>9.8735623322999996E-2</v>
      </c>
      <c r="BM136" s="57">
        <v>395.11052821740702</v>
      </c>
      <c r="BN136" s="52">
        <v>0.29286869000799998</v>
      </c>
      <c r="BO136" s="53">
        <v>0.22454701588199999</v>
      </c>
      <c r="BP136" s="57">
        <v>310.923740456122</v>
      </c>
      <c r="BQ136" s="52">
        <v>10.810341562191001</v>
      </c>
      <c r="BR136" s="53">
        <v>1.2890642294220001</v>
      </c>
      <c r="BS136" s="57">
        <v>356.89398443318902</v>
      </c>
      <c r="BT136" s="52">
        <v>7.689128464415</v>
      </c>
      <c r="BU136" s="53">
        <v>0.72752177490299996</v>
      </c>
    </row>
    <row r="137" spans="1:73" x14ac:dyDescent="0.25">
      <c r="A137" s="12" t="s">
        <v>264</v>
      </c>
      <c r="B137" s="57">
        <v>332.731742013038</v>
      </c>
      <c r="C137" s="52">
        <v>4.208218708695</v>
      </c>
      <c r="D137" s="53">
        <v>1.691852263E-3</v>
      </c>
      <c r="E137" s="52">
        <v>969.01877863938103</v>
      </c>
      <c r="F137" s="52">
        <v>35.755933206723</v>
      </c>
      <c r="G137" s="52">
        <v>2.8544366520310001</v>
      </c>
      <c r="H137" s="57">
        <v>458.04434264122301</v>
      </c>
      <c r="I137" s="52">
        <v>12.168897326772999</v>
      </c>
      <c r="J137" s="53">
        <v>0.109648819048</v>
      </c>
      <c r="K137" s="52">
        <v>377.44023994409997</v>
      </c>
      <c r="L137" s="52">
        <v>14.632113800334</v>
      </c>
      <c r="M137" s="52">
        <v>4.8105205099999999E-2</v>
      </c>
      <c r="N137" s="57">
        <v>632.20920961611102</v>
      </c>
      <c r="O137" s="52">
        <v>13.621466911849</v>
      </c>
      <c r="P137" s="52">
        <v>0.78955077727400003</v>
      </c>
      <c r="Q137" s="57">
        <v>522.30770030850397</v>
      </c>
      <c r="R137" s="52">
        <v>21.166815597094999</v>
      </c>
      <c r="S137" s="52">
        <v>0.98099866806400005</v>
      </c>
      <c r="T137" s="57">
        <v>557.30203203823601</v>
      </c>
      <c r="U137" s="52">
        <v>12.851460179317</v>
      </c>
      <c r="V137" s="52">
        <v>0.81892339601099995</v>
      </c>
      <c r="W137" s="57">
        <v>466.37251391574301</v>
      </c>
      <c r="X137" s="52">
        <v>15.901567805606</v>
      </c>
      <c r="Y137" s="52">
        <v>0.27718020682200001</v>
      </c>
      <c r="Z137" s="57">
        <v>615.33331512946404</v>
      </c>
      <c r="AA137" s="52">
        <v>28.935932841742002</v>
      </c>
      <c r="AB137" s="52">
        <v>3.6713001843590001</v>
      </c>
      <c r="AC137" s="57">
        <v>514.81572748273595</v>
      </c>
      <c r="AD137" s="52">
        <v>13.305507939885</v>
      </c>
      <c r="AE137" s="53">
        <v>0.24352693229</v>
      </c>
      <c r="AF137" s="52">
        <v>490.64079513679201</v>
      </c>
      <c r="AG137" s="52">
        <v>33.084632721397</v>
      </c>
      <c r="AH137" s="52">
        <v>0.27825806968200001</v>
      </c>
      <c r="AI137" s="57">
        <v>266.97301048236199</v>
      </c>
      <c r="AJ137" s="52">
        <v>15.111303783316</v>
      </c>
      <c r="AK137" s="52">
        <v>0.12111060182900001</v>
      </c>
      <c r="AL137" s="57">
        <v>491.96252836809401</v>
      </c>
      <c r="AM137" s="52">
        <v>6.1089693070219999</v>
      </c>
      <c r="AN137" s="52">
        <v>0.88780904529500004</v>
      </c>
      <c r="AO137" s="57">
        <v>206.34321813950399</v>
      </c>
      <c r="AP137" s="52">
        <v>3.687730450718</v>
      </c>
      <c r="AQ137" s="52">
        <v>0.162607255763</v>
      </c>
      <c r="AR137" s="57">
        <v>694.22507753179696</v>
      </c>
      <c r="AS137" s="52">
        <v>51.884341020005998</v>
      </c>
      <c r="AT137" s="52">
        <v>0.45330176477</v>
      </c>
      <c r="AU137" s="57">
        <v>793.45617203291897</v>
      </c>
      <c r="AV137" s="52">
        <v>59.123207759274003</v>
      </c>
      <c r="AW137" s="53">
        <v>2.289485929294</v>
      </c>
      <c r="AX137" s="57">
        <v>456.51953905848501</v>
      </c>
      <c r="AY137" s="52">
        <v>32.407002977856003</v>
      </c>
      <c r="AZ137" s="53">
        <v>2.5752756770070002</v>
      </c>
      <c r="BA137" s="52">
        <v>616.89622574353496</v>
      </c>
      <c r="BB137" s="52">
        <v>30.362538152230002</v>
      </c>
      <c r="BC137" s="52">
        <v>0.60421304047900004</v>
      </c>
      <c r="BD137" s="57">
        <v>334.66912134027899</v>
      </c>
      <c r="BE137" s="52">
        <v>14.420398562259001</v>
      </c>
      <c r="BF137" s="53">
        <v>0.20380004980800001</v>
      </c>
      <c r="BG137" s="52">
        <v>532.00076772847501</v>
      </c>
      <c r="BH137" s="52">
        <v>2.955800095381</v>
      </c>
      <c r="BI137" s="52">
        <v>1.412100560291</v>
      </c>
      <c r="BJ137" s="57">
        <v>392.31242719398102</v>
      </c>
      <c r="BK137" s="52">
        <v>1.53163588751</v>
      </c>
      <c r="BL137" s="53">
        <v>0.190034682609</v>
      </c>
      <c r="BM137" s="57">
        <v>392.25644361824698</v>
      </c>
      <c r="BN137" s="52">
        <v>0.31323182085399998</v>
      </c>
      <c r="BO137" s="53">
        <v>0.14443683451100001</v>
      </c>
      <c r="BP137" s="57">
        <v>321.608418850443</v>
      </c>
      <c r="BQ137" s="52">
        <v>10.380549232264</v>
      </c>
      <c r="BR137" s="53">
        <v>1.036742747058</v>
      </c>
      <c r="BS137" s="57">
        <v>352.94604941974097</v>
      </c>
      <c r="BT137" s="52">
        <v>7.1203422924700002</v>
      </c>
      <c r="BU137" s="53">
        <v>0.26201218520800001</v>
      </c>
    </row>
    <row r="138" spans="1:73" x14ac:dyDescent="0.25">
      <c r="A138" s="12" t="s">
        <v>265</v>
      </c>
      <c r="B138" s="57">
        <v>327.16159195774901</v>
      </c>
      <c r="C138" s="52">
        <v>11.822775159301999</v>
      </c>
      <c r="D138" s="53">
        <v>9.7134813570000002E-3</v>
      </c>
      <c r="E138" s="52">
        <v>977.30277217141395</v>
      </c>
      <c r="F138" s="52">
        <v>44.472941975862</v>
      </c>
      <c r="G138" s="52">
        <v>0.92703011886599995</v>
      </c>
      <c r="H138" s="57">
        <v>454.14200813579203</v>
      </c>
      <c r="I138" s="52">
        <v>5.462181623228</v>
      </c>
      <c r="J138" s="53">
        <v>1.1314339100969999</v>
      </c>
      <c r="K138" s="52">
        <v>375.29294709641499</v>
      </c>
      <c r="L138" s="52">
        <v>9.9573191204049998</v>
      </c>
      <c r="M138" s="52">
        <v>3.2724941668000003E-2</v>
      </c>
      <c r="N138" s="57">
        <v>616.76889304233305</v>
      </c>
      <c r="O138" s="52">
        <v>10.540666485059999</v>
      </c>
      <c r="P138" s="52">
        <v>0.36565700937599999</v>
      </c>
      <c r="Q138" s="57">
        <v>505.93649860191698</v>
      </c>
      <c r="R138" s="52">
        <v>9.4144122428320003</v>
      </c>
      <c r="S138" s="52">
        <v>0.41035863154000002</v>
      </c>
      <c r="T138" s="57">
        <v>558.11502102056795</v>
      </c>
      <c r="U138" s="52">
        <v>9.3460996414719997</v>
      </c>
      <c r="V138" s="52">
        <v>0.26157910378999999</v>
      </c>
      <c r="W138" s="57">
        <v>459.24278443878097</v>
      </c>
      <c r="X138" s="52">
        <v>8.3618211846309993</v>
      </c>
      <c r="Y138" s="52">
        <v>0.41934418501800003</v>
      </c>
      <c r="Z138" s="57">
        <v>593.09819656912202</v>
      </c>
      <c r="AA138" s="52">
        <v>21.978493526116001</v>
      </c>
      <c r="AB138" s="52">
        <v>1.8642274988359999</v>
      </c>
      <c r="AC138" s="57">
        <v>505.04308247099698</v>
      </c>
      <c r="AD138" s="52">
        <v>8.3078167373530007</v>
      </c>
      <c r="AE138" s="53">
        <v>4.6731626401000002E-2</v>
      </c>
      <c r="AF138" s="52">
        <v>479.48692067252802</v>
      </c>
      <c r="AG138" s="52">
        <v>26.908601838498999</v>
      </c>
      <c r="AH138" s="52">
        <v>0.24017646971000001</v>
      </c>
      <c r="AI138" s="57">
        <v>262.43208964240301</v>
      </c>
      <c r="AJ138" s="52">
        <v>10.705982493592</v>
      </c>
      <c r="AK138" s="52">
        <v>5.1552755476000002E-2</v>
      </c>
      <c r="AL138" s="57">
        <v>490.63961148838001</v>
      </c>
      <c r="AM138" s="52">
        <v>3.7282241356950001</v>
      </c>
      <c r="AN138" s="52">
        <v>0.36151309961</v>
      </c>
      <c r="AO138" s="57">
        <v>214.07459501509899</v>
      </c>
      <c r="AP138" s="52">
        <v>2.4496892233310001</v>
      </c>
      <c r="AQ138" s="52">
        <v>0.24914321308699999</v>
      </c>
      <c r="AR138" s="57">
        <v>701.84612623802002</v>
      </c>
      <c r="AS138" s="52">
        <v>55.686888457925001</v>
      </c>
      <c r="AT138" s="52">
        <v>5.728515720591</v>
      </c>
      <c r="AU138" s="57">
        <v>769.87896894640699</v>
      </c>
      <c r="AV138" s="52">
        <v>46.832759274879002</v>
      </c>
      <c r="AW138" s="53">
        <v>0.98139757329099997</v>
      </c>
      <c r="AX138" s="57">
        <v>441.90442213105302</v>
      </c>
      <c r="AY138" s="52">
        <v>25.136464478130002</v>
      </c>
      <c r="AZ138" s="53">
        <v>0.207019532605</v>
      </c>
      <c r="BA138" s="52">
        <v>618.43338626474895</v>
      </c>
      <c r="BB138" s="52">
        <v>19.839586139451999</v>
      </c>
      <c r="BC138" s="52">
        <v>0.89786912249799999</v>
      </c>
      <c r="BD138" s="57">
        <v>328.00544921365503</v>
      </c>
      <c r="BE138" s="52">
        <v>9.6446715147830009</v>
      </c>
      <c r="BF138" s="53">
        <v>0.20591502295399999</v>
      </c>
      <c r="BG138" s="52">
        <v>534.69248413532603</v>
      </c>
      <c r="BH138" s="52">
        <v>11.138988868626001</v>
      </c>
      <c r="BI138" s="52">
        <v>0.483596318011</v>
      </c>
      <c r="BJ138" s="57">
        <v>393.84971733034598</v>
      </c>
      <c r="BK138" s="52">
        <v>1.1616488740290001</v>
      </c>
      <c r="BL138" s="53">
        <v>0.146446133916</v>
      </c>
      <c r="BM138" s="57">
        <v>391.78826535609397</v>
      </c>
      <c r="BN138" s="52">
        <v>0.33596076451500001</v>
      </c>
      <c r="BO138" s="53">
        <v>7.6506100812000002E-2</v>
      </c>
      <c r="BP138" s="57">
        <v>327.873659298897</v>
      </c>
      <c r="BQ138" s="52">
        <v>10.394205760568999</v>
      </c>
      <c r="BR138" s="53">
        <v>0.11608363771000001</v>
      </c>
      <c r="BS138" s="57">
        <v>356.10147629698099</v>
      </c>
      <c r="BT138" s="52">
        <v>11.429878515212</v>
      </c>
      <c r="BU138" s="53">
        <v>0.32073972806000001</v>
      </c>
    </row>
    <row r="139" spans="1:73" x14ac:dyDescent="0.25">
      <c r="A139" s="12" t="s">
        <v>266</v>
      </c>
      <c r="B139" s="57">
        <v>323.90283074045198</v>
      </c>
      <c r="C139" s="52">
        <v>3.54667160227</v>
      </c>
      <c r="D139" s="53">
        <v>0</v>
      </c>
      <c r="E139" s="52">
        <v>973.68248839366299</v>
      </c>
      <c r="F139" s="52">
        <v>59.269219485364999</v>
      </c>
      <c r="G139" s="52">
        <v>0.36422639262099998</v>
      </c>
      <c r="H139" s="57">
        <v>475.26583999255303</v>
      </c>
      <c r="I139" s="52">
        <v>31.734305077972</v>
      </c>
      <c r="J139" s="53">
        <v>0.46811609190999998</v>
      </c>
      <c r="K139" s="52">
        <v>370.10443597694501</v>
      </c>
      <c r="L139" s="52">
        <v>6.0662945802569999</v>
      </c>
      <c r="M139" s="52">
        <v>0.50221527099999996</v>
      </c>
      <c r="N139" s="57">
        <v>617.98640639723305</v>
      </c>
      <c r="O139" s="52">
        <v>11.00759659607</v>
      </c>
      <c r="P139" s="52">
        <v>1.191448418949</v>
      </c>
      <c r="Q139" s="57">
        <v>512.51420800893595</v>
      </c>
      <c r="R139" s="52">
        <v>7.7123145981699999</v>
      </c>
      <c r="S139" s="52">
        <v>3.598973395327</v>
      </c>
      <c r="T139" s="57">
        <v>557.29433328257005</v>
      </c>
      <c r="U139" s="52">
        <v>7.2810901883319996</v>
      </c>
      <c r="V139" s="52">
        <v>0.148339696933</v>
      </c>
      <c r="W139" s="57">
        <v>462.06225611406097</v>
      </c>
      <c r="X139" s="52">
        <v>9.8411583928170003</v>
      </c>
      <c r="Y139" s="52">
        <v>0.40249860363599999</v>
      </c>
      <c r="Z139" s="57">
        <v>594.02104911907395</v>
      </c>
      <c r="AA139" s="52">
        <v>21.083875593218</v>
      </c>
      <c r="AB139" s="52">
        <v>2.8063721570469999</v>
      </c>
      <c r="AC139" s="57">
        <v>520.98895837674195</v>
      </c>
      <c r="AD139" s="52">
        <v>18.009165930774</v>
      </c>
      <c r="AE139" s="53">
        <v>0.18853102004399999</v>
      </c>
      <c r="AF139" s="52">
        <v>478.94191262565101</v>
      </c>
      <c r="AG139" s="52">
        <v>24.351245646702001</v>
      </c>
      <c r="AH139" s="52">
        <v>0.47454587560200001</v>
      </c>
      <c r="AI139" s="57">
        <v>261.82969547721001</v>
      </c>
      <c r="AJ139" s="52">
        <v>8.3443990528909993</v>
      </c>
      <c r="AK139" s="52">
        <v>6.4788412035000006E-2</v>
      </c>
      <c r="AL139" s="57">
        <v>492.73037953328702</v>
      </c>
      <c r="AM139" s="52">
        <v>3.16955865107</v>
      </c>
      <c r="AN139" s="52">
        <v>0.31164835883699998</v>
      </c>
      <c r="AO139" s="57">
        <v>211.748951355114</v>
      </c>
      <c r="AP139" s="52">
        <v>2.9962899140500001</v>
      </c>
      <c r="AQ139" s="52">
        <v>0.26454876012799999</v>
      </c>
      <c r="AR139" s="57">
        <v>692.91440623866902</v>
      </c>
      <c r="AS139" s="52">
        <v>50.399177363355001</v>
      </c>
      <c r="AT139" s="52">
        <v>1.616892173019</v>
      </c>
      <c r="AU139" s="57">
        <v>827.76462653891099</v>
      </c>
      <c r="AV139" s="52">
        <v>109.98813486657301</v>
      </c>
      <c r="AW139" s="53">
        <v>1.2250368737140001</v>
      </c>
      <c r="AX139" s="57">
        <v>442.95750756227</v>
      </c>
      <c r="AY139" s="52">
        <v>25.538013599732999</v>
      </c>
      <c r="AZ139" s="53">
        <v>0.68644544291700005</v>
      </c>
      <c r="BA139" s="52">
        <v>619.18312100083006</v>
      </c>
      <c r="BB139" s="52">
        <v>17.423231673522999</v>
      </c>
      <c r="BC139" s="52">
        <v>0.49677522042599997</v>
      </c>
      <c r="BD139" s="57">
        <v>326.362073891112</v>
      </c>
      <c r="BE139" s="52">
        <v>8.9968912390060005</v>
      </c>
      <c r="BF139" s="53">
        <v>9.8293655315999998E-2</v>
      </c>
      <c r="BG139" s="52">
        <v>527.59953469050197</v>
      </c>
      <c r="BH139" s="52">
        <v>1.166917334841</v>
      </c>
      <c r="BI139" s="52">
        <v>0.69622154142100001</v>
      </c>
      <c r="BJ139" s="57">
        <v>399.05053210427701</v>
      </c>
      <c r="BK139" s="52">
        <v>0.58930671096499998</v>
      </c>
      <c r="BL139" s="53">
        <v>0.63128407782600005</v>
      </c>
      <c r="BM139" s="57">
        <v>393.88500647226601</v>
      </c>
      <c r="BN139" s="52">
        <v>0.42863915279800002</v>
      </c>
      <c r="BO139" s="53">
        <v>0.11264638026</v>
      </c>
      <c r="BP139" s="57">
        <v>325.50295481886798</v>
      </c>
      <c r="BQ139" s="52">
        <v>6.237509571865</v>
      </c>
      <c r="BR139" s="53">
        <v>0.10961422497499999</v>
      </c>
      <c r="BS139" s="57">
        <v>349.22704819591502</v>
      </c>
      <c r="BT139" s="52">
        <v>7.5115908975419998</v>
      </c>
      <c r="BU139" s="53">
        <v>0.25772617974599998</v>
      </c>
    </row>
    <row r="140" spans="1:73" x14ac:dyDescent="0.25">
      <c r="A140" s="12" t="s">
        <v>267</v>
      </c>
      <c r="B140" s="57">
        <v>367.21149019503002</v>
      </c>
      <c r="C140" s="52">
        <v>27.959602710359999</v>
      </c>
      <c r="D140" s="53">
        <v>1.6542770373999999E-2</v>
      </c>
      <c r="E140" s="52">
        <v>963.20516368579399</v>
      </c>
      <c r="F140" s="52">
        <v>43.198504090085997</v>
      </c>
      <c r="G140" s="52">
        <v>0.20884125659200001</v>
      </c>
      <c r="H140" s="57">
        <v>456.63556908681801</v>
      </c>
      <c r="I140" s="52">
        <v>8.2752948394800008</v>
      </c>
      <c r="J140" s="53">
        <v>0.26530875677900001</v>
      </c>
      <c r="K140" s="52">
        <v>375.610428851709</v>
      </c>
      <c r="L140" s="52">
        <v>11.867608719659</v>
      </c>
      <c r="M140" s="52">
        <v>7.2743733988000006E-2</v>
      </c>
      <c r="N140" s="57">
        <v>644.30530121511504</v>
      </c>
      <c r="O140" s="52">
        <v>18.100448207425998</v>
      </c>
      <c r="P140" s="52">
        <v>1.2241856976859999</v>
      </c>
      <c r="Q140" s="57">
        <v>515.749330344604</v>
      </c>
      <c r="R140" s="52">
        <v>19.192616038404999</v>
      </c>
      <c r="S140" s="52">
        <v>8.9159752140000006E-2</v>
      </c>
      <c r="T140" s="57">
        <v>560.88095909952006</v>
      </c>
      <c r="U140" s="52">
        <v>11.215127603633</v>
      </c>
      <c r="V140" s="52">
        <v>0.16480114694799999</v>
      </c>
      <c r="W140" s="57">
        <v>466.10253699553101</v>
      </c>
      <c r="X140" s="52">
        <v>13.030532407637001</v>
      </c>
      <c r="Y140" s="52">
        <v>0.54281784317899995</v>
      </c>
      <c r="Z140" s="57">
        <v>599.52967979563505</v>
      </c>
      <c r="AA140" s="52">
        <v>20.665213343373999</v>
      </c>
      <c r="AB140" s="52">
        <v>1.333651356277</v>
      </c>
      <c r="AC140" s="57">
        <v>516.40056623172404</v>
      </c>
      <c r="AD140" s="52">
        <v>8.0616168864710005</v>
      </c>
      <c r="AE140" s="53">
        <v>0.19522881519099999</v>
      </c>
      <c r="AF140" s="52">
        <v>479.98946134851502</v>
      </c>
      <c r="AG140" s="52">
        <v>28.845349293283</v>
      </c>
      <c r="AH140" s="52">
        <v>0.14632555626499999</v>
      </c>
      <c r="AI140" s="57">
        <v>258.88547542102799</v>
      </c>
      <c r="AJ140" s="52">
        <v>11.793538062383</v>
      </c>
      <c r="AK140" s="52">
        <v>6.6553616716000005E-2</v>
      </c>
      <c r="AL140" s="57">
        <v>494.43933066430498</v>
      </c>
      <c r="AM140" s="52">
        <v>5.5734407869879998</v>
      </c>
      <c r="AN140" s="52">
        <v>0.41696438610699998</v>
      </c>
      <c r="AO140" s="57">
        <v>216.449681050561</v>
      </c>
      <c r="AP140" s="52">
        <v>3.4628618560079998</v>
      </c>
      <c r="AQ140" s="52">
        <v>0.17087787922600001</v>
      </c>
      <c r="AR140" s="57">
        <v>686.52279298450799</v>
      </c>
      <c r="AS140" s="52">
        <v>42.800351707353002</v>
      </c>
      <c r="AT140" s="52">
        <v>0.57356148217799996</v>
      </c>
      <c r="AU140" s="57">
        <v>782.521085598284</v>
      </c>
      <c r="AV140" s="52">
        <v>55.672472187635002</v>
      </c>
      <c r="AW140" s="53">
        <v>1.0684213865259999</v>
      </c>
      <c r="AX140" s="57">
        <v>446.61882120067099</v>
      </c>
      <c r="AY140" s="52">
        <v>28.514127157444999</v>
      </c>
      <c r="AZ140" s="53">
        <v>0.24451363349499999</v>
      </c>
      <c r="BA140" s="52">
        <v>628.79597837194694</v>
      </c>
      <c r="BB140" s="52">
        <v>27.582497137196</v>
      </c>
      <c r="BC140" s="52">
        <v>0.64845553854399995</v>
      </c>
      <c r="BD140" s="57">
        <v>330.04283715011599</v>
      </c>
      <c r="BE140" s="52">
        <v>10.817984367985</v>
      </c>
      <c r="BF140" s="53">
        <v>0.27708974563900002</v>
      </c>
      <c r="BG140" s="52">
        <v>528.61736648236297</v>
      </c>
      <c r="BH140" s="52">
        <v>0.90753709231000002</v>
      </c>
      <c r="BI140" s="52">
        <v>0.442042346059</v>
      </c>
      <c r="BJ140" s="57">
        <v>395.93688393983899</v>
      </c>
      <c r="BK140" s="52">
        <v>0.68024610269100005</v>
      </c>
      <c r="BL140" s="53">
        <v>0.70355257275600003</v>
      </c>
      <c r="BM140" s="57">
        <v>392.30938508196601</v>
      </c>
      <c r="BN140" s="52">
        <v>0.30707931104199998</v>
      </c>
      <c r="BO140" s="53">
        <v>7.2436466934999999E-2</v>
      </c>
      <c r="BP140" s="57">
        <v>317.01823845657202</v>
      </c>
      <c r="BQ140" s="52">
        <v>4.8986843037290004</v>
      </c>
      <c r="BR140" s="53">
        <v>0.25147205487099999</v>
      </c>
      <c r="BS140" s="57">
        <v>341.83522508016603</v>
      </c>
      <c r="BT140" s="52">
        <v>8.0686801718360002</v>
      </c>
      <c r="BU140" s="53">
        <v>0.32558838404200002</v>
      </c>
    </row>
    <row r="141" spans="1:73" x14ac:dyDescent="0.25">
      <c r="A141" s="12" t="s">
        <v>268</v>
      </c>
      <c r="B141" s="57">
        <v>358.78139789461801</v>
      </c>
      <c r="C141" s="52">
        <v>7.5665000350579996</v>
      </c>
      <c r="D141" s="53">
        <v>5.1999847260000001E-3</v>
      </c>
      <c r="E141" s="52">
        <v>971.85382920855</v>
      </c>
      <c r="F141" s="52">
        <v>53.076837390622998</v>
      </c>
      <c r="G141" s="52">
        <v>1.5532315665980001</v>
      </c>
      <c r="H141" s="57">
        <v>455.04006655831898</v>
      </c>
      <c r="I141" s="52">
        <v>6.7017052819640002</v>
      </c>
      <c r="J141" s="53">
        <v>0.58422613434100001</v>
      </c>
      <c r="K141" s="52">
        <v>372.90871072842702</v>
      </c>
      <c r="L141" s="52">
        <v>9.0301757604210007</v>
      </c>
      <c r="M141" s="52">
        <v>0.24313433098699999</v>
      </c>
      <c r="N141" s="57">
        <v>651.67173890087395</v>
      </c>
      <c r="O141" s="52">
        <v>14.881924158545001</v>
      </c>
      <c r="P141" s="52">
        <v>1.394990944298</v>
      </c>
      <c r="Q141" s="57">
        <v>510.05239449546701</v>
      </c>
      <c r="R141" s="52">
        <v>9.290877993714</v>
      </c>
      <c r="S141" s="52">
        <v>0.22324850735599999</v>
      </c>
      <c r="T141" s="57">
        <v>564.45981065450496</v>
      </c>
      <c r="U141" s="52">
        <v>11.191672209822</v>
      </c>
      <c r="V141" s="52">
        <v>0.97628971570500001</v>
      </c>
      <c r="W141" s="57">
        <v>465.84008605192298</v>
      </c>
      <c r="X141" s="52">
        <v>12.806815461378999</v>
      </c>
      <c r="Y141" s="52">
        <v>0.256602619413</v>
      </c>
      <c r="Z141" s="57">
        <v>605.86419518209698</v>
      </c>
      <c r="AA141" s="52">
        <v>26.120276061894</v>
      </c>
      <c r="AB141" s="52">
        <v>0.99921296858399999</v>
      </c>
      <c r="AC141" s="57">
        <v>522.13773579326596</v>
      </c>
      <c r="AD141" s="52">
        <v>14.988837255974</v>
      </c>
      <c r="AE141" s="53">
        <v>0.45608492545599999</v>
      </c>
      <c r="AF141" s="52">
        <v>479.90341375632897</v>
      </c>
      <c r="AG141" s="52">
        <v>28.541618827038999</v>
      </c>
      <c r="AH141" s="52">
        <v>0.41492945062499997</v>
      </c>
      <c r="AI141" s="57">
        <v>259.68928672692698</v>
      </c>
      <c r="AJ141" s="52">
        <v>12.217300753426001</v>
      </c>
      <c r="AK141" s="52">
        <v>0.18710439718800001</v>
      </c>
      <c r="AL141" s="57">
        <v>498.38809768804401</v>
      </c>
      <c r="AM141" s="52">
        <v>5.8472336381780003</v>
      </c>
      <c r="AN141" s="52">
        <v>1.311722813596</v>
      </c>
      <c r="AO141" s="57">
        <v>209.97589664876</v>
      </c>
      <c r="AP141" s="52">
        <v>6.6654650278469996</v>
      </c>
      <c r="AQ141" s="52">
        <v>0.33593189679300001</v>
      </c>
      <c r="AR141" s="57">
        <v>693.062888505611</v>
      </c>
      <c r="AS141" s="52">
        <v>45.582346205592998</v>
      </c>
      <c r="AT141" s="52">
        <v>1.1490071332730001</v>
      </c>
      <c r="AU141" s="57">
        <v>777.01039191961797</v>
      </c>
      <c r="AV141" s="52">
        <v>52.816866699332003</v>
      </c>
      <c r="AW141" s="53">
        <v>0.72942564432500001</v>
      </c>
      <c r="AX141" s="57">
        <v>447.72280815053199</v>
      </c>
      <c r="AY141" s="52">
        <v>28.363250752999999</v>
      </c>
      <c r="AZ141" s="53">
        <v>0.293286864313</v>
      </c>
      <c r="BA141" s="52">
        <v>638.68071966497496</v>
      </c>
      <c r="BB141" s="52">
        <v>29.939148268610001</v>
      </c>
      <c r="BC141" s="52">
        <v>1.055903217807</v>
      </c>
      <c r="BD141" s="57">
        <v>325.30555340882802</v>
      </c>
      <c r="BE141" s="52">
        <v>8.8329982237160003</v>
      </c>
      <c r="BF141" s="53">
        <v>0.18208814431799999</v>
      </c>
      <c r="BG141" s="52">
        <v>532.70873969700199</v>
      </c>
      <c r="BH141" s="52">
        <v>3.1039470423669999</v>
      </c>
      <c r="BI141" s="52">
        <v>0.74107855708899995</v>
      </c>
      <c r="BJ141" s="57">
        <v>395.804619624027</v>
      </c>
      <c r="BK141" s="52">
        <v>0.86019284789799999</v>
      </c>
      <c r="BL141" s="53">
        <v>0.64043820762899994</v>
      </c>
      <c r="BM141" s="57">
        <v>394.34686739258598</v>
      </c>
      <c r="BN141" s="52">
        <v>0.33092231770000002</v>
      </c>
      <c r="BO141" s="53">
        <v>0.118748480686</v>
      </c>
      <c r="BP141" s="57">
        <v>319.367890297484</v>
      </c>
      <c r="BQ141" s="52">
        <v>8.145730235856</v>
      </c>
      <c r="BR141" s="53">
        <v>0.35259056318699999</v>
      </c>
      <c r="BS141" s="57">
        <v>350.76973221670198</v>
      </c>
      <c r="BT141" s="52">
        <v>13.085923023176999</v>
      </c>
      <c r="BU141" s="53">
        <v>0.46760509615200002</v>
      </c>
    </row>
    <row r="142" spans="1:73" x14ac:dyDescent="0.25">
      <c r="A142" s="12" t="s">
        <v>269</v>
      </c>
      <c r="B142" s="57">
        <v>399.249442668607</v>
      </c>
      <c r="C142" s="52">
        <v>52.853357310470997</v>
      </c>
      <c r="D142" s="53">
        <v>0</v>
      </c>
      <c r="E142" s="52">
        <v>1025.1990797506</v>
      </c>
      <c r="F142" s="52">
        <v>114.213803016044</v>
      </c>
      <c r="G142" s="52">
        <v>0.201347441529</v>
      </c>
      <c r="H142" s="57">
        <v>502.92747479612899</v>
      </c>
      <c r="I142" s="52">
        <v>47.006589474058003</v>
      </c>
      <c r="J142" s="53">
        <v>0.500071720868</v>
      </c>
      <c r="K142" s="52">
        <v>380.02849076012802</v>
      </c>
      <c r="L142" s="52">
        <v>20.383068299137001</v>
      </c>
      <c r="M142" s="52">
        <v>5.6657951999999998E-2</v>
      </c>
      <c r="N142" s="57">
        <v>676.03723978673702</v>
      </c>
      <c r="O142" s="52">
        <v>34.712440381047998</v>
      </c>
      <c r="P142" s="52">
        <v>8.8297211569E-2</v>
      </c>
      <c r="Q142" s="57">
        <v>504.77857717038802</v>
      </c>
      <c r="R142" s="52">
        <v>13.999965175019</v>
      </c>
      <c r="S142" s="52">
        <v>0.14544274350600001</v>
      </c>
      <c r="T142" s="57">
        <v>582.170376610939</v>
      </c>
      <c r="U142" s="52">
        <v>28.069609906480999</v>
      </c>
      <c r="V142" s="52">
        <v>1.211360455201</v>
      </c>
      <c r="W142" s="57">
        <v>475.01899291519902</v>
      </c>
      <c r="X142" s="52">
        <v>25.851894956092</v>
      </c>
      <c r="Y142" s="52">
        <v>0.26235524844199998</v>
      </c>
      <c r="Z142" s="57">
        <v>615.17734714059895</v>
      </c>
      <c r="AA142" s="52">
        <v>36.042842813005002</v>
      </c>
      <c r="AB142" s="52">
        <v>1.0558093732860001</v>
      </c>
      <c r="AC142" s="57">
        <v>522.972229548614</v>
      </c>
      <c r="AD142" s="52">
        <v>24.748313145967</v>
      </c>
      <c r="AE142" s="53">
        <v>0.116031335906</v>
      </c>
      <c r="AF142" s="52">
        <v>505.42871180029402</v>
      </c>
      <c r="AG142" s="52">
        <v>56.394514104274002</v>
      </c>
      <c r="AH142" s="52">
        <v>0.19568716675799999</v>
      </c>
      <c r="AI142" s="57">
        <v>257.97740089921001</v>
      </c>
      <c r="AJ142" s="52">
        <v>11.608470264464</v>
      </c>
      <c r="AK142" s="52">
        <v>0.38232271480399999</v>
      </c>
      <c r="AL142" s="57">
        <v>506.24896622876099</v>
      </c>
      <c r="AM142" s="52">
        <v>9.7227925316169994</v>
      </c>
      <c r="AN142" s="52">
        <v>0.66729259856500001</v>
      </c>
      <c r="AO142" s="57">
        <v>212.16495301736299</v>
      </c>
      <c r="AP142" s="52">
        <v>6.9019853094129999</v>
      </c>
      <c r="AQ142" s="52">
        <v>0.38544617325000002</v>
      </c>
      <c r="AR142" s="57">
        <v>706.77931869505301</v>
      </c>
      <c r="AS142" s="52">
        <v>62.078941758509998</v>
      </c>
      <c r="AT142" s="52">
        <v>0.39537060901400001</v>
      </c>
      <c r="AU142" s="57">
        <v>866.56123943175999</v>
      </c>
      <c r="AV142" s="52">
        <v>135.59451757528799</v>
      </c>
      <c r="AW142" s="53">
        <v>0.441859688483</v>
      </c>
      <c r="AX142" s="57">
        <v>456.70939774077902</v>
      </c>
      <c r="AY142" s="52">
        <v>32.379307586884998</v>
      </c>
      <c r="AZ142" s="53">
        <v>0.27976365772700001</v>
      </c>
      <c r="BA142" s="52">
        <v>668.24131392002903</v>
      </c>
      <c r="BB142" s="52">
        <v>54.658564452802999</v>
      </c>
      <c r="BC142" s="52">
        <v>0.66759425043999998</v>
      </c>
      <c r="BD142" s="57">
        <v>326.38956881715501</v>
      </c>
      <c r="BE142" s="52">
        <v>13.555825532928001</v>
      </c>
      <c r="BF142" s="53">
        <v>0.28279330142100001</v>
      </c>
      <c r="BG142" s="52">
        <v>537.38816844141604</v>
      </c>
      <c r="BH142" s="52">
        <v>8.1951179250430002</v>
      </c>
      <c r="BI142" s="52">
        <v>0.21992650985500001</v>
      </c>
      <c r="BJ142" s="57">
        <v>396.58994726488999</v>
      </c>
      <c r="BK142" s="52">
        <v>1.1982066712120001</v>
      </c>
      <c r="BL142" s="53">
        <v>0.22903599068300001</v>
      </c>
      <c r="BM142" s="57">
        <v>394.26248294494701</v>
      </c>
      <c r="BN142" s="52">
        <v>0.622930046889</v>
      </c>
      <c r="BO142" s="53">
        <v>0.21997648913500001</v>
      </c>
      <c r="BP142" s="57">
        <v>330.76305203764201</v>
      </c>
      <c r="BQ142" s="52">
        <v>14.835681921027</v>
      </c>
      <c r="BR142" s="53">
        <v>0.27741621843600001</v>
      </c>
      <c r="BS142" s="57">
        <v>349.62565792141402</v>
      </c>
      <c r="BT142" s="52">
        <v>10.358161037593</v>
      </c>
      <c r="BU142" s="53">
        <v>0.46104162011499999</v>
      </c>
    </row>
    <row r="143" spans="1:73" x14ac:dyDescent="0.25">
      <c r="A143" s="12" t="s">
        <v>270</v>
      </c>
      <c r="B143" s="57">
        <v>326.35706527060699</v>
      </c>
      <c r="C143" s="52">
        <v>5.0524046925860002</v>
      </c>
      <c r="D143" s="53">
        <v>0</v>
      </c>
      <c r="E143" s="52">
        <v>1047.4868150070099</v>
      </c>
      <c r="F143" s="52">
        <v>109.961674302151</v>
      </c>
      <c r="G143" s="52">
        <v>0.338749348251</v>
      </c>
      <c r="H143" s="57">
        <v>458.99674721050502</v>
      </c>
      <c r="I143" s="52">
        <v>5.971917520431</v>
      </c>
      <c r="J143" s="53">
        <v>3.0054239295710001</v>
      </c>
      <c r="K143" s="52">
        <v>374.24472073673502</v>
      </c>
      <c r="L143" s="52">
        <v>13.819679441919</v>
      </c>
      <c r="M143" s="52">
        <v>0.21491122042800001</v>
      </c>
      <c r="N143" s="57">
        <v>655.774498363009</v>
      </c>
      <c r="O143" s="52">
        <v>27.771003955979001</v>
      </c>
      <c r="P143" s="52">
        <v>0.10205873690800001</v>
      </c>
      <c r="Q143" s="57">
        <v>516.25987614632902</v>
      </c>
      <c r="R143" s="52">
        <v>20.137784948688001</v>
      </c>
      <c r="S143" s="52">
        <v>1.565134550927</v>
      </c>
      <c r="T143" s="57">
        <v>582.38766382075801</v>
      </c>
      <c r="U143" s="52">
        <v>27.198880657815</v>
      </c>
      <c r="V143" s="52">
        <v>0.31543410127900001</v>
      </c>
      <c r="W143" s="57">
        <v>457.60500383544399</v>
      </c>
      <c r="X143" s="52">
        <v>10.376505790497999</v>
      </c>
      <c r="Y143" s="52">
        <v>0.112517943227</v>
      </c>
      <c r="Z143" s="57">
        <v>600.47625875625204</v>
      </c>
      <c r="AA143" s="52">
        <v>26.922362168605002</v>
      </c>
      <c r="AB143" s="52">
        <v>0.75679506380700001</v>
      </c>
      <c r="AC143" s="57">
        <v>530.40032716380097</v>
      </c>
      <c r="AD143" s="52">
        <v>13.795553361793999</v>
      </c>
      <c r="AE143" s="53">
        <v>0.29510596685500001</v>
      </c>
      <c r="AF143" s="52">
        <v>499.04727332098997</v>
      </c>
      <c r="AG143" s="52">
        <v>42.204384856586003</v>
      </c>
      <c r="AH143" s="52">
        <v>0.16407988504000001</v>
      </c>
      <c r="AI143" s="57">
        <v>264.62328828839998</v>
      </c>
      <c r="AJ143" s="52">
        <v>12.303490482943999</v>
      </c>
      <c r="AK143" s="52">
        <v>0.10434331962100001</v>
      </c>
      <c r="AL143" s="57">
        <v>498.59068242401003</v>
      </c>
      <c r="AM143" s="52">
        <v>6.6573897655280003</v>
      </c>
      <c r="AN143" s="52">
        <v>0.124969026013</v>
      </c>
      <c r="AO143" s="57">
        <v>209.046256022048</v>
      </c>
      <c r="AP143" s="52">
        <v>4.5810177966449999</v>
      </c>
      <c r="AQ143" s="52">
        <v>0.35205872209700001</v>
      </c>
      <c r="AR143" s="57">
        <v>720.47149618484696</v>
      </c>
      <c r="AS143" s="52">
        <v>68.267373462145997</v>
      </c>
      <c r="AT143" s="52">
        <v>1.9438040432079999</v>
      </c>
      <c r="AU143" s="57">
        <v>1228.6201420825901</v>
      </c>
      <c r="AV143" s="52">
        <v>475.33060270630301</v>
      </c>
      <c r="AW143" s="53">
        <v>0.385864411666</v>
      </c>
      <c r="AX143" s="57">
        <v>463.65465165139</v>
      </c>
      <c r="AY143" s="52">
        <v>31.638510599356</v>
      </c>
      <c r="AZ143" s="53">
        <v>1.0976500712299999</v>
      </c>
      <c r="BA143" s="52">
        <v>641.81191635109599</v>
      </c>
      <c r="BB143" s="52">
        <v>28.315579562976001</v>
      </c>
      <c r="BC143" s="52">
        <v>0.39238758712799998</v>
      </c>
      <c r="BD143" s="57">
        <v>333.82343249488002</v>
      </c>
      <c r="BE143" s="52">
        <v>12.79189251188</v>
      </c>
      <c r="BF143" s="53">
        <v>0.202794337411</v>
      </c>
      <c r="BG143" s="52">
        <v>536.29115994921301</v>
      </c>
      <c r="BH143" s="52">
        <v>0.83248838512400003</v>
      </c>
      <c r="BI143" s="52">
        <v>0.16098244779400001</v>
      </c>
      <c r="BJ143" s="57">
        <v>392.38307208890598</v>
      </c>
      <c r="BK143" s="52">
        <v>0.45524248627500002</v>
      </c>
      <c r="BL143" s="53">
        <v>0.17367403608500001</v>
      </c>
      <c r="BM143" s="57">
        <v>394.490010743683</v>
      </c>
      <c r="BN143" s="52">
        <v>0.44967825095000002</v>
      </c>
      <c r="BO143" s="53">
        <v>0.10046921779</v>
      </c>
      <c r="BP143" s="57">
        <v>331.48074909365101</v>
      </c>
      <c r="BQ143" s="52">
        <v>13.283957722839</v>
      </c>
      <c r="BR143" s="53">
        <v>0.17823362375400001</v>
      </c>
      <c r="BS143" s="57">
        <v>346.95329272839098</v>
      </c>
      <c r="BT143" s="52">
        <v>14.31282974882</v>
      </c>
      <c r="BU143" s="53">
        <v>1.0396627305849999</v>
      </c>
    </row>
    <row r="144" spans="1:73" x14ac:dyDescent="0.25">
      <c r="A144" s="12" t="s">
        <v>271</v>
      </c>
      <c r="B144" s="57">
        <v>319.06380362723598</v>
      </c>
      <c r="C144" s="52">
        <v>4.070323250415</v>
      </c>
      <c r="D144" s="53">
        <v>2.5304623705000001E-2</v>
      </c>
      <c r="E144" s="52">
        <v>1088.4504167002001</v>
      </c>
      <c r="F144" s="52">
        <v>172.22045666864</v>
      </c>
      <c r="G144" s="52">
        <v>0.91198775622100003</v>
      </c>
      <c r="H144" s="57">
        <v>456.90708711879302</v>
      </c>
      <c r="I144" s="52">
        <v>10.549005518183</v>
      </c>
      <c r="J144" s="53">
        <v>0.49152895813000003</v>
      </c>
      <c r="K144" s="52">
        <v>370.63501888401998</v>
      </c>
      <c r="L144" s="52">
        <v>15.055141648129</v>
      </c>
      <c r="M144" s="52">
        <v>4.3786281928E-2</v>
      </c>
      <c r="N144" s="57">
        <v>655.36469857860402</v>
      </c>
      <c r="O144" s="52">
        <v>26.724496336527999</v>
      </c>
      <c r="P144" s="52">
        <v>0.11558707207799999</v>
      </c>
      <c r="Q144" s="57">
        <v>508.23834719802397</v>
      </c>
      <c r="R144" s="52">
        <v>14.362548851884</v>
      </c>
      <c r="S144" s="52">
        <v>0.51329815439299997</v>
      </c>
      <c r="T144" s="57">
        <v>578.62527877559796</v>
      </c>
      <c r="U144" s="52">
        <v>30.365280514028999</v>
      </c>
      <c r="V144" s="52">
        <v>0.60300418020699997</v>
      </c>
      <c r="W144" s="57">
        <v>468.10304328477997</v>
      </c>
      <c r="X144" s="52">
        <v>21.01688221829</v>
      </c>
      <c r="Y144" s="52">
        <v>0.12587530703399999</v>
      </c>
      <c r="Z144" s="57">
        <v>597.24379627516805</v>
      </c>
      <c r="AA144" s="52">
        <v>23.665490500743999</v>
      </c>
      <c r="AB144" s="52">
        <v>2.7654229829350001</v>
      </c>
      <c r="AC144" s="57">
        <v>537.68137283538499</v>
      </c>
      <c r="AD144" s="52">
        <v>20.472099046322001</v>
      </c>
      <c r="AE144" s="53">
        <v>0.52807992672000004</v>
      </c>
      <c r="AF144" s="52">
        <v>493.63144724990502</v>
      </c>
      <c r="AG144" s="52">
        <v>44.300257630205003</v>
      </c>
      <c r="AH144" s="52">
        <v>0.27600075270399999</v>
      </c>
      <c r="AI144" s="57">
        <v>266.95929383359697</v>
      </c>
      <c r="AJ144" s="52">
        <v>19.465898990109999</v>
      </c>
      <c r="AK144" s="52">
        <v>0.13044356119799999</v>
      </c>
      <c r="AL144" s="57">
        <v>497.51156283762299</v>
      </c>
      <c r="AM144" s="52">
        <v>6.8413669213289996</v>
      </c>
      <c r="AN144" s="52">
        <v>0.223153824985</v>
      </c>
      <c r="AO144" s="57">
        <v>215.04424329294801</v>
      </c>
      <c r="AP144" s="52">
        <v>8.5599941873760006</v>
      </c>
      <c r="AQ144" s="52">
        <v>0.28459324031200001</v>
      </c>
      <c r="AR144" s="57">
        <v>731.53788843796599</v>
      </c>
      <c r="AS144" s="52">
        <v>78.750862436307003</v>
      </c>
      <c r="AT144" s="52">
        <v>0.75913798374200003</v>
      </c>
      <c r="AU144" s="57">
        <v>1646.0868061347801</v>
      </c>
      <c r="AV144" s="52">
        <v>894.494274068138</v>
      </c>
      <c r="AW144" s="53">
        <v>1.263568186499</v>
      </c>
      <c r="AX144" s="57">
        <v>455.79457327401099</v>
      </c>
      <c r="AY144" s="52">
        <v>24.343706656394001</v>
      </c>
      <c r="AZ144" s="53">
        <v>0.83613244548099996</v>
      </c>
      <c r="BA144" s="52">
        <v>654.00512519255403</v>
      </c>
      <c r="BB144" s="52">
        <v>34.299957218665</v>
      </c>
      <c r="BC144" s="52">
        <v>1.0117402500820001</v>
      </c>
      <c r="BD144" s="57">
        <v>324.89513105671199</v>
      </c>
      <c r="BE144" s="52">
        <v>11.890152196742999</v>
      </c>
      <c r="BF144" s="53">
        <v>0.269688926444</v>
      </c>
      <c r="BG144" s="52">
        <v>534.43599202423798</v>
      </c>
      <c r="BH144" s="52">
        <v>1.6220752456580001</v>
      </c>
      <c r="BI144" s="52">
        <v>0.17459208179999999</v>
      </c>
      <c r="BJ144" s="57">
        <v>393.57056972787598</v>
      </c>
      <c r="BK144" s="52">
        <v>0.46583433249599998</v>
      </c>
      <c r="BL144" s="53">
        <v>0.67316093013400002</v>
      </c>
      <c r="BM144" s="57">
        <v>394.968208510382</v>
      </c>
      <c r="BN144" s="52">
        <v>0.61832848553899999</v>
      </c>
      <c r="BO144" s="53">
        <v>0.60143549812899999</v>
      </c>
      <c r="BP144" s="57">
        <v>321.60743375908697</v>
      </c>
      <c r="BQ144" s="52">
        <v>15.316545323029001</v>
      </c>
      <c r="BR144" s="53">
        <v>0.68479476729300004</v>
      </c>
      <c r="BS144" s="57">
        <v>357.70716926748702</v>
      </c>
      <c r="BT144" s="52">
        <v>17.405176716937</v>
      </c>
      <c r="BU144" s="53">
        <v>1.0275768128480001</v>
      </c>
    </row>
    <row r="145" spans="1:73" x14ac:dyDescent="0.25">
      <c r="A145" s="12" t="s">
        <v>272</v>
      </c>
      <c r="B145" s="57">
        <v>355.47959458644601</v>
      </c>
      <c r="C145" s="52">
        <v>15.528836108905001</v>
      </c>
      <c r="D145" s="53">
        <v>0</v>
      </c>
      <c r="E145" s="52">
        <v>1578.5533158190699</v>
      </c>
      <c r="F145" s="52">
        <v>656.54078466814894</v>
      </c>
      <c r="G145" s="52">
        <v>0.58592579366300002</v>
      </c>
      <c r="H145" s="57">
        <v>541.86574354815298</v>
      </c>
      <c r="I145" s="52">
        <v>85.306488023666006</v>
      </c>
      <c r="J145" s="53">
        <v>0.39634257935099998</v>
      </c>
      <c r="K145" s="52">
        <v>396.81476070321099</v>
      </c>
      <c r="L145" s="52">
        <v>39.495056334597997</v>
      </c>
      <c r="M145" s="52">
        <v>0.55316609496500002</v>
      </c>
      <c r="N145" s="57">
        <v>952.33397522645203</v>
      </c>
      <c r="O145" s="52">
        <v>322.92445671508898</v>
      </c>
      <c r="P145" s="52">
        <v>0.61946289566900004</v>
      </c>
      <c r="Q145" s="57">
        <v>555.53690681372098</v>
      </c>
      <c r="R145" s="52">
        <v>53.552507166535001</v>
      </c>
      <c r="S145" s="52">
        <v>0.16756293977299999</v>
      </c>
      <c r="T145" s="57">
        <v>626.56671501377002</v>
      </c>
      <c r="U145" s="52">
        <v>68.883170996819004</v>
      </c>
      <c r="V145" s="52">
        <v>2.9153085417860001</v>
      </c>
      <c r="W145" s="57">
        <v>491.63378178170501</v>
      </c>
      <c r="X145" s="52">
        <v>40.739016903016001</v>
      </c>
      <c r="Y145" s="52">
        <v>0.70053233684600003</v>
      </c>
      <c r="Z145" s="57">
        <v>637.99233827627995</v>
      </c>
      <c r="AA145" s="52">
        <v>81.170585626979999</v>
      </c>
      <c r="AB145" s="52">
        <v>0.58019332242800004</v>
      </c>
      <c r="AC145" s="57">
        <v>573.88766189270098</v>
      </c>
      <c r="AD145" s="52">
        <v>53.866452191615998</v>
      </c>
      <c r="AE145" s="53">
        <v>0.27575324807500001</v>
      </c>
      <c r="AF145" s="52">
        <v>553.59796849965505</v>
      </c>
      <c r="AG145" s="52">
        <v>97.232018371536</v>
      </c>
      <c r="AH145" s="52">
        <v>0.42332468275200003</v>
      </c>
      <c r="AI145" s="57">
        <v>287.54568274389999</v>
      </c>
      <c r="AJ145" s="52">
        <v>37.801648174</v>
      </c>
      <c r="AK145" s="52">
        <v>0.112833706578</v>
      </c>
      <c r="AL145" s="57">
        <v>517.80824613046002</v>
      </c>
      <c r="AM145" s="52">
        <v>30.931225478079998</v>
      </c>
      <c r="AN145" s="52">
        <v>0.58417151451299998</v>
      </c>
      <c r="AO145" s="57">
        <v>214.515353798153</v>
      </c>
      <c r="AP145" s="52">
        <v>7.9655098357489997</v>
      </c>
      <c r="AQ145" s="52">
        <v>0.28196652242800002</v>
      </c>
      <c r="AR145" s="57">
        <v>821.86834996254095</v>
      </c>
      <c r="AS145" s="52">
        <v>170.80330435316799</v>
      </c>
      <c r="AT145" s="52">
        <v>1.020463122287</v>
      </c>
      <c r="AU145" s="57">
        <v>1521.8649553825401</v>
      </c>
      <c r="AV145" s="52">
        <v>773.08115957838902</v>
      </c>
      <c r="AW145" s="53">
        <v>1.9289785130520001</v>
      </c>
      <c r="AX145" s="57">
        <v>501.934983751446</v>
      </c>
      <c r="AY145" s="52">
        <v>65.677037081921</v>
      </c>
      <c r="AZ145" s="53">
        <v>0.69733665824299995</v>
      </c>
      <c r="BA145" s="52">
        <v>757.80851666980902</v>
      </c>
      <c r="BB145" s="52">
        <v>139.79712793796301</v>
      </c>
      <c r="BC145" s="52">
        <v>1.0887771911769999</v>
      </c>
      <c r="BD145" s="57">
        <v>347.42631810844199</v>
      </c>
      <c r="BE145" s="52">
        <v>33.395049035478998</v>
      </c>
      <c r="BF145" s="53">
        <v>0.47069347149000001</v>
      </c>
      <c r="BG145" s="52">
        <v>537.13881561460505</v>
      </c>
      <c r="BH145" s="52">
        <v>3.9233590265329998</v>
      </c>
      <c r="BI145" s="52">
        <v>0.18941122942499999</v>
      </c>
      <c r="BJ145" s="57">
        <v>396.22093640494501</v>
      </c>
      <c r="BK145" s="52">
        <v>1.5987876899119999</v>
      </c>
      <c r="BL145" s="53">
        <v>0.24896997953300001</v>
      </c>
      <c r="BM145" s="57">
        <v>394.858144867134</v>
      </c>
      <c r="BN145" s="52">
        <v>1.047243129043</v>
      </c>
      <c r="BO145" s="53">
        <v>0.112424871616</v>
      </c>
      <c r="BP145" s="57">
        <v>333.181430295533</v>
      </c>
      <c r="BQ145" s="52">
        <v>23.076341464898</v>
      </c>
      <c r="BR145" s="53">
        <v>0.10681193581499999</v>
      </c>
      <c r="BS145" s="57">
        <v>396.13319183043302</v>
      </c>
      <c r="BT145" s="52">
        <v>49.818668723168997</v>
      </c>
      <c r="BU145" s="53">
        <v>0.91454881066500004</v>
      </c>
    </row>
    <row r="146" spans="1:73" x14ac:dyDescent="0.25">
      <c r="A146" s="12" t="s">
        <v>273</v>
      </c>
      <c r="B146" s="57">
        <v>331.00191368264899</v>
      </c>
      <c r="C146" s="52">
        <v>2.1669687353599998</v>
      </c>
      <c r="D146" s="53">
        <v>6.5591499679999998E-3</v>
      </c>
      <c r="E146" s="52">
        <v>1060.1456615518</v>
      </c>
      <c r="F146" s="52">
        <v>132.55847777002199</v>
      </c>
      <c r="G146" s="52">
        <v>0.16625341487</v>
      </c>
      <c r="H146" s="57">
        <v>494.36203134191601</v>
      </c>
      <c r="I146" s="52">
        <v>29.981506627266999</v>
      </c>
      <c r="J146" s="53">
        <v>0.228788720527</v>
      </c>
      <c r="K146" s="52">
        <v>371.87949090694502</v>
      </c>
      <c r="L146" s="52">
        <v>12.827689951957</v>
      </c>
      <c r="M146" s="52">
        <v>3.3228254605E-2</v>
      </c>
      <c r="N146" s="57">
        <v>692.35579954073899</v>
      </c>
      <c r="O146" s="52">
        <v>66.771575652319001</v>
      </c>
      <c r="P146" s="52">
        <v>0.95609174142499997</v>
      </c>
      <c r="Q146" s="57">
        <v>518.46346870577304</v>
      </c>
      <c r="R146" s="52">
        <v>21.701392316881002</v>
      </c>
      <c r="S146" s="52">
        <v>0.365909701438</v>
      </c>
      <c r="T146" s="57">
        <v>583.43438766374402</v>
      </c>
      <c r="U146" s="52">
        <v>29.022263425578</v>
      </c>
      <c r="V146" s="52">
        <v>0.73380488251099996</v>
      </c>
      <c r="W146" s="57">
        <v>461.223031416087</v>
      </c>
      <c r="X146" s="52">
        <v>14.332988593230001</v>
      </c>
      <c r="Y146" s="52">
        <v>0.430701387454</v>
      </c>
      <c r="Z146" s="57">
        <v>608.52608344824796</v>
      </c>
      <c r="AA146" s="52">
        <v>42.608583876605998</v>
      </c>
      <c r="AB146" s="52">
        <v>0.52734586592499999</v>
      </c>
      <c r="AC146" s="57">
        <v>522.79835907990298</v>
      </c>
      <c r="AD146" s="52">
        <v>13.474190819661001</v>
      </c>
      <c r="AE146" s="53">
        <v>0.40801016514600003</v>
      </c>
      <c r="AF146" s="52">
        <v>492.71326948878499</v>
      </c>
      <c r="AG146" s="52">
        <v>35.808763583073997</v>
      </c>
      <c r="AH146" s="52">
        <v>0.108434870443</v>
      </c>
      <c r="AI146" s="57">
        <v>273.40072977779698</v>
      </c>
      <c r="AJ146" s="52">
        <v>18.113136246364</v>
      </c>
      <c r="AK146" s="52">
        <v>0.18957118268000001</v>
      </c>
      <c r="AL146" s="57">
        <v>507.73096434318097</v>
      </c>
      <c r="AM146" s="52">
        <v>13.795171581856</v>
      </c>
      <c r="AN146" s="52">
        <v>0.50989397925400004</v>
      </c>
      <c r="AO146" s="57">
        <v>212.938868093861</v>
      </c>
      <c r="AP146" s="52">
        <v>4.5680942379080003</v>
      </c>
      <c r="AQ146" s="52">
        <v>7.6774278899000001E-2</v>
      </c>
      <c r="AR146" s="57">
        <v>704.26094175789694</v>
      </c>
      <c r="AS146" s="52">
        <v>52.565496571101001</v>
      </c>
      <c r="AT146" s="52">
        <v>0.83178317772599997</v>
      </c>
      <c r="AU146" s="57">
        <v>839.99908989402297</v>
      </c>
      <c r="AV146" s="52">
        <v>84.737264052379004</v>
      </c>
      <c r="AW146" s="53">
        <v>0.24034606061</v>
      </c>
      <c r="AX146" s="57">
        <v>469.937340998786</v>
      </c>
      <c r="AY146" s="52">
        <v>32.034158535388002</v>
      </c>
      <c r="AZ146" s="53">
        <v>0.35107027285600001</v>
      </c>
      <c r="BA146" s="52">
        <v>651.00138116807102</v>
      </c>
      <c r="BB146" s="52">
        <v>27.724486542219001</v>
      </c>
      <c r="BC146" s="52">
        <v>0.46153480911</v>
      </c>
      <c r="BD146" s="57">
        <v>321.44094111222302</v>
      </c>
      <c r="BE146" s="52">
        <v>12.692693631017001</v>
      </c>
      <c r="BF146" s="53">
        <v>0.136526617061</v>
      </c>
      <c r="BG146" s="52">
        <v>537.12061426881098</v>
      </c>
      <c r="BH146" s="52">
        <v>1.514041919838</v>
      </c>
      <c r="BI146" s="52">
        <v>0.17020759692199999</v>
      </c>
      <c r="BJ146" s="57">
        <v>398.92995507180399</v>
      </c>
      <c r="BK146" s="52">
        <v>0.50281411922899999</v>
      </c>
      <c r="BL146" s="53">
        <v>0.48330625396799998</v>
      </c>
      <c r="BM146" s="57">
        <v>396.66318430863902</v>
      </c>
      <c r="BN146" s="52">
        <v>0.66506976211799995</v>
      </c>
      <c r="BO146" s="53">
        <v>0.33465297357899998</v>
      </c>
      <c r="BP146" s="57">
        <v>316.59976303287499</v>
      </c>
      <c r="BQ146" s="52">
        <v>9.3458150666569999</v>
      </c>
      <c r="BR146" s="53">
        <v>0.371828968132</v>
      </c>
      <c r="BS146" s="57">
        <v>359.03925185130902</v>
      </c>
      <c r="BT146" s="52">
        <v>11.820988533632001</v>
      </c>
      <c r="BU146" s="53">
        <v>0.240072972799</v>
      </c>
    </row>
    <row r="147" spans="1:73" x14ac:dyDescent="0.25">
      <c r="A147" s="12" t="s">
        <v>274</v>
      </c>
      <c r="B147" s="57">
        <v>314.878893260155</v>
      </c>
      <c r="C147" s="52">
        <v>1.933734810781</v>
      </c>
      <c r="D147" s="53">
        <v>0.36231997308300001</v>
      </c>
      <c r="E147" s="52">
        <v>1021.48994542905</v>
      </c>
      <c r="F147" s="52">
        <v>66.211288423222996</v>
      </c>
      <c r="G147" s="52">
        <v>0.96733344642100005</v>
      </c>
      <c r="H147" s="57">
        <v>457.648230523606</v>
      </c>
      <c r="I147" s="52">
        <v>5.8099432440590002</v>
      </c>
      <c r="J147" s="53">
        <v>0.10608894187700001</v>
      </c>
      <c r="K147" s="52">
        <v>372.86036259458501</v>
      </c>
      <c r="L147" s="52">
        <v>8.1845226896880003</v>
      </c>
      <c r="M147" s="52">
        <v>4.3772797042000003E-2</v>
      </c>
      <c r="N147" s="57">
        <v>659.60303283457995</v>
      </c>
      <c r="O147" s="52">
        <v>15.910515641750999</v>
      </c>
      <c r="P147" s="52">
        <v>0.75834150516400001</v>
      </c>
      <c r="Q147" s="57">
        <v>526.18468806396902</v>
      </c>
      <c r="R147" s="52">
        <v>22.174657609261999</v>
      </c>
      <c r="S147" s="52">
        <v>0.42840033649800002</v>
      </c>
      <c r="T147" s="57">
        <v>569.14353171787502</v>
      </c>
      <c r="U147" s="52">
        <v>16.769500249320998</v>
      </c>
      <c r="V147" s="52">
        <v>2.2539490144030001</v>
      </c>
      <c r="W147" s="57">
        <v>458.34518677705199</v>
      </c>
      <c r="X147" s="52">
        <v>8.4585861161449998</v>
      </c>
      <c r="Y147" s="52">
        <v>0.94559113569800002</v>
      </c>
      <c r="Z147" s="57">
        <v>576.07281304549804</v>
      </c>
      <c r="AA147" s="52">
        <v>17.386737116250998</v>
      </c>
      <c r="AB147" s="52">
        <v>4.8578663992970004</v>
      </c>
      <c r="AC147" s="57">
        <v>522.75464610649101</v>
      </c>
      <c r="AD147" s="52">
        <v>10.868831842945999</v>
      </c>
      <c r="AE147" s="53">
        <v>8.2459352922000004E-2</v>
      </c>
      <c r="AF147" s="52">
        <v>490.114237837421</v>
      </c>
      <c r="AG147" s="52">
        <v>29.57795559509</v>
      </c>
      <c r="AH147" s="52">
        <v>0.60126746038800005</v>
      </c>
      <c r="AI147" s="57">
        <v>271.97978725276403</v>
      </c>
      <c r="AJ147" s="52">
        <v>16.011751978924998</v>
      </c>
      <c r="AK147" s="52">
        <v>5.9405267674999998E-2</v>
      </c>
      <c r="AL147" s="57">
        <v>506.11205101370598</v>
      </c>
      <c r="AM147" s="52">
        <v>9.9983507015209998</v>
      </c>
      <c r="AN147" s="52">
        <v>0.70822686848399996</v>
      </c>
      <c r="AO147" s="57">
        <v>216.08236493920299</v>
      </c>
      <c r="AP147" s="52">
        <v>7.6001802183680001</v>
      </c>
      <c r="AQ147" s="52">
        <v>0.16920360925</v>
      </c>
      <c r="AR147" s="57">
        <v>714.80414286363498</v>
      </c>
      <c r="AS147" s="52">
        <v>57.742184830728</v>
      </c>
      <c r="AT147" s="52">
        <v>0.87131502771500002</v>
      </c>
      <c r="AU147" s="57">
        <v>881.80284380839601</v>
      </c>
      <c r="AV147" s="52">
        <v>120.359471847078</v>
      </c>
      <c r="AW147" s="53">
        <v>0.92018778261599998</v>
      </c>
      <c r="AX147" s="57">
        <v>460.37499947400499</v>
      </c>
      <c r="AY147" s="52">
        <v>25.337619310589002</v>
      </c>
      <c r="AZ147" s="53">
        <v>0.19924085640399999</v>
      </c>
      <c r="BA147" s="52">
        <v>654.56572673075596</v>
      </c>
      <c r="BB147" s="52">
        <v>30.703440110797001</v>
      </c>
      <c r="BC147" s="52">
        <v>0.250290567026</v>
      </c>
      <c r="BD147" s="57">
        <v>325.56581161621898</v>
      </c>
      <c r="BE147" s="52">
        <v>8.3100046978270008</v>
      </c>
      <c r="BF147" s="53">
        <v>0.20287006680399999</v>
      </c>
      <c r="BG147" s="52">
        <v>537.41130341302801</v>
      </c>
      <c r="BH147" s="52">
        <v>1.5289905954180001</v>
      </c>
      <c r="BI147" s="52">
        <v>0.16421525649099999</v>
      </c>
      <c r="BJ147" s="57">
        <v>395.94642394268101</v>
      </c>
      <c r="BK147" s="52">
        <v>0.79657756183899997</v>
      </c>
      <c r="BL147" s="53">
        <v>0.13443106841999999</v>
      </c>
      <c r="BM147" s="57">
        <v>397.56434601293398</v>
      </c>
      <c r="BN147" s="52">
        <v>0.43758645833699999</v>
      </c>
      <c r="BO147" s="53">
        <v>8.5259748001999994E-2</v>
      </c>
      <c r="BP147" s="57">
        <v>313.71295093953898</v>
      </c>
      <c r="BQ147" s="52">
        <v>9.8344499743759997</v>
      </c>
      <c r="BR147" s="53">
        <v>1.678241447415</v>
      </c>
      <c r="BS147" s="57">
        <v>350.54143245044901</v>
      </c>
      <c r="BT147" s="52">
        <v>10.403262498796</v>
      </c>
      <c r="BU147" s="53">
        <v>0.75638529344700001</v>
      </c>
    </row>
    <row r="148" spans="1:73" x14ac:dyDescent="0.25">
      <c r="A148" s="12" t="s">
        <v>275</v>
      </c>
      <c r="B148" s="57">
        <v>304.86684935965502</v>
      </c>
      <c r="C148" s="52">
        <v>1.2880765128330001</v>
      </c>
      <c r="D148" s="53">
        <v>0</v>
      </c>
      <c r="E148" s="52">
        <v>1008.81958716943</v>
      </c>
      <c r="F148" s="52">
        <v>55.585523648951998</v>
      </c>
      <c r="G148" s="52">
        <v>0.32042632962899997</v>
      </c>
      <c r="H148" s="57">
        <v>464.80786444972802</v>
      </c>
      <c r="I148" s="52">
        <v>13.561420456967999</v>
      </c>
      <c r="J148" s="53">
        <v>0.35985147329299999</v>
      </c>
      <c r="K148" s="52">
        <v>376.20556676923701</v>
      </c>
      <c r="L148" s="52">
        <v>10.657870180910001</v>
      </c>
      <c r="M148" s="52">
        <v>0.103934711113</v>
      </c>
      <c r="N148" s="57">
        <v>658.32456088519405</v>
      </c>
      <c r="O148" s="52">
        <v>17.361564157141</v>
      </c>
      <c r="P148" s="52">
        <v>0.803514122489</v>
      </c>
      <c r="Q148" s="57">
        <v>523.99178118530006</v>
      </c>
      <c r="R148" s="52">
        <v>13.894933307479</v>
      </c>
      <c r="S148" s="52">
        <v>0.27409520592800002</v>
      </c>
      <c r="T148" s="57">
        <v>579.67703134740395</v>
      </c>
      <c r="U148" s="52">
        <v>23.832261098107001</v>
      </c>
      <c r="V148" s="52">
        <v>0.598723258082</v>
      </c>
      <c r="W148" s="57">
        <v>461.56355896445098</v>
      </c>
      <c r="X148" s="52">
        <v>14.12634362745</v>
      </c>
      <c r="Y148" s="52">
        <v>0.45638491014999999</v>
      </c>
      <c r="Z148" s="57">
        <v>647.39824696998903</v>
      </c>
      <c r="AA148" s="52">
        <v>89.513706369291</v>
      </c>
      <c r="AB148" s="52">
        <v>3.0131831082159999</v>
      </c>
      <c r="AC148" s="57">
        <v>536.19098124995105</v>
      </c>
      <c r="AD148" s="52">
        <v>17.925269181842001</v>
      </c>
      <c r="AE148" s="53">
        <v>0.20971090019899999</v>
      </c>
      <c r="AF148" s="52">
        <v>511.11988036903</v>
      </c>
      <c r="AG148" s="52">
        <v>52.021216616855</v>
      </c>
      <c r="AH148" s="52">
        <v>1.360375263598</v>
      </c>
      <c r="AI148" s="57">
        <v>274.18287209106199</v>
      </c>
      <c r="AJ148" s="52">
        <v>20.128967380763001</v>
      </c>
      <c r="AK148" s="52">
        <v>7.0641291465999997E-2</v>
      </c>
      <c r="AL148" s="57">
        <v>509.28338711098598</v>
      </c>
      <c r="AM148" s="52">
        <v>14.294391095979</v>
      </c>
      <c r="AN148" s="52">
        <v>3.0777287385980001</v>
      </c>
      <c r="AO148" s="57">
        <v>213.365294874125</v>
      </c>
      <c r="AP148" s="52">
        <v>3.1193933732599999</v>
      </c>
      <c r="AQ148" s="52">
        <v>0.66331716064400004</v>
      </c>
      <c r="AR148" s="57">
        <v>775.23608020027905</v>
      </c>
      <c r="AS148" s="52">
        <v>124.27840553773299</v>
      </c>
      <c r="AT148" s="52">
        <v>0.83443245586799997</v>
      </c>
      <c r="AU148" s="57">
        <v>1052.18143506563</v>
      </c>
      <c r="AV148" s="52">
        <v>293.18503650699301</v>
      </c>
      <c r="AW148" s="53">
        <v>0.92048884308800005</v>
      </c>
      <c r="AX148" s="57">
        <v>481.322287129475</v>
      </c>
      <c r="AY148" s="52">
        <v>45.114421140780003</v>
      </c>
      <c r="AZ148" s="53">
        <v>0.39096269090199998</v>
      </c>
      <c r="BA148" s="52">
        <v>652.61309748847805</v>
      </c>
      <c r="BB148" s="52">
        <v>32.204595837150997</v>
      </c>
      <c r="BC148" s="52">
        <v>0.46734011794000002</v>
      </c>
      <c r="BD148" s="57">
        <v>335.513485382711</v>
      </c>
      <c r="BE148" s="52">
        <v>13.985946208342</v>
      </c>
      <c r="BF148" s="53">
        <v>0.20014048419300001</v>
      </c>
      <c r="BG148" s="52">
        <v>542.376156024642</v>
      </c>
      <c r="BH148" s="52">
        <v>5.7761309000910002</v>
      </c>
      <c r="BI148" s="52">
        <v>0.21681487709</v>
      </c>
      <c r="BJ148" s="57">
        <v>396.644191520383</v>
      </c>
      <c r="BK148" s="52">
        <v>0.74172477098099998</v>
      </c>
      <c r="BL148" s="53">
        <v>8.3754090840999995E-2</v>
      </c>
      <c r="BM148" s="57">
        <v>397.933680860148</v>
      </c>
      <c r="BN148" s="52">
        <v>0.31132499425799998</v>
      </c>
      <c r="BO148" s="53">
        <v>6.0165481682999997E-2</v>
      </c>
      <c r="BP148" s="57">
        <v>314.394778009118</v>
      </c>
      <c r="BQ148" s="52">
        <v>9.1621079694469998</v>
      </c>
      <c r="BR148" s="53">
        <v>4.7018966596000002E-2</v>
      </c>
      <c r="BS148" s="57">
        <v>353.04502737643202</v>
      </c>
      <c r="BT148" s="52">
        <v>8.1603987317770006</v>
      </c>
      <c r="BU148" s="53">
        <v>1.306663156713</v>
      </c>
    </row>
    <row r="149" spans="1:73" x14ac:dyDescent="0.25">
      <c r="A149" s="12" t="s">
        <v>276</v>
      </c>
      <c r="B149" s="57">
        <v>332.43690218257501</v>
      </c>
      <c r="C149" s="52">
        <v>24.197693985211998</v>
      </c>
      <c r="D149" s="53">
        <v>3.6887328149999999E-3</v>
      </c>
      <c r="E149" s="52">
        <v>1054.75271041154</v>
      </c>
      <c r="F149" s="52">
        <v>96.719690672747006</v>
      </c>
      <c r="G149" s="52">
        <v>0.84123381308800005</v>
      </c>
      <c r="H149" s="57">
        <v>451.19085645350498</v>
      </c>
      <c r="I149" s="52">
        <v>5.0015956580880001</v>
      </c>
      <c r="J149" s="53">
        <v>0.109810793874</v>
      </c>
      <c r="K149" s="52">
        <v>373.41335224547402</v>
      </c>
      <c r="L149" s="52">
        <v>8.7134830670309995</v>
      </c>
      <c r="M149" s="52">
        <v>4.3304088041E-2</v>
      </c>
      <c r="N149" s="57">
        <v>673.36415295932102</v>
      </c>
      <c r="O149" s="52">
        <v>28.911693716218</v>
      </c>
      <c r="P149" s="52">
        <v>0.51010188851899996</v>
      </c>
      <c r="Q149" s="57">
        <v>535.600169834746</v>
      </c>
      <c r="R149" s="52">
        <v>23.165479844307001</v>
      </c>
      <c r="S149" s="52">
        <v>0.52786614137300003</v>
      </c>
      <c r="T149" s="57">
        <v>569.95035625632602</v>
      </c>
      <c r="U149" s="52">
        <v>14.706822914985</v>
      </c>
      <c r="V149" s="52">
        <v>0.79509026092099999</v>
      </c>
      <c r="W149" s="57">
        <v>465.80832420601598</v>
      </c>
      <c r="X149" s="52">
        <v>14.454309082948001</v>
      </c>
      <c r="Y149" s="52">
        <v>0.84896118738799997</v>
      </c>
      <c r="Z149" s="57">
        <v>630.67043002599905</v>
      </c>
      <c r="AA149" s="52">
        <v>67.811232830814006</v>
      </c>
      <c r="AB149" s="52">
        <v>0.43429506378499999</v>
      </c>
      <c r="AC149" s="57">
        <v>527.61138886813796</v>
      </c>
      <c r="AD149" s="52">
        <v>12.077393711465</v>
      </c>
      <c r="AE149" s="53">
        <v>0.214715215504</v>
      </c>
      <c r="AF149" s="52">
        <v>508.38045393972197</v>
      </c>
      <c r="AG149" s="52">
        <v>47.312620588946999</v>
      </c>
      <c r="AH149" s="52">
        <v>1.018590125767</v>
      </c>
      <c r="AI149" s="57">
        <v>268.85779604131801</v>
      </c>
      <c r="AJ149" s="52">
        <v>16.007628111608</v>
      </c>
      <c r="AK149" s="52">
        <v>8.3324247981999999E-2</v>
      </c>
      <c r="AL149" s="57">
        <v>512.74065591578903</v>
      </c>
      <c r="AM149" s="52">
        <v>17.007931334089999</v>
      </c>
      <c r="AN149" s="52">
        <v>2.398126503187</v>
      </c>
      <c r="AO149" s="57">
        <v>214.389588816448</v>
      </c>
      <c r="AP149" s="52">
        <v>5.460618593195</v>
      </c>
      <c r="AQ149" s="52">
        <v>0.58150913009399996</v>
      </c>
      <c r="AR149" s="57">
        <v>712.04873752492995</v>
      </c>
      <c r="AS149" s="52">
        <v>58.726837104063002</v>
      </c>
      <c r="AT149" s="52">
        <v>0.62805595598499997</v>
      </c>
      <c r="AU149" s="57">
        <v>868.02359265011398</v>
      </c>
      <c r="AV149" s="52">
        <v>112.401820725151</v>
      </c>
      <c r="AW149" s="53">
        <v>0.63644561389800003</v>
      </c>
      <c r="AX149" s="57">
        <v>476.12911750131201</v>
      </c>
      <c r="AY149" s="52">
        <v>38.982584974532998</v>
      </c>
      <c r="AZ149" s="53">
        <v>1.0430565797069999</v>
      </c>
      <c r="BA149" s="52">
        <v>678.54392151856098</v>
      </c>
      <c r="BB149" s="52">
        <v>54.254140585167001</v>
      </c>
      <c r="BC149" s="52">
        <v>0.43207562029199997</v>
      </c>
      <c r="BD149" s="57">
        <v>339.25441435824001</v>
      </c>
      <c r="BE149" s="52">
        <v>15.316953308806999</v>
      </c>
      <c r="BF149" s="53">
        <v>0.276710541536</v>
      </c>
      <c r="BG149" s="52">
        <v>538.86547331925897</v>
      </c>
      <c r="BH149" s="52">
        <v>4.6057823938169999</v>
      </c>
      <c r="BI149" s="52">
        <v>0.24886705395299999</v>
      </c>
      <c r="BJ149" s="57">
        <v>397.41837110349701</v>
      </c>
      <c r="BK149" s="52">
        <v>0.82668466394700002</v>
      </c>
      <c r="BL149" s="53">
        <v>9.9543770104999998E-2</v>
      </c>
      <c r="BM149" s="57">
        <v>396.10118353778699</v>
      </c>
      <c r="BN149" s="52">
        <v>0.56806944069300003</v>
      </c>
      <c r="BO149" s="53">
        <v>6.4699705804000002E-2</v>
      </c>
      <c r="BP149" s="57">
        <v>322.67074684444202</v>
      </c>
      <c r="BQ149" s="52">
        <v>13.47856433303</v>
      </c>
      <c r="BR149" s="53">
        <v>0.21353022724699999</v>
      </c>
      <c r="BS149" s="57">
        <v>357.01592993453198</v>
      </c>
      <c r="BT149" s="52">
        <v>11.224485658261001</v>
      </c>
      <c r="BU149" s="53">
        <v>0.74140372426800005</v>
      </c>
    </row>
    <row r="150" spans="1:73" x14ac:dyDescent="0.25">
      <c r="A150" s="12" t="s">
        <v>277</v>
      </c>
      <c r="B150" s="57">
        <v>325.42141904657501</v>
      </c>
      <c r="C150" s="52">
        <v>10.568736763387999</v>
      </c>
      <c r="D150" s="53">
        <v>1.928340306E-3</v>
      </c>
      <c r="E150" s="52">
        <v>991.81525253041298</v>
      </c>
      <c r="F150" s="52">
        <v>35.942905396177999</v>
      </c>
      <c r="G150" s="52">
        <v>9.5372442385000006E-2</v>
      </c>
      <c r="H150" s="57">
        <v>456.15087699997503</v>
      </c>
      <c r="I150" s="52">
        <v>4.8153869437239996</v>
      </c>
      <c r="J150" s="53">
        <v>0.29454329153199998</v>
      </c>
      <c r="K150" s="52">
        <v>369.91617126675902</v>
      </c>
      <c r="L150" s="52">
        <v>6.5339662886310004</v>
      </c>
      <c r="M150" s="52">
        <v>0.16576897395500001</v>
      </c>
      <c r="N150" s="57">
        <v>655.20644366449699</v>
      </c>
      <c r="O150" s="52">
        <v>10.502371698194001</v>
      </c>
      <c r="P150" s="52">
        <v>1.263659525025</v>
      </c>
      <c r="Q150" s="57">
        <v>512.51220044299305</v>
      </c>
      <c r="R150" s="52">
        <v>7.0998112556650002</v>
      </c>
      <c r="S150" s="52">
        <v>0.70958964480800002</v>
      </c>
      <c r="T150" s="57">
        <v>560.22382983483101</v>
      </c>
      <c r="U150" s="52">
        <v>8.6433541540049994</v>
      </c>
      <c r="V150" s="52">
        <v>0.77128061993100006</v>
      </c>
      <c r="W150" s="57">
        <v>460.09189664585898</v>
      </c>
      <c r="X150" s="52">
        <v>8.3886457716889993</v>
      </c>
      <c r="Y150" s="52">
        <v>0.36908099761800001</v>
      </c>
      <c r="Z150" s="57">
        <v>587.64526200234104</v>
      </c>
      <c r="AA150" s="52">
        <v>30.830534697827002</v>
      </c>
      <c r="AB150" s="52">
        <v>1.4806741978710001</v>
      </c>
      <c r="AC150" s="57">
        <v>521.46718579890796</v>
      </c>
      <c r="AD150" s="52">
        <v>8.2758566828449993</v>
      </c>
      <c r="AE150" s="53">
        <v>0.233442002461</v>
      </c>
      <c r="AF150" s="52">
        <v>496.12762352929298</v>
      </c>
      <c r="AG150" s="52">
        <v>37.052533600078</v>
      </c>
      <c r="AH150" s="52">
        <v>0.18629247555299999</v>
      </c>
      <c r="AI150" s="57">
        <v>263.67920953553403</v>
      </c>
      <c r="AJ150" s="52">
        <v>10.301667070684999</v>
      </c>
      <c r="AK150" s="52">
        <v>3.9772762188000001E-2</v>
      </c>
      <c r="AL150" s="57">
        <v>502.893649593144</v>
      </c>
      <c r="AM150" s="52">
        <v>6.1779100929980002</v>
      </c>
      <c r="AN150" s="52">
        <v>1.1961284885250001</v>
      </c>
      <c r="AO150" s="57">
        <v>212.80885208681499</v>
      </c>
      <c r="AP150" s="52">
        <v>2.8284436220539999</v>
      </c>
      <c r="AQ150" s="52">
        <v>0.22286022486199999</v>
      </c>
      <c r="AR150" s="57">
        <v>749.33127309607005</v>
      </c>
      <c r="AS150" s="52">
        <v>92.846543313994005</v>
      </c>
      <c r="AT150" s="52">
        <v>0.88346974735899997</v>
      </c>
      <c r="AU150" s="57">
        <v>805.0684004057</v>
      </c>
      <c r="AV150" s="52">
        <v>49.894547117948001</v>
      </c>
      <c r="AW150" s="53">
        <v>1.6954997126669999</v>
      </c>
      <c r="AX150" s="57">
        <v>462.43833304536901</v>
      </c>
      <c r="AY150" s="52">
        <v>32.902649420406</v>
      </c>
      <c r="AZ150" s="53">
        <v>0.30815394329399998</v>
      </c>
      <c r="BA150" s="52">
        <v>640.88103115646402</v>
      </c>
      <c r="BB150" s="52">
        <v>20.055050306003</v>
      </c>
      <c r="BC150" s="52">
        <v>0.560586028392</v>
      </c>
      <c r="BD150" s="57">
        <v>335.35762093811502</v>
      </c>
      <c r="BE150" s="52">
        <v>12.971140735213</v>
      </c>
      <c r="BF150" s="53">
        <v>0.19655818911100001</v>
      </c>
      <c r="BG150" s="52">
        <v>545.04168583752096</v>
      </c>
      <c r="BH150" s="52">
        <v>11.238919549270999</v>
      </c>
      <c r="BI150" s="52">
        <v>0.466462145647</v>
      </c>
      <c r="BJ150" s="57">
        <v>401.94043661985802</v>
      </c>
      <c r="BK150" s="52">
        <v>0.83613474784800002</v>
      </c>
      <c r="BL150" s="53">
        <v>8.3605368818E-2</v>
      </c>
      <c r="BM150" s="57">
        <v>394.172060749416</v>
      </c>
      <c r="BN150" s="52">
        <v>0.32267551047100002</v>
      </c>
      <c r="BO150" s="53">
        <v>7.2333542703000006E-2</v>
      </c>
      <c r="BP150" s="57">
        <v>328.992226167208</v>
      </c>
      <c r="BQ150" s="52">
        <v>17.399545533733001</v>
      </c>
      <c r="BR150" s="53">
        <v>0.246638754791</v>
      </c>
      <c r="BS150" s="57">
        <v>350.92465645380503</v>
      </c>
      <c r="BT150" s="52">
        <v>7.4984955082970002</v>
      </c>
      <c r="BU150" s="53">
        <v>0.55804676342600001</v>
      </c>
    </row>
    <row r="151" spans="1:73" x14ac:dyDescent="0.25">
      <c r="A151" s="12" t="s">
        <v>278</v>
      </c>
      <c r="B151" s="57">
        <v>310.285346708399</v>
      </c>
      <c r="C151" s="52">
        <v>2.2456004508870002</v>
      </c>
      <c r="D151" s="53">
        <v>1.3824751990000001E-3</v>
      </c>
      <c r="E151" s="52">
        <v>1004.81156866998</v>
      </c>
      <c r="F151" s="52">
        <v>48.231910846631003</v>
      </c>
      <c r="G151" s="52">
        <v>4.0877993809E-2</v>
      </c>
      <c r="H151" s="57">
        <v>491.774621731195</v>
      </c>
      <c r="I151" s="52">
        <v>33.535420065411003</v>
      </c>
      <c r="J151" s="53">
        <v>0.73534569031100006</v>
      </c>
      <c r="K151" s="52">
        <v>375.61291287131399</v>
      </c>
      <c r="L151" s="52">
        <v>9.1924159455879995</v>
      </c>
      <c r="M151" s="52">
        <v>1.3667435779E-2</v>
      </c>
      <c r="N151" s="57">
        <v>660.63885480469401</v>
      </c>
      <c r="O151" s="52">
        <v>21.534853357564</v>
      </c>
      <c r="P151" s="52">
        <v>1.5914071308760001</v>
      </c>
      <c r="Q151" s="57">
        <v>514.65113614993902</v>
      </c>
      <c r="R151" s="52">
        <v>6.6451491397669997</v>
      </c>
      <c r="S151" s="52">
        <v>0.27958149388100001</v>
      </c>
      <c r="T151" s="57">
        <v>565.64411206188095</v>
      </c>
      <c r="U151" s="52">
        <v>9.8971859322809994</v>
      </c>
      <c r="V151" s="52">
        <v>1.397827945395</v>
      </c>
      <c r="W151" s="57">
        <v>461.64864768791699</v>
      </c>
      <c r="X151" s="52">
        <v>7.5432562461629997</v>
      </c>
      <c r="Y151" s="52">
        <v>9.8564767582999993E-2</v>
      </c>
      <c r="Z151" s="57">
        <v>588.42447505601001</v>
      </c>
      <c r="AA151" s="52">
        <v>19.298831859294999</v>
      </c>
      <c r="AB151" s="52">
        <v>2.4207856882779999</v>
      </c>
      <c r="AC151" s="57">
        <v>535.28371240792001</v>
      </c>
      <c r="AD151" s="52">
        <v>19.066121016493</v>
      </c>
      <c r="AE151" s="53">
        <v>0.20856579164799999</v>
      </c>
      <c r="AF151" s="52">
        <v>490.76947682234902</v>
      </c>
      <c r="AG151" s="52">
        <v>29.218925293942</v>
      </c>
      <c r="AH151" s="52">
        <v>0.425952717333</v>
      </c>
      <c r="AI151" s="57">
        <v>262.14674228539201</v>
      </c>
      <c r="AJ151" s="52">
        <v>8.7401026829939994</v>
      </c>
      <c r="AK151" s="52">
        <v>5.5596679131999997E-2</v>
      </c>
      <c r="AL151" s="57">
        <v>502.44622149787</v>
      </c>
      <c r="AM151" s="52">
        <v>5.4294952920370001</v>
      </c>
      <c r="AN151" s="52">
        <v>1.7139868120120001</v>
      </c>
      <c r="AO151" s="57">
        <v>211.97142381543699</v>
      </c>
      <c r="AP151" s="52">
        <v>3.4344844309</v>
      </c>
      <c r="AQ151" s="52">
        <v>0.209488758857</v>
      </c>
      <c r="AR151" s="57">
        <v>706.26796001547598</v>
      </c>
      <c r="AS151" s="52">
        <v>48.730210341358998</v>
      </c>
      <c r="AT151" s="52">
        <v>0.68466017941500001</v>
      </c>
      <c r="AU151" s="57">
        <v>859.45622814261003</v>
      </c>
      <c r="AV151" s="52">
        <v>102.660688477519</v>
      </c>
      <c r="AW151" s="53">
        <v>1.4619963418149999</v>
      </c>
      <c r="AX151" s="57">
        <v>455.69200622379702</v>
      </c>
      <c r="AY151" s="52">
        <v>25.916123796506</v>
      </c>
      <c r="AZ151" s="53">
        <v>0.44063601915599998</v>
      </c>
      <c r="BA151" s="52">
        <v>644.03404218684102</v>
      </c>
      <c r="BB151" s="52">
        <v>17.750580516923002</v>
      </c>
      <c r="BC151" s="52">
        <v>0.234701602235</v>
      </c>
      <c r="BD151" s="57">
        <v>327.00305422282003</v>
      </c>
      <c r="BE151" s="52">
        <v>8.4818023744039994</v>
      </c>
      <c r="BF151" s="53">
        <v>0.18761417242600001</v>
      </c>
      <c r="BG151" s="52">
        <v>545.08481574095595</v>
      </c>
      <c r="BH151" s="52">
        <v>0.82840507899600002</v>
      </c>
      <c r="BI151" s="52">
        <v>0.111341636513</v>
      </c>
      <c r="BJ151" s="57">
        <v>403.70202306818499</v>
      </c>
      <c r="BK151" s="52">
        <v>0.56644347084799995</v>
      </c>
      <c r="BL151" s="53">
        <v>0.18245679655399999</v>
      </c>
      <c r="BM151" s="57">
        <v>396.33188517212602</v>
      </c>
      <c r="BN151" s="52">
        <v>0.66165307808899998</v>
      </c>
      <c r="BO151" s="53">
        <v>8.5938262944000005E-2</v>
      </c>
      <c r="BP151" s="57">
        <v>325.522276693702</v>
      </c>
      <c r="BQ151" s="52">
        <v>11.998681457714</v>
      </c>
      <c r="BR151" s="53">
        <v>0.179147831156</v>
      </c>
      <c r="BS151" s="57">
        <v>349.72208544298002</v>
      </c>
      <c r="BT151" s="52">
        <v>8.3216386323839995</v>
      </c>
      <c r="BU151" s="53">
        <v>0.23762194376500001</v>
      </c>
    </row>
    <row r="152" spans="1:73" x14ac:dyDescent="0.25">
      <c r="A152" s="12" t="s">
        <v>279</v>
      </c>
      <c r="B152" s="57">
        <v>328.76730923794503</v>
      </c>
      <c r="C152" s="52">
        <v>10.31074770369</v>
      </c>
      <c r="D152" s="53">
        <v>4.2664527000000002E-4</v>
      </c>
      <c r="E152" s="52">
        <v>1002.42891919014</v>
      </c>
      <c r="F152" s="52">
        <v>33.50390405932</v>
      </c>
      <c r="G152" s="52">
        <v>5.3658151474E-2</v>
      </c>
      <c r="H152" s="57">
        <v>455.626693211288</v>
      </c>
      <c r="I152" s="52">
        <v>4.8649272743159999</v>
      </c>
      <c r="J152" s="53">
        <v>9.9101876187999996E-2</v>
      </c>
      <c r="K152" s="52">
        <v>377.87117946123197</v>
      </c>
      <c r="L152" s="52">
        <v>8.6476329167320003</v>
      </c>
      <c r="M152" s="52">
        <v>2.6536907326E-2</v>
      </c>
      <c r="N152" s="57">
        <v>650.34963010924196</v>
      </c>
      <c r="O152" s="52">
        <v>13.775329432958999</v>
      </c>
      <c r="P152" s="52">
        <v>0.74939112656700002</v>
      </c>
      <c r="Q152" s="57">
        <v>525.81953806353101</v>
      </c>
      <c r="R152" s="52">
        <v>15.558528774121999</v>
      </c>
      <c r="S152" s="52">
        <v>0.79796422944300005</v>
      </c>
      <c r="T152" s="57">
        <v>571.29561621090602</v>
      </c>
      <c r="U152" s="52">
        <v>8.9095931687469996</v>
      </c>
      <c r="V152" s="52">
        <v>4.5209208189080003</v>
      </c>
      <c r="W152" s="57">
        <v>463.75915248647101</v>
      </c>
      <c r="X152" s="52">
        <v>11.524894844201</v>
      </c>
      <c r="Y152" s="52">
        <v>0.106331449748</v>
      </c>
      <c r="Z152" s="57">
        <v>592.87195394407195</v>
      </c>
      <c r="AA152" s="52">
        <v>18.032649144185001</v>
      </c>
      <c r="AB152" s="52">
        <v>0.50289265076800005</v>
      </c>
      <c r="AC152" s="57">
        <v>528.15067435755304</v>
      </c>
      <c r="AD152" s="52">
        <v>12.131885080425</v>
      </c>
      <c r="AE152" s="53">
        <v>0.120678153909</v>
      </c>
      <c r="AF152" s="52">
        <v>500.18427707539098</v>
      </c>
      <c r="AG152" s="52">
        <v>33.263034477486002</v>
      </c>
      <c r="AH152" s="52">
        <v>0.31024087644600001</v>
      </c>
      <c r="AI152" s="57">
        <v>266.06410820255502</v>
      </c>
      <c r="AJ152" s="52">
        <v>12.784135587030001</v>
      </c>
      <c r="AK152" s="52">
        <v>4.8881338085000003E-2</v>
      </c>
      <c r="AL152" s="57">
        <v>501.881527970006</v>
      </c>
      <c r="AM152" s="52">
        <v>4.6869863716060003</v>
      </c>
      <c r="AN152" s="52">
        <v>0.58951548901899997</v>
      </c>
      <c r="AO152" s="57">
        <v>212.36817163147899</v>
      </c>
      <c r="AP152" s="52">
        <v>4.4602106140000002</v>
      </c>
      <c r="AQ152" s="52">
        <v>0.48835913002600001</v>
      </c>
      <c r="AR152" s="57">
        <v>713.19532817165998</v>
      </c>
      <c r="AS152" s="52">
        <v>61.165478238391998</v>
      </c>
      <c r="AT152" s="52">
        <v>0.76444160721200005</v>
      </c>
      <c r="AU152" s="57">
        <v>820.03728366878704</v>
      </c>
      <c r="AV152" s="52">
        <v>49.632023959324002</v>
      </c>
      <c r="AW152" s="53">
        <v>0.62402885571400002</v>
      </c>
      <c r="AX152" s="57">
        <v>465.17360887005202</v>
      </c>
      <c r="AY152" s="52">
        <v>33.708984185890003</v>
      </c>
      <c r="AZ152" s="53">
        <v>0.39949219889799997</v>
      </c>
      <c r="BA152" s="52">
        <v>659.07223747333603</v>
      </c>
      <c r="BB152" s="52">
        <v>28.718683542118999</v>
      </c>
      <c r="BC152" s="52">
        <v>0.437809255437</v>
      </c>
      <c r="BD152" s="57">
        <v>333.50111588408998</v>
      </c>
      <c r="BE152" s="52">
        <v>10.627842583074999</v>
      </c>
      <c r="BF152" s="53">
        <v>0.27066761421199997</v>
      </c>
      <c r="BG152" s="52">
        <v>538.48170826218404</v>
      </c>
      <c r="BH152" s="52">
        <v>0.99923892742200005</v>
      </c>
      <c r="BI152" s="52">
        <v>0.168709495864</v>
      </c>
      <c r="BJ152" s="57">
        <v>399.32139351310502</v>
      </c>
      <c r="BK152" s="52">
        <v>1.0597909749650001</v>
      </c>
      <c r="BL152" s="53">
        <v>9.3688106344999994E-2</v>
      </c>
      <c r="BM152" s="57">
        <v>395.72543253690299</v>
      </c>
      <c r="BN152" s="52">
        <v>0.49641733299599999</v>
      </c>
      <c r="BO152" s="53">
        <v>7.4615792816999996E-2</v>
      </c>
      <c r="BP152" s="57">
        <v>315.066786946354</v>
      </c>
      <c r="BQ152" s="52">
        <v>5.3467568708339996</v>
      </c>
      <c r="BR152" s="53">
        <v>0.25110064285900002</v>
      </c>
      <c r="BS152" s="57">
        <v>350.79073194486199</v>
      </c>
      <c r="BT152" s="52">
        <v>6.8316946547819999</v>
      </c>
      <c r="BU152" s="53">
        <v>0.31064833603100001</v>
      </c>
    </row>
    <row r="153" spans="1:73" x14ac:dyDescent="0.25">
      <c r="A153" s="12" t="s">
        <v>280</v>
      </c>
      <c r="B153" s="57">
        <v>322.44378618143003</v>
      </c>
      <c r="C153" s="52">
        <v>5.641248706551</v>
      </c>
      <c r="D153" s="53">
        <v>0.124950846475</v>
      </c>
      <c r="E153" s="52">
        <v>1018.71370016675</v>
      </c>
      <c r="F153" s="52">
        <v>39.483402643279</v>
      </c>
      <c r="G153" s="52">
        <v>0.52306643701699995</v>
      </c>
      <c r="H153" s="57">
        <v>463.82451184555401</v>
      </c>
      <c r="I153" s="52">
        <v>3.8456824512069998</v>
      </c>
      <c r="J153" s="53">
        <v>9.7604458892999998E-2</v>
      </c>
      <c r="K153" s="52">
        <v>381.30906329075998</v>
      </c>
      <c r="L153" s="52">
        <v>9.8448583656050008</v>
      </c>
      <c r="M153" s="52">
        <v>0.50642452409799998</v>
      </c>
      <c r="N153" s="57">
        <v>656.07224639171102</v>
      </c>
      <c r="O153" s="52">
        <v>11.901570393109999</v>
      </c>
      <c r="P153" s="52">
        <v>3.4086394921459999</v>
      </c>
      <c r="Q153" s="57">
        <v>519.00469743784095</v>
      </c>
      <c r="R153" s="52">
        <v>13.173879414030001</v>
      </c>
      <c r="S153" s="52">
        <v>0.72399302317100001</v>
      </c>
      <c r="T153" s="57">
        <v>581.52209989936205</v>
      </c>
      <c r="U153" s="52">
        <v>12.807287822506</v>
      </c>
      <c r="V153" s="52">
        <v>3.668857160395</v>
      </c>
      <c r="W153" s="57">
        <v>469.52931956003601</v>
      </c>
      <c r="X153" s="52">
        <v>14.750707250131001</v>
      </c>
      <c r="Y153" s="52">
        <v>0.248352542881</v>
      </c>
      <c r="Z153" s="57">
        <v>603.21308450507195</v>
      </c>
      <c r="AA153" s="52">
        <v>21.194585998451</v>
      </c>
      <c r="AB153" s="52">
        <v>5.9691639148020004</v>
      </c>
      <c r="AC153" s="57">
        <v>539.17211946757197</v>
      </c>
      <c r="AD153" s="52">
        <v>20.912932633499</v>
      </c>
      <c r="AE153" s="53">
        <v>0.14240974766799999</v>
      </c>
      <c r="AF153" s="52">
        <v>494.237218036716</v>
      </c>
      <c r="AG153" s="52">
        <v>26.518954974589999</v>
      </c>
      <c r="AH153" s="52">
        <v>0.95017181237500004</v>
      </c>
      <c r="AI153" s="57">
        <v>262.73548812345098</v>
      </c>
      <c r="AJ153" s="52">
        <v>11.020617323289001</v>
      </c>
      <c r="AK153" s="52">
        <v>8.9248172168000003E-2</v>
      </c>
      <c r="AL153" s="57">
        <v>512.40884671363494</v>
      </c>
      <c r="AM153" s="52">
        <v>5.7665377027650004</v>
      </c>
      <c r="AN153" s="52">
        <v>6.9902707666630004</v>
      </c>
      <c r="AO153" s="57">
        <v>216.386385397807</v>
      </c>
      <c r="AP153" s="52">
        <v>8.5806045102200006</v>
      </c>
      <c r="AQ153" s="52">
        <v>0.51199495476199997</v>
      </c>
      <c r="AR153" s="57">
        <v>712.90366469334003</v>
      </c>
      <c r="AS153" s="52">
        <v>54.542774161889</v>
      </c>
      <c r="AT153" s="52">
        <v>0.38857007674600003</v>
      </c>
      <c r="AU153" s="57">
        <v>815.30418844836504</v>
      </c>
      <c r="AV153" s="52">
        <v>46.002770101864002</v>
      </c>
      <c r="AW153" s="53">
        <v>0.18574631333800001</v>
      </c>
      <c r="AX153" s="57">
        <v>477.66902634468698</v>
      </c>
      <c r="AY153" s="52">
        <v>40.649741345248998</v>
      </c>
      <c r="AZ153" s="53">
        <v>2.473737472032</v>
      </c>
      <c r="BA153" s="52">
        <v>664.17896900090102</v>
      </c>
      <c r="BB153" s="52">
        <v>34.514147945906998</v>
      </c>
      <c r="BC153" s="52">
        <v>0.78606413334799996</v>
      </c>
      <c r="BD153" s="57">
        <v>329.88129994984899</v>
      </c>
      <c r="BE153" s="52">
        <v>9.2453580802780007</v>
      </c>
      <c r="BF153" s="53">
        <v>0.21423365536399999</v>
      </c>
      <c r="BG153" s="52">
        <v>536.96761493082101</v>
      </c>
      <c r="BH153" s="52">
        <v>2.2808935263689998</v>
      </c>
      <c r="BI153" s="52">
        <v>0.166001747181</v>
      </c>
      <c r="BJ153" s="57">
        <v>396.70992746601001</v>
      </c>
      <c r="BK153" s="52">
        <v>0.924142428287</v>
      </c>
      <c r="BL153" s="53">
        <v>0.44743163699100003</v>
      </c>
      <c r="BM153" s="57">
        <v>397.53698505959301</v>
      </c>
      <c r="BN153" s="52">
        <v>0.26405748877899998</v>
      </c>
      <c r="BO153" s="53">
        <v>0.14390362303500001</v>
      </c>
      <c r="BP153" s="57">
        <v>325.323068513772</v>
      </c>
      <c r="BQ153" s="52">
        <v>9.5580731133629993</v>
      </c>
      <c r="BR153" s="53">
        <v>0.16557154353600001</v>
      </c>
      <c r="BS153" s="57">
        <v>357.36095157997897</v>
      </c>
      <c r="BT153" s="52">
        <v>13.358708033692</v>
      </c>
      <c r="BU153" s="53">
        <v>0.69170829196200001</v>
      </c>
    </row>
    <row r="154" spans="1:73" x14ac:dyDescent="0.25">
      <c r="A154" s="12" t="s">
        <v>281</v>
      </c>
      <c r="B154" s="57">
        <v>368.90095512914598</v>
      </c>
      <c r="C154" s="52">
        <v>37.924426545198003</v>
      </c>
      <c r="D154" s="53">
        <v>8.8157077670000007E-3</v>
      </c>
      <c r="E154" s="52">
        <v>1065.3746773855501</v>
      </c>
      <c r="F154" s="52">
        <v>97.055019631731</v>
      </c>
      <c r="G154" s="52">
        <v>0.53189793804200003</v>
      </c>
      <c r="H154" s="57">
        <v>502.62699141984001</v>
      </c>
      <c r="I154" s="52">
        <v>31.772303085767</v>
      </c>
      <c r="J154" s="53">
        <v>0.37306361641699998</v>
      </c>
      <c r="K154" s="52">
        <v>390.32870654741703</v>
      </c>
      <c r="L154" s="52">
        <v>23.084133016401999</v>
      </c>
      <c r="M154" s="52">
        <v>5.8210428155000001E-2</v>
      </c>
      <c r="N154" s="57">
        <v>682.34979448418505</v>
      </c>
      <c r="O154" s="52">
        <v>35.938815575139003</v>
      </c>
      <c r="P154" s="52">
        <v>3.4699432783040001</v>
      </c>
      <c r="Q154" s="57">
        <v>521.39370794323202</v>
      </c>
      <c r="R154" s="52">
        <v>28.764347571137002</v>
      </c>
      <c r="S154" s="52">
        <v>0.87425523346099998</v>
      </c>
      <c r="T154" s="57">
        <v>583.51876137848899</v>
      </c>
      <c r="U154" s="52">
        <v>23.696250960621999</v>
      </c>
      <c r="V154" s="52">
        <v>1.4937650858480001</v>
      </c>
      <c r="W154" s="57">
        <v>479.83875693746199</v>
      </c>
      <c r="X154" s="52">
        <v>25.345750647269</v>
      </c>
      <c r="Y154" s="52">
        <v>0.31709233613400001</v>
      </c>
      <c r="Z154" s="57">
        <v>608.22509880024597</v>
      </c>
      <c r="AA154" s="52">
        <v>24.881363279883999</v>
      </c>
      <c r="AB154" s="52">
        <v>3.2620242981760001</v>
      </c>
      <c r="AC154" s="57">
        <v>538.19903882399603</v>
      </c>
      <c r="AD154" s="52">
        <v>26.391386168181</v>
      </c>
      <c r="AE154" s="53">
        <v>0.112498068038</v>
      </c>
      <c r="AF154" s="52">
        <v>529.19451715923299</v>
      </c>
      <c r="AG154" s="52">
        <v>60.175992002439997</v>
      </c>
      <c r="AH154" s="52">
        <v>0.20334454033800001</v>
      </c>
      <c r="AI154" s="57">
        <v>259.79815148588</v>
      </c>
      <c r="AJ154" s="52">
        <v>9.6357573877670006</v>
      </c>
      <c r="AK154" s="52">
        <v>0.24699609058800001</v>
      </c>
      <c r="AL154" s="57">
        <v>516.89295343665196</v>
      </c>
      <c r="AM154" s="52">
        <v>9.8436691717230005</v>
      </c>
      <c r="AN154" s="52">
        <v>1.7362090272749999</v>
      </c>
      <c r="AO154" s="57">
        <v>218.41394917417301</v>
      </c>
      <c r="AP154" s="52">
        <v>7.7748281270210002</v>
      </c>
      <c r="AQ154" s="52">
        <v>0.232996740319</v>
      </c>
      <c r="AR154" s="57">
        <v>714.16074643413197</v>
      </c>
      <c r="AS154" s="52">
        <v>61.113837304998</v>
      </c>
      <c r="AT154" s="52">
        <v>0.62565350982800005</v>
      </c>
      <c r="AU154" s="57">
        <v>891.48414299937997</v>
      </c>
      <c r="AV154" s="52">
        <v>118.6291027754</v>
      </c>
      <c r="AW154" s="53">
        <v>0.22542095249899999</v>
      </c>
      <c r="AX154" s="57">
        <v>487.07707579555898</v>
      </c>
      <c r="AY154" s="52">
        <v>46.048796638406998</v>
      </c>
      <c r="AZ154" s="53">
        <v>1.2721066545319999</v>
      </c>
      <c r="BA154" s="52">
        <v>690.26555385628797</v>
      </c>
      <c r="BB154" s="52">
        <v>57.102460077582997</v>
      </c>
      <c r="BC154" s="52">
        <v>0.36228912682499997</v>
      </c>
      <c r="BD154" s="57">
        <v>349.62711806683302</v>
      </c>
      <c r="BE154" s="52">
        <v>23.988992274735999</v>
      </c>
      <c r="BF154" s="53">
        <v>0.23189075912000001</v>
      </c>
      <c r="BG154" s="52">
        <v>540.47379261344895</v>
      </c>
      <c r="BH154" s="52">
        <v>6.4158803027179996</v>
      </c>
      <c r="BI154" s="52">
        <v>8.3675966303000004E-2</v>
      </c>
      <c r="BJ154" s="57">
        <v>396.69583025434702</v>
      </c>
      <c r="BK154" s="52">
        <v>1.4736862547609999</v>
      </c>
      <c r="BL154" s="53">
        <v>0.34902022295599999</v>
      </c>
      <c r="BM154" s="57">
        <v>398.98522600138301</v>
      </c>
      <c r="BN154" s="52">
        <v>0.73938221875200005</v>
      </c>
      <c r="BO154" s="53">
        <v>0.131175361346</v>
      </c>
      <c r="BP154" s="57">
        <v>341.382072931354</v>
      </c>
      <c r="BQ154" s="52">
        <v>13.730104051381</v>
      </c>
      <c r="BR154" s="53">
        <v>0.30702356539800002</v>
      </c>
      <c r="BS154" s="57">
        <v>358.44836627286298</v>
      </c>
      <c r="BT154" s="52">
        <v>13.747482851506</v>
      </c>
      <c r="BU154" s="53">
        <v>0.172418335369</v>
      </c>
    </row>
    <row r="155" spans="1:73" x14ac:dyDescent="0.25">
      <c r="A155" s="12" t="s">
        <v>282</v>
      </c>
      <c r="B155" s="57">
        <v>321.57031188845002</v>
      </c>
      <c r="C155" s="52">
        <v>3.0053618680169998</v>
      </c>
      <c r="D155" s="53">
        <v>3.1141793668999999E-2</v>
      </c>
      <c r="E155" s="52">
        <v>1246.8909335790299</v>
      </c>
      <c r="F155" s="52">
        <v>259.62446784544898</v>
      </c>
      <c r="G155" s="52">
        <v>6.350766995821</v>
      </c>
      <c r="H155" s="57">
        <v>456.13787023243998</v>
      </c>
      <c r="I155" s="52">
        <v>7.778090143459</v>
      </c>
      <c r="J155" s="53">
        <v>0.123779917323</v>
      </c>
      <c r="K155" s="52">
        <v>366.55434097433698</v>
      </c>
      <c r="L155" s="52">
        <v>8.6616032432040004</v>
      </c>
      <c r="M155" s="52">
        <v>2.0086491565999998E-2</v>
      </c>
      <c r="N155" s="57">
        <v>671.59000192558005</v>
      </c>
      <c r="O155" s="52">
        <v>25.253440716551999</v>
      </c>
      <c r="P155" s="52">
        <v>9.5515907358749992</v>
      </c>
      <c r="Q155" s="57">
        <v>524.57967205788896</v>
      </c>
      <c r="R155" s="52">
        <v>19.364042630869001</v>
      </c>
      <c r="S155" s="52">
        <v>0.32222544752600002</v>
      </c>
      <c r="T155" s="57">
        <v>582.04214241717705</v>
      </c>
      <c r="U155" s="52">
        <v>19.07530685395</v>
      </c>
      <c r="V155" s="52">
        <v>0.92123929473599997</v>
      </c>
      <c r="W155" s="57">
        <v>462.71797564454698</v>
      </c>
      <c r="X155" s="52">
        <v>13.828051473003001</v>
      </c>
      <c r="Y155" s="52">
        <v>0.214704408648</v>
      </c>
      <c r="Z155" s="57">
        <v>599.75179028929199</v>
      </c>
      <c r="AA155" s="52">
        <v>24.009334938555</v>
      </c>
      <c r="AB155" s="52">
        <v>0.474482633185</v>
      </c>
      <c r="AC155" s="57">
        <v>533.09951743764304</v>
      </c>
      <c r="AD155" s="52">
        <v>12.904803241243</v>
      </c>
      <c r="AE155" s="53">
        <v>0.13077525487399999</v>
      </c>
      <c r="AF155" s="52">
        <v>526.84869208268401</v>
      </c>
      <c r="AG155" s="52">
        <v>55.169013445708998</v>
      </c>
      <c r="AH155" s="52">
        <v>0.30826767789699999</v>
      </c>
      <c r="AI155" s="57">
        <v>267.62665855155097</v>
      </c>
      <c r="AJ155" s="52">
        <v>11.808421076064</v>
      </c>
      <c r="AK155" s="52">
        <v>7.5839435545E-2</v>
      </c>
      <c r="AL155" s="57">
        <v>507.38472864996999</v>
      </c>
      <c r="AM155" s="52">
        <v>7.3990272433750004</v>
      </c>
      <c r="AN155" s="52">
        <v>0.25780877592399998</v>
      </c>
      <c r="AO155" s="57">
        <v>219.95834173335001</v>
      </c>
      <c r="AP155" s="52">
        <v>5.947048532508</v>
      </c>
      <c r="AQ155" s="52">
        <v>0.29462937773600001</v>
      </c>
      <c r="AR155" s="57">
        <v>728.35962430939799</v>
      </c>
      <c r="AS155" s="52">
        <v>77.995002500550001</v>
      </c>
      <c r="AT155" s="52">
        <v>0.645433254585</v>
      </c>
      <c r="AU155" s="57">
        <v>1080.0926520999601</v>
      </c>
      <c r="AV155" s="52">
        <v>322.55003585831997</v>
      </c>
      <c r="AW155" s="53">
        <v>0.31693046905299999</v>
      </c>
      <c r="AX155" s="57">
        <v>463.88801907428802</v>
      </c>
      <c r="AY155" s="52">
        <v>28.587962466560001</v>
      </c>
      <c r="AZ155" s="53">
        <v>0.13158132007100001</v>
      </c>
      <c r="BA155" s="52">
        <v>664.14720389127797</v>
      </c>
      <c r="BB155" s="52">
        <v>36.691321952292</v>
      </c>
      <c r="BC155" s="52">
        <v>0.61593572093500004</v>
      </c>
      <c r="BD155" s="57">
        <v>344.99739947424803</v>
      </c>
      <c r="BE155" s="52">
        <v>11.837749151882001</v>
      </c>
      <c r="BF155" s="53">
        <v>0.13160315925800001</v>
      </c>
      <c r="BG155" s="52">
        <v>534.60111962515305</v>
      </c>
      <c r="BH155" s="52">
        <v>0.78325212614899997</v>
      </c>
      <c r="BI155" s="52">
        <v>0.21502641225999999</v>
      </c>
      <c r="BJ155" s="57">
        <v>390.49005132065298</v>
      </c>
      <c r="BK155" s="52">
        <v>0.48405378296099999</v>
      </c>
      <c r="BL155" s="53">
        <v>0.42717126113499998</v>
      </c>
      <c r="BM155" s="57">
        <v>398.20377798280299</v>
      </c>
      <c r="BN155" s="52">
        <v>0.431680187627</v>
      </c>
      <c r="BO155" s="53">
        <v>0.14343070319599999</v>
      </c>
      <c r="BP155" s="57">
        <v>344.58761238303401</v>
      </c>
      <c r="BQ155" s="52">
        <v>16.282801026394001</v>
      </c>
      <c r="BR155" s="53">
        <v>5.6936102140999999E-2</v>
      </c>
      <c r="BS155" s="57">
        <v>344.76759035633899</v>
      </c>
      <c r="BT155" s="52">
        <v>14.176341859388</v>
      </c>
      <c r="BU155" s="53">
        <v>1.0006160100670001</v>
      </c>
    </row>
    <row r="156" spans="1:73" x14ac:dyDescent="0.25">
      <c r="A156" s="13" t="s">
        <v>283</v>
      </c>
      <c r="B156" s="57">
        <v>325.45604414218798</v>
      </c>
      <c r="C156" s="52">
        <v>6.4888427139239999</v>
      </c>
      <c r="D156" s="53">
        <v>8.3483961982999996E-2</v>
      </c>
      <c r="E156" s="52">
        <v>1138.15854531784</v>
      </c>
      <c r="F156" s="52">
        <v>160.05469681675601</v>
      </c>
      <c r="G156" s="52">
        <v>2.2250200444000001E-2</v>
      </c>
      <c r="H156" s="57">
        <v>458.916943921918</v>
      </c>
      <c r="I156" s="52">
        <v>9.7753986698579993</v>
      </c>
      <c r="J156" s="53">
        <v>0.481060257155</v>
      </c>
      <c r="K156" s="52">
        <v>381.03570313460898</v>
      </c>
      <c r="L156" s="52">
        <v>18.628070643821999</v>
      </c>
      <c r="M156" s="52">
        <v>0.43986462980899999</v>
      </c>
      <c r="N156" s="57">
        <v>661.91611991832303</v>
      </c>
      <c r="O156" s="52">
        <v>24.806447399863998</v>
      </c>
      <c r="P156" s="52">
        <v>1.806429509132</v>
      </c>
      <c r="Q156" s="57">
        <v>519.77901365688399</v>
      </c>
      <c r="R156" s="52">
        <v>16.184815900223001</v>
      </c>
      <c r="S156" s="52">
        <v>0.163255240419</v>
      </c>
      <c r="T156" s="57">
        <v>600.846264044127</v>
      </c>
      <c r="U156" s="52">
        <v>41.054162143154002</v>
      </c>
      <c r="V156" s="52">
        <v>0.56167990625300002</v>
      </c>
      <c r="W156" s="57">
        <v>468.31117524805597</v>
      </c>
      <c r="X156" s="52">
        <v>16.723120964128999</v>
      </c>
      <c r="Y156" s="52">
        <v>0.40019069888300002</v>
      </c>
      <c r="Z156" s="57">
        <v>600.28646310331601</v>
      </c>
      <c r="AA156" s="52">
        <v>31.792720820311999</v>
      </c>
      <c r="AB156" s="52">
        <v>0.56644555623899995</v>
      </c>
      <c r="AC156" s="57">
        <v>534.18378018718295</v>
      </c>
      <c r="AD156" s="52">
        <v>14.395754839542001</v>
      </c>
      <c r="AE156" s="53">
        <v>0.152474422144</v>
      </c>
      <c r="AF156" s="52">
        <v>522.16466967762994</v>
      </c>
      <c r="AG156" s="52">
        <v>53.313209403320002</v>
      </c>
      <c r="AH156" s="52">
        <v>0.40920428063199998</v>
      </c>
      <c r="AI156" s="57">
        <v>272.18968515547101</v>
      </c>
      <c r="AJ156" s="52">
        <v>18.262939998876</v>
      </c>
      <c r="AK156" s="52">
        <v>0.15273122726300001</v>
      </c>
      <c r="AL156" s="57">
        <v>518.25110880317095</v>
      </c>
      <c r="AM156" s="52">
        <v>16.593164971162999</v>
      </c>
      <c r="AN156" s="52">
        <v>0.42760354230800002</v>
      </c>
      <c r="AO156" s="57">
        <v>224.22645461482301</v>
      </c>
      <c r="AP156" s="52">
        <v>10.036444007769999</v>
      </c>
      <c r="AQ156" s="52">
        <v>0.26123280668999999</v>
      </c>
      <c r="AR156" s="57">
        <v>748.24065383977597</v>
      </c>
      <c r="AS156" s="52">
        <v>92.798615993419006</v>
      </c>
      <c r="AT156" s="52">
        <v>0.70968712927099997</v>
      </c>
      <c r="AU156" s="57">
        <v>1466.91593707026</v>
      </c>
      <c r="AV156" s="52">
        <v>702.78749747086397</v>
      </c>
      <c r="AW156" s="53">
        <v>1.9538017700270001</v>
      </c>
      <c r="AX156" s="57">
        <v>474.41842349679501</v>
      </c>
      <c r="AY156" s="52">
        <v>36.190090678682999</v>
      </c>
      <c r="AZ156" s="53">
        <v>0.17600968216099999</v>
      </c>
      <c r="BA156" s="52">
        <v>677.58246905653402</v>
      </c>
      <c r="BB156" s="52">
        <v>48.288106913359002</v>
      </c>
      <c r="BC156" s="52">
        <v>1.192784723458</v>
      </c>
      <c r="BD156" s="57">
        <v>346.80171832282099</v>
      </c>
      <c r="BE156" s="52">
        <v>12.621166753751</v>
      </c>
      <c r="BF156" s="53">
        <v>0.27228497466399998</v>
      </c>
      <c r="BG156" s="52">
        <v>537.942796267772</v>
      </c>
      <c r="BH156" s="52">
        <v>0.83483796565299995</v>
      </c>
      <c r="BI156" s="52">
        <v>0.11059391496900001</v>
      </c>
      <c r="BJ156" s="57">
        <v>391.30559675969897</v>
      </c>
      <c r="BK156" s="52">
        <v>0.71082305996299999</v>
      </c>
      <c r="BL156" s="53">
        <v>0.45643265371300001</v>
      </c>
      <c r="BM156" s="57">
        <v>399.60955744844898</v>
      </c>
      <c r="BN156" s="52">
        <v>0.61437614850300004</v>
      </c>
      <c r="BO156" s="53">
        <v>0.156656415213</v>
      </c>
      <c r="BP156" s="57">
        <v>334.316408218932</v>
      </c>
      <c r="BQ156" s="52">
        <v>7.190140890106</v>
      </c>
      <c r="BR156" s="53">
        <v>0.29062211417900002</v>
      </c>
      <c r="BS156" s="57">
        <v>342.15437823930398</v>
      </c>
      <c r="BT156" s="52">
        <v>18.793870632739999</v>
      </c>
      <c r="BU156" s="53">
        <v>0.14693018354099999</v>
      </c>
    </row>
    <row r="157" spans="1:73" x14ac:dyDescent="0.25">
      <c r="A157" s="12" t="s">
        <v>284</v>
      </c>
      <c r="B157" s="57">
        <v>337.21420476423498</v>
      </c>
      <c r="C157" s="52">
        <v>17.342722880926999</v>
      </c>
      <c r="D157" s="53">
        <v>0.151149244982</v>
      </c>
      <c r="E157" s="52">
        <v>1534.11646979137</v>
      </c>
      <c r="F157" s="52">
        <v>548.20194449426003</v>
      </c>
      <c r="G157" s="52">
        <v>2.228425491546</v>
      </c>
      <c r="H157" s="57">
        <v>506.39490433259999</v>
      </c>
      <c r="I157" s="52">
        <v>46.269698838652999</v>
      </c>
      <c r="J157" s="53">
        <v>0.18562665381999999</v>
      </c>
      <c r="K157" s="52">
        <v>379.73591355846401</v>
      </c>
      <c r="L157" s="52">
        <v>20.748994157001</v>
      </c>
      <c r="M157" s="52">
        <v>0.383934362744</v>
      </c>
      <c r="N157" s="57">
        <v>901.12113967938103</v>
      </c>
      <c r="O157" s="52">
        <v>264.84571961807899</v>
      </c>
      <c r="P157" s="52">
        <v>0.268926814716</v>
      </c>
      <c r="Q157" s="57">
        <v>548.48960885864005</v>
      </c>
      <c r="R157" s="52">
        <v>38.516830296915003</v>
      </c>
      <c r="S157" s="52">
        <v>0.30253204893300001</v>
      </c>
      <c r="T157" s="57">
        <v>631.23536332101196</v>
      </c>
      <c r="U157" s="52">
        <v>64.989624348166998</v>
      </c>
      <c r="V157" s="52">
        <v>1.1544496096529999</v>
      </c>
      <c r="W157" s="57">
        <v>504.02492331075803</v>
      </c>
      <c r="X157" s="52">
        <v>44.686736395864003</v>
      </c>
      <c r="Y157" s="52">
        <v>0.70640625096700005</v>
      </c>
      <c r="Z157" s="57">
        <v>657.33918126338699</v>
      </c>
      <c r="AA157" s="52">
        <v>86.930480485580006</v>
      </c>
      <c r="AB157" s="52">
        <v>0.51665677493499995</v>
      </c>
      <c r="AC157" s="57">
        <v>582.06286233887397</v>
      </c>
      <c r="AD157" s="52">
        <v>49.205377974523998</v>
      </c>
      <c r="AE157" s="53">
        <v>2.6370297003509999</v>
      </c>
      <c r="AF157" s="52">
        <v>572.74728789234905</v>
      </c>
      <c r="AG157" s="52">
        <v>100.718285729873</v>
      </c>
      <c r="AH157" s="52">
        <v>0.56051731875999999</v>
      </c>
      <c r="AI157" s="57">
        <v>291.17123032702699</v>
      </c>
      <c r="AJ157" s="52">
        <v>33.945291642847998</v>
      </c>
      <c r="AK157" s="52">
        <v>4.2381823541999999E-2</v>
      </c>
      <c r="AL157" s="57">
        <v>528.26384765527496</v>
      </c>
      <c r="AM157" s="52">
        <v>25.297644747797001</v>
      </c>
      <c r="AN157" s="52">
        <v>0.18199357719199999</v>
      </c>
      <c r="AO157" s="57">
        <v>216.71903327137801</v>
      </c>
      <c r="AP157" s="52">
        <v>6.2548926199889996</v>
      </c>
      <c r="AQ157" s="52">
        <v>0.222560161275</v>
      </c>
      <c r="AR157" s="57">
        <v>821.05278987207305</v>
      </c>
      <c r="AS157" s="52">
        <v>160.69240566552901</v>
      </c>
      <c r="AT157" s="52">
        <v>1.6975004279520001</v>
      </c>
      <c r="AU157" s="57">
        <v>1483.24685352404</v>
      </c>
      <c r="AV157" s="52">
        <v>716.47660893809598</v>
      </c>
      <c r="AW157" s="53">
        <v>2.7432726957989999</v>
      </c>
      <c r="AX157" s="57">
        <v>576.02990993650201</v>
      </c>
      <c r="AY157" s="52">
        <v>133.37944944188101</v>
      </c>
      <c r="AZ157" s="53">
        <v>0.26139311433500001</v>
      </c>
      <c r="BA157" s="52">
        <v>765.94408815318502</v>
      </c>
      <c r="BB157" s="52">
        <v>132.123882423981</v>
      </c>
      <c r="BC157" s="52">
        <v>0.517039864568</v>
      </c>
      <c r="BD157" s="57">
        <v>375.33394301286302</v>
      </c>
      <c r="BE157" s="52">
        <v>38.603007461990003</v>
      </c>
      <c r="BF157" s="53">
        <v>0.19715972058</v>
      </c>
      <c r="BG157" s="52">
        <v>541.32825760373805</v>
      </c>
      <c r="BH157" s="52">
        <v>1.7952732571059999</v>
      </c>
      <c r="BI157" s="52">
        <v>0.13198392203000001</v>
      </c>
      <c r="BJ157" s="57">
        <v>392.91403421348201</v>
      </c>
      <c r="BK157" s="52">
        <v>1.344502607403</v>
      </c>
      <c r="BL157" s="53">
        <v>0.234243406722</v>
      </c>
      <c r="BM157" s="57">
        <v>399.474875254724</v>
      </c>
      <c r="BN157" s="52">
        <v>1.6920158416519999</v>
      </c>
      <c r="BO157" s="53">
        <v>0.16545545483099999</v>
      </c>
      <c r="BP157" s="57">
        <v>342.54595064550603</v>
      </c>
      <c r="BQ157" s="52">
        <v>26.601103100526</v>
      </c>
      <c r="BR157" s="53">
        <v>0.10642518821700001</v>
      </c>
      <c r="BS157" s="57">
        <v>340.954787782685</v>
      </c>
      <c r="BT157" s="52">
        <v>21.378093257524998</v>
      </c>
      <c r="BU157" s="53">
        <v>0.13144097691699999</v>
      </c>
    </row>
    <row r="158" spans="1:73" x14ac:dyDescent="0.25">
      <c r="A158" s="12" t="s">
        <v>285</v>
      </c>
      <c r="B158" s="57">
        <v>311.71911631494203</v>
      </c>
      <c r="C158" s="52">
        <v>2.4525783966449999</v>
      </c>
      <c r="D158" s="53">
        <v>0.15431297062800001</v>
      </c>
      <c r="E158" s="52">
        <v>1133.2683196658099</v>
      </c>
      <c r="F158" s="52">
        <v>136.79612953966799</v>
      </c>
      <c r="G158" s="52">
        <v>5.5634701148000003E-2</v>
      </c>
      <c r="H158" s="57">
        <v>468.62746807879802</v>
      </c>
      <c r="I158" s="52">
        <v>14.881584773447001</v>
      </c>
      <c r="J158" s="53">
        <v>0.77894200542699998</v>
      </c>
      <c r="K158" s="52">
        <v>371.16376284078098</v>
      </c>
      <c r="L158" s="52">
        <v>10.284940898362001</v>
      </c>
      <c r="M158" s="52">
        <v>0.218756250618</v>
      </c>
      <c r="N158" s="57">
        <v>728.735645383509</v>
      </c>
      <c r="O158" s="52">
        <v>83.961126722909</v>
      </c>
      <c r="P158" s="52">
        <v>0.99309776533600003</v>
      </c>
      <c r="Q158" s="57">
        <v>549.15755429335798</v>
      </c>
      <c r="R158" s="52">
        <v>35.828269889559998</v>
      </c>
      <c r="S158" s="52">
        <v>0.90160458426599999</v>
      </c>
      <c r="T158" s="57">
        <v>596.42105885565502</v>
      </c>
      <c r="U158" s="52">
        <v>26.022196908537001</v>
      </c>
      <c r="V158" s="52">
        <v>1.69715992773</v>
      </c>
      <c r="W158" s="57">
        <v>477.57541202049703</v>
      </c>
      <c r="X158" s="52">
        <v>19.506541255870999</v>
      </c>
      <c r="Y158" s="52">
        <v>0.30486717087199999</v>
      </c>
      <c r="Z158" s="57">
        <v>616.88648105342099</v>
      </c>
      <c r="AA158" s="52">
        <v>36.338783957048001</v>
      </c>
      <c r="AB158" s="52">
        <v>0.360537213395</v>
      </c>
      <c r="AC158" s="57">
        <v>538.06014003400901</v>
      </c>
      <c r="AD158" s="52">
        <v>15.670685447986999</v>
      </c>
      <c r="AE158" s="53">
        <v>0.27839285007699999</v>
      </c>
      <c r="AF158" s="52">
        <v>516.38118176304602</v>
      </c>
      <c r="AG158" s="52">
        <v>40.998227708003</v>
      </c>
      <c r="AH158" s="52">
        <v>0.28601927892000001</v>
      </c>
      <c r="AI158" s="57">
        <v>276.85180745217201</v>
      </c>
      <c r="AJ158" s="52">
        <v>17.699139851657002</v>
      </c>
      <c r="AK158" s="52">
        <v>0.57887926570100001</v>
      </c>
      <c r="AL158" s="57">
        <v>527.67473033878298</v>
      </c>
      <c r="AM158" s="52">
        <v>17.244439245708001</v>
      </c>
      <c r="AN158" s="52">
        <v>0.84646903406399998</v>
      </c>
      <c r="AO158" s="57">
        <v>217.27714318947699</v>
      </c>
      <c r="AP158" s="52">
        <v>4.4937674942210002</v>
      </c>
      <c r="AQ158" s="52">
        <v>0.64025507518400004</v>
      </c>
      <c r="AR158" s="57">
        <v>723.99865211974998</v>
      </c>
      <c r="AS158" s="52">
        <v>66.658098818287002</v>
      </c>
      <c r="AT158" s="52">
        <v>1.2675865942240001</v>
      </c>
      <c r="AU158" s="57">
        <v>884.37905931552905</v>
      </c>
      <c r="AV158" s="52">
        <v>114.926105532259</v>
      </c>
      <c r="AW158" s="53">
        <v>0.36453747743999998</v>
      </c>
      <c r="AX158" s="57">
        <v>475.68403648162501</v>
      </c>
      <c r="AY158" s="52">
        <v>31.744932859725001</v>
      </c>
      <c r="AZ158" s="53">
        <v>0.31487089157499998</v>
      </c>
      <c r="BA158" s="52">
        <v>674.62357169359905</v>
      </c>
      <c r="BB158" s="52">
        <v>40.055749110447998</v>
      </c>
      <c r="BC158" s="52">
        <v>0.34409338142700002</v>
      </c>
      <c r="BD158" s="57">
        <v>344.96156544146498</v>
      </c>
      <c r="BE158" s="52">
        <v>12.314737956399</v>
      </c>
      <c r="BF158" s="53">
        <v>0.192492111153</v>
      </c>
      <c r="BG158" s="52">
        <v>544.79803661241397</v>
      </c>
      <c r="BH158" s="52">
        <v>0.48486013087000002</v>
      </c>
      <c r="BI158" s="52">
        <v>0.12871358908800001</v>
      </c>
      <c r="BJ158" s="57">
        <v>395.52398753039103</v>
      </c>
      <c r="BK158" s="52">
        <v>0.845419855399</v>
      </c>
      <c r="BL158" s="53">
        <v>7.4859112837000003E-2</v>
      </c>
      <c r="BM158" s="57">
        <v>401.14314606495202</v>
      </c>
      <c r="BN158" s="52">
        <v>0.333213510825</v>
      </c>
      <c r="BO158" s="53">
        <v>0.29983735339399997</v>
      </c>
      <c r="BP158" s="57">
        <v>333.400376157837</v>
      </c>
      <c r="BQ158" s="52">
        <v>10.151008907806</v>
      </c>
      <c r="BR158" s="53">
        <v>0.516204007603</v>
      </c>
      <c r="BS158" s="57">
        <v>335.46220231247497</v>
      </c>
      <c r="BT158" s="52">
        <v>11.850442039436</v>
      </c>
      <c r="BU158" s="53">
        <v>0.22469134728500001</v>
      </c>
    </row>
    <row r="159" spans="1:73" x14ac:dyDescent="0.25">
      <c r="A159" s="12" t="s">
        <v>286</v>
      </c>
      <c r="B159" s="57">
        <v>312.09379142129097</v>
      </c>
      <c r="C159" s="52">
        <v>4.8265678641919996</v>
      </c>
      <c r="D159" s="53">
        <v>0.12805471951899999</v>
      </c>
      <c r="E159" s="52">
        <v>1068.8189806641501</v>
      </c>
      <c r="F159" s="52">
        <v>60.036944142654001</v>
      </c>
      <c r="G159" s="52">
        <v>0.38417776038000001</v>
      </c>
      <c r="H159" s="57">
        <v>465.50579271354297</v>
      </c>
      <c r="I159" s="52">
        <v>12.163671346638999</v>
      </c>
      <c r="J159" s="53">
        <v>1.0194087257719999</v>
      </c>
      <c r="K159" s="52">
        <v>378.75391044008597</v>
      </c>
      <c r="L159" s="52">
        <v>10.067171708064</v>
      </c>
      <c r="M159" s="52">
        <v>0.42405314079299999</v>
      </c>
      <c r="N159" s="57">
        <v>669.45632047821698</v>
      </c>
      <c r="O159" s="52">
        <v>19.136156039806998</v>
      </c>
      <c r="P159" s="52">
        <v>0.49730145651699997</v>
      </c>
      <c r="Q159" s="57">
        <v>536.92981764655201</v>
      </c>
      <c r="R159" s="52">
        <v>23.633856918143</v>
      </c>
      <c r="S159" s="52">
        <v>1.3933526168499999</v>
      </c>
      <c r="T159" s="57">
        <v>588.62654612374695</v>
      </c>
      <c r="U159" s="52">
        <v>17.420611145382999</v>
      </c>
      <c r="V159" s="52">
        <v>0.76121392154599998</v>
      </c>
      <c r="W159" s="57">
        <v>471.76208478240801</v>
      </c>
      <c r="X159" s="52">
        <v>12.557235313235999</v>
      </c>
      <c r="Y159" s="52">
        <v>0.179879188281</v>
      </c>
      <c r="Z159" s="57">
        <v>593.00800093066903</v>
      </c>
      <c r="AA159" s="52">
        <v>17.117402483229</v>
      </c>
      <c r="AB159" s="52">
        <v>1.612469979811</v>
      </c>
      <c r="AC159" s="57">
        <v>541.75678492133</v>
      </c>
      <c r="AD159" s="52">
        <v>12.791629224635001</v>
      </c>
      <c r="AE159" s="53">
        <v>0.176650057285</v>
      </c>
      <c r="AF159" s="52">
        <v>515.65194820597401</v>
      </c>
      <c r="AG159" s="52">
        <v>38.646508953884997</v>
      </c>
      <c r="AH159" s="52">
        <v>0.74010402111200002</v>
      </c>
      <c r="AI159" s="57">
        <v>277.08047978916102</v>
      </c>
      <c r="AJ159" s="52">
        <v>16.336386107471998</v>
      </c>
      <c r="AK159" s="52">
        <v>8.0290593019000003E-2</v>
      </c>
      <c r="AL159" s="57">
        <v>522.99501124514097</v>
      </c>
      <c r="AM159" s="52">
        <v>8.5704566620359994</v>
      </c>
      <c r="AN159" s="52">
        <v>1.1926076118790001</v>
      </c>
      <c r="AO159" s="57">
        <v>221.46951403499801</v>
      </c>
      <c r="AP159" s="52">
        <v>7.7392794627660004</v>
      </c>
      <c r="AQ159" s="52">
        <v>0.360822112029</v>
      </c>
      <c r="AR159" s="57">
        <v>736.05827971521205</v>
      </c>
      <c r="AS159" s="52">
        <v>76.647985128797998</v>
      </c>
      <c r="AT159" s="52">
        <v>2.1576687182169998</v>
      </c>
      <c r="AU159" s="57">
        <v>863.46341582504294</v>
      </c>
      <c r="AV159" s="52">
        <v>94.154257851851</v>
      </c>
      <c r="AW159" s="53">
        <v>0.56413311685</v>
      </c>
      <c r="AX159" s="57">
        <v>465.83424200688802</v>
      </c>
      <c r="AY159" s="52">
        <v>30.36278295388</v>
      </c>
      <c r="AZ159" s="53">
        <v>6.9658114536000001E-2</v>
      </c>
      <c r="BA159" s="52">
        <v>662.980272537156</v>
      </c>
      <c r="BB159" s="52">
        <v>29.741232929085999</v>
      </c>
      <c r="BC159" s="52">
        <v>0.37481885231599998</v>
      </c>
      <c r="BD159" s="57">
        <v>343.98975771030098</v>
      </c>
      <c r="BE159" s="52">
        <v>10.168007754283</v>
      </c>
      <c r="BF159" s="53">
        <v>0.176064729285</v>
      </c>
      <c r="BG159" s="52">
        <v>543.16132178128498</v>
      </c>
      <c r="BH159" s="52">
        <v>0.93048438209100004</v>
      </c>
      <c r="BI159" s="52">
        <v>0.15318287449599999</v>
      </c>
      <c r="BJ159" s="57">
        <v>394.44116117701702</v>
      </c>
      <c r="BK159" s="52">
        <v>0.740760694587</v>
      </c>
      <c r="BL159" s="53">
        <v>0.113920250049</v>
      </c>
      <c r="BM159" s="57">
        <v>403.51373255867702</v>
      </c>
      <c r="BN159" s="52">
        <v>0.47222047949200002</v>
      </c>
      <c r="BO159" s="53">
        <v>0.16633597214699999</v>
      </c>
      <c r="BP159" s="57">
        <v>336.35573760910398</v>
      </c>
      <c r="BQ159" s="52">
        <v>10.589300211758999</v>
      </c>
      <c r="BR159" s="53">
        <v>0.17844004186599999</v>
      </c>
      <c r="BS159" s="57">
        <v>333.29038964787401</v>
      </c>
      <c r="BT159" s="52">
        <v>11.492906133506001</v>
      </c>
      <c r="BU159" s="53">
        <v>0.166702938409</v>
      </c>
    </row>
    <row r="160" spans="1:73" x14ac:dyDescent="0.25">
      <c r="A160" s="12" t="s">
        <v>287</v>
      </c>
      <c r="B160" s="57">
        <v>321.33097023546497</v>
      </c>
      <c r="C160" s="52">
        <v>3.2941203397129999</v>
      </c>
      <c r="D160" s="53">
        <v>7.5749320869999996E-3</v>
      </c>
      <c r="E160" s="52">
        <v>1032.1485562310399</v>
      </c>
      <c r="F160" s="52">
        <v>53.694284577851001</v>
      </c>
      <c r="G160" s="52">
        <v>0.20209666674099999</v>
      </c>
      <c r="H160" s="57">
        <v>472.96985357674498</v>
      </c>
      <c r="I160" s="52">
        <v>11.512506626022001</v>
      </c>
      <c r="J160" s="53">
        <v>0.47342560542899997</v>
      </c>
      <c r="K160" s="52">
        <v>381.360090124544</v>
      </c>
      <c r="L160" s="52">
        <v>16.254581127157</v>
      </c>
      <c r="M160" s="52">
        <v>7.4308770831000001E-2</v>
      </c>
      <c r="N160" s="57">
        <v>677.66681491634802</v>
      </c>
      <c r="O160" s="52">
        <v>23.969962627552</v>
      </c>
      <c r="P160" s="52">
        <v>0.77877233781599997</v>
      </c>
      <c r="Q160" s="57">
        <v>526.06924259522896</v>
      </c>
      <c r="R160" s="52">
        <v>20.507317975296001</v>
      </c>
      <c r="S160" s="52">
        <v>0.23972133072400001</v>
      </c>
      <c r="T160" s="57">
        <v>601.36469993497099</v>
      </c>
      <c r="U160" s="52">
        <v>27.857685160970998</v>
      </c>
      <c r="V160" s="52">
        <v>1.1118719202580001</v>
      </c>
      <c r="W160" s="57">
        <v>471.70577201489101</v>
      </c>
      <c r="X160" s="52">
        <v>13.066055734746</v>
      </c>
      <c r="Y160" s="52">
        <v>0.64375960461799997</v>
      </c>
      <c r="Z160" s="57">
        <v>658.66102407001597</v>
      </c>
      <c r="AA160" s="52">
        <v>79.976423584825994</v>
      </c>
      <c r="AB160" s="52">
        <v>1.2428380839499999</v>
      </c>
      <c r="AC160" s="57">
        <v>547.30995653960997</v>
      </c>
      <c r="AD160" s="52">
        <v>21.527486077521001</v>
      </c>
      <c r="AE160" s="53">
        <v>8.4974253614999995E-2</v>
      </c>
      <c r="AF160" s="52">
        <v>531.58091152885504</v>
      </c>
      <c r="AG160" s="52">
        <v>52.832548053293998</v>
      </c>
      <c r="AH160" s="52">
        <v>0.368139295699</v>
      </c>
      <c r="AI160" s="57">
        <v>279.10327580677802</v>
      </c>
      <c r="AJ160" s="52">
        <v>15.673088566278</v>
      </c>
      <c r="AK160" s="52">
        <v>0.10026964502999999</v>
      </c>
      <c r="AL160" s="57">
        <v>542.18905023273601</v>
      </c>
      <c r="AM160" s="52">
        <v>26.370159109818999</v>
      </c>
      <c r="AN160" s="52">
        <v>1.549918052165</v>
      </c>
      <c r="AO160" s="57">
        <v>219.17269391218801</v>
      </c>
      <c r="AP160" s="52">
        <v>3.3699428670740001</v>
      </c>
      <c r="AQ160" s="52">
        <v>0.29870555118499997</v>
      </c>
      <c r="AR160" s="57">
        <v>783.49922361366805</v>
      </c>
      <c r="AS160" s="52">
        <v>131.065043263121</v>
      </c>
      <c r="AT160" s="52">
        <v>1.6549361546679999</v>
      </c>
      <c r="AU160" s="57">
        <v>987.65329447205795</v>
      </c>
      <c r="AV160" s="52">
        <v>223.16412093986901</v>
      </c>
      <c r="AW160" s="53">
        <v>2.7120817087779998</v>
      </c>
      <c r="AX160" s="57">
        <v>487.98220099023803</v>
      </c>
      <c r="AY160" s="52">
        <v>48.571997692101</v>
      </c>
      <c r="AZ160" s="53">
        <v>0.114247034535</v>
      </c>
      <c r="BA160" s="52">
        <v>667.45496264040798</v>
      </c>
      <c r="BB160" s="52">
        <v>28.181141165673999</v>
      </c>
      <c r="BC160" s="52">
        <v>0.48895061536599999</v>
      </c>
      <c r="BD160" s="57">
        <v>341.13473036277202</v>
      </c>
      <c r="BE160" s="52">
        <v>9.2962532773070006</v>
      </c>
      <c r="BF160" s="53">
        <v>0.19179435714599999</v>
      </c>
      <c r="BG160" s="52">
        <v>549.80926550602601</v>
      </c>
      <c r="BH160" s="52">
        <v>5.0209124094169999</v>
      </c>
      <c r="BI160" s="52">
        <v>0.17589996418199999</v>
      </c>
      <c r="BJ160" s="57">
        <v>397.09510500527398</v>
      </c>
      <c r="BK160" s="52">
        <v>0.54213734239699995</v>
      </c>
      <c r="BL160" s="53">
        <v>0.240120373375</v>
      </c>
      <c r="BM160" s="57">
        <v>401.17031047335399</v>
      </c>
      <c r="BN160" s="52">
        <v>0.332892974866</v>
      </c>
      <c r="BO160" s="53">
        <v>8.7586315627000005E-2</v>
      </c>
      <c r="BP160" s="57">
        <v>364.57838280945703</v>
      </c>
      <c r="BQ160" s="52">
        <v>24.722034327820001</v>
      </c>
      <c r="BR160" s="53">
        <v>0.126053026097</v>
      </c>
      <c r="BS160" s="57">
        <v>337.12691136113</v>
      </c>
      <c r="BT160" s="52">
        <v>14.564816043857</v>
      </c>
      <c r="BU160" s="53">
        <v>9.3038463296000004E-2</v>
      </c>
    </row>
    <row r="161" spans="1:73" x14ac:dyDescent="0.25">
      <c r="A161" s="12" t="s">
        <v>288</v>
      </c>
      <c r="B161" s="57">
        <v>341.974338726322</v>
      </c>
      <c r="C161" s="52">
        <v>13.984378356088</v>
      </c>
      <c r="D161" s="53">
        <v>1.5930493699999999E-2</v>
      </c>
      <c r="E161" s="52">
        <v>1036.28038234519</v>
      </c>
      <c r="F161" s="52">
        <v>56.963049357654</v>
      </c>
      <c r="G161" s="52">
        <v>5.6970010089000003E-2</v>
      </c>
      <c r="H161" s="57">
        <v>461.64150065755803</v>
      </c>
      <c r="I161" s="52">
        <v>7.7732716500930001</v>
      </c>
      <c r="J161" s="53">
        <v>0.15866753021300001</v>
      </c>
      <c r="K161" s="52">
        <v>393.28771468354103</v>
      </c>
      <c r="L161" s="52">
        <v>14.626498735716</v>
      </c>
      <c r="M161" s="52">
        <v>8.0048779968E-2</v>
      </c>
      <c r="N161" s="57">
        <v>676.77325307207195</v>
      </c>
      <c r="O161" s="52">
        <v>21.22101529163</v>
      </c>
      <c r="P161" s="52">
        <v>3.5961294217890001</v>
      </c>
      <c r="Q161" s="57">
        <v>532.07050804411904</v>
      </c>
      <c r="R161" s="52">
        <v>20.711558391617999</v>
      </c>
      <c r="S161" s="52">
        <v>0.48220173009200001</v>
      </c>
      <c r="T161" s="57">
        <v>590.31444614579698</v>
      </c>
      <c r="U161" s="52">
        <v>16.447904711759001</v>
      </c>
      <c r="V161" s="52">
        <v>0.31062407304900003</v>
      </c>
      <c r="W161" s="57">
        <v>468.51128943069898</v>
      </c>
      <c r="X161" s="52">
        <v>11.433548130339</v>
      </c>
      <c r="Y161" s="52">
        <v>0.18193823064600001</v>
      </c>
      <c r="Z161" s="57">
        <v>637.06524484117494</v>
      </c>
      <c r="AA161" s="52">
        <v>58.25392573541</v>
      </c>
      <c r="AB161" s="52">
        <v>1.6624368828180001</v>
      </c>
      <c r="AC161" s="57">
        <v>538.11885703201301</v>
      </c>
      <c r="AD161" s="52">
        <v>15.467469354507999</v>
      </c>
      <c r="AE161" s="53">
        <v>0.28266524376399998</v>
      </c>
      <c r="AF161" s="52">
        <v>522.83917797128299</v>
      </c>
      <c r="AG161" s="52">
        <v>41.964436704187001</v>
      </c>
      <c r="AH161" s="52">
        <v>0.89444754156299999</v>
      </c>
      <c r="AI161" s="57">
        <v>274.874036806557</v>
      </c>
      <c r="AJ161" s="52">
        <v>14.589565532326001</v>
      </c>
      <c r="AK161" s="52">
        <v>7.4148180426999999E-2</v>
      </c>
      <c r="AL161" s="57">
        <v>523.82359538951596</v>
      </c>
      <c r="AM161" s="52">
        <v>5.989377757752</v>
      </c>
      <c r="AN161" s="52">
        <v>0.98245558679699996</v>
      </c>
      <c r="AO161" s="57">
        <v>221.263078066259</v>
      </c>
      <c r="AP161" s="52">
        <v>4.866368674237</v>
      </c>
      <c r="AQ161" s="52">
        <v>0.27140545699700003</v>
      </c>
      <c r="AR161" s="57">
        <v>736.31217255146203</v>
      </c>
      <c r="AS161" s="52">
        <v>76.359474614549995</v>
      </c>
      <c r="AT161" s="52">
        <v>0.65140976127399997</v>
      </c>
      <c r="AU161" s="57">
        <v>848.78815481641402</v>
      </c>
      <c r="AV161" s="52">
        <v>86.553102902418004</v>
      </c>
      <c r="AW161" s="53">
        <v>0.42007879400499998</v>
      </c>
      <c r="AX161" s="57">
        <v>490.89328487374399</v>
      </c>
      <c r="AY161" s="52">
        <v>52.5214652895</v>
      </c>
      <c r="AZ161" s="53">
        <v>0.108045057266</v>
      </c>
      <c r="BA161" s="52">
        <v>691.10060049405899</v>
      </c>
      <c r="BB161" s="52">
        <v>59.297363820348998</v>
      </c>
      <c r="BC161" s="52">
        <v>0.54629131700699995</v>
      </c>
      <c r="BD161" s="57">
        <v>345.116481462195</v>
      </c>
      <c r="BE161" s="52">
        <v>11.684943609551</v>
      </c>
      <c r="BF161" s="53">
        <v>0.21532131622100001</v>
      </c>
      <c r="BG161" s="52">
        <v>551.06379595899</v>
      </c>
      <c r="BH161" s="52">
        <v>5.0782461463389996</v>
      </c>
      <c r="BI161" s="52">
        <v>0.189285701167</v>
      </c>
      <c r="BJ161" s="57">
        <v>397.433809935434</v>
      </c>
      <c r="BK161" s="52">
        <v>1.0264286929969999</v>
      </c>
      <c r="BL161" s="53">
        <v>0.24242333632800001</v>
      </c>
      <c r="BM161" s="57">
        <v>402.04721469587099</v>
      </c>
      <c r="BN161" s="52">
        <v>0.74827749737100002</v>
      </c>
      <c r="BO161" s="53">
        <v>7.0402080980000004E-2</v>
      </c>
      <c r="BP161" s="57">
        <v>348.42047406295598</v>
      </c>
      <c r="BQ161" s="52">
        <v>11.144574766866</v>
      </c>
      <c r="BR161" s="53">
        <v>0.55481750023599996</v>
      </c>
      <c r="BS161" s="57">
        <v>333.295189486173</v>
      </c>
      <c r="BT161" s="52">
        <v>12.598898360784</v>
      </c>
      <c r="BU161" s="53">
        <v>0.20734808362400001</v>
      </c>
    </row>
    <row r="162" spans="1:73" x14ac:dyDescent="0.25">
      <c r="A162" s="12" t="s">
        <v>289</v>
      </c>
      <c r="B162" s="57">
        <v>335.63153468220901</v>
      </c>
      <c r="C162" s="52">
        <v>7.6713902217990002</v>
      </c>
      <c r="D162" s="53">
        <v>1.9915420939999998E-3</v>
      </c>
      <c r="E162" s="52">
        <v>1021.21665782113</v>
      </c>
      <c r="F162" s="52">
        <v>36.162811173891001</v>
      </c>
      <c r="G162" s="52">
        <v>0.236268995067</v>
      </c>
      <c r="H162" s="57">
        <v>461.41519100895903</v>
      </c>
      <c r="I162" s="52">
        <v>4.1805714340540003</v>
      </c>
      <c r="J162" s="53">
        <v>0.29046660053599999</v>
      </c>
      <c r="K162" s="52">
        <v>386.85300741915199</v>
      </c>
      <c r="L162" s="52">
        <v>9.1384770902190002</v>
      </c>
      <c r="M162" s="52">
        <v>6.4482808273E-2</v>
      </c>
      <c r="N162" s="57">
        <v>672.15536487036297</v>
      </c>
      <c r="O162" s="52">
        <v>18.564495370443002</v>
      </c>
      <c r="P162" s="52">
        <v>1.252837117334</v>
      </c>
      <c r="Q162" s="57">
        <v>510.13079138212299</v>
      </c>
      <c r="R162" s="52">
        <v>7.820705745323</v>
      </c>
      <c r="S162" s="52">
        <v>8.2122733003000006E-2</v>
      </c>
      <c r="T162" s="57">
        <v>584.35441631292099</v>
      </c>
      <c r="U162" s="52">
        <v>12.942759009684</v>
      </c>
      <c r="V162" s="52">
        <v>0.79885183031899998</v>
      </c>
      <c r="W162" s="57">
        <v>469.796974817261</v>
      </c>
      <c r="X162" s="52">
        <v>10.015614755902</v>
      </c>
      <c r="Y162" s="52">
        <v>0.15816919096599999</v>
      </c>
      <c r="Z162" s="57">
        <v>591.29127635791497</v>
      </c>
      <c r="AA162" s="52">
        <v>14.767878776384</v>
      </c>
      <c r="AB162" s="52">
        <v>0.83818174157699998</v>
      </c>
      <c r="AC162" s="57">
        <v>519.42450458898998</v>
      </c>
      <c r="AD162" s="52">
        <v>8.2009370135869997</v>
      </c>
      <c r="AE162" s="53">
        <v>0.12849823793500001</v>
      </c>
      <c r="AF162" s="52">
        <v>521.63648177395601</v>
      </c>
      <c r="AG162" s="52">
        <v>41.919378246783999</v>
      </c>
      <c r="AH162" s="52">
        <v>0.15836969403500001</v>
      </c>
      <c r="AI162" s="57">
        <v>273.45401885025399</v>
      </c>
      <c r="AJ162" s="52">
        <v>15.238103729812</v>
      </c>
      <c r="AK162" s="52">
        <v>7.2441950798000004E-2</v>
      </c>
      <c r="AL162" s="57">
        <v>536.29303730727099</v>
      </c>
      <c r="AM162" s="52">
        <v>17.392547629296001</v>
      </c>
      <c r="AN162" s="52">
        <v>0.88719173716900002</v>
      </c>
      <c r="AO162" s="57">
        <v>222.24623880810799</v>
      </c>
      <c r="AP162" s="52">
        <v>4.2409501377499996</v>
      </c>
      <c r="AQ162" s="52">
        <v>0.29440092417500002</v>
      </c>
      <c r="AR162" s="57">
        <v>745.71411847183902</v>
      </c>
      <c r="AS162" s="52">
        <v>77.487855758809999</v>
      </c>
      <c r="AT162" s="52">
        <v>0.73067629215499996</v>
      </c>
      <c r="AU162" s="57">
        <v>830.48274267016302</v>
      </c>
      <c r="AV162" s="52">
        <v>66.105888187424995</v>
      </c>
      <c r="AW162" s="53">
        <v>0.50223052872600005</v>
      </c>
      <c r="AX162" s="57">
        <v>460.211481527339</v>
      </c>
      <c r="AY162" s="52">
        <v>27.697106402629998</v>
      </c>
      <c r="AZ162" s="53">
        <v>7.1474136208E-2</v>
      </c>
      <c r="BA162" s="52">
        <v>657.75535549627796</v>
      </c>
      <c r="BB162" s="52">
        <v>25.943094369008001</v>
      </c>
      <c r="BC162" s="52">
        <v>0.53957230639999998</v>
      </c>
      <c r="BD162" s="57">
        <v>346.40423125269302</v>
      </c>
      <c r="BE162" s="52">
        <v>8.7956233731199998</v>
      </c>
      <c r="BF162" s="53">
        <v>0.233746702695</v>
      </c>
      <c r="BG162" s="52">
        <v>547.17792834992395</v>
      </c>
      <c r="BH162" s="52">
        <v>2.9011872220880002</v>
      </c>
      <c r="BI162" s="52">
        <v>0.26611142124800002</v>
      </c>
      <c r="BJ162" s="57">
        <v>403.87443756354497</v>
      </c>
      <c r="BK162" s="52">
        <v>0.84584414096399996</v>
      </c>
      <c r="BL162" s="53">
        <v>6.7119190642999996E-2</v>
      </c>
      <c r="BM162" s="57">
        <v>400.74586915990102</v>
      </c>
      <c r="BN162" s="52">
        <v>0.71062111954899998</v>
      </c>
      <c r="BO162" s="53">
        <v>6.4312684320999999E-2</v>
      </c>
      <c r="BP162" s="57">
        <v>360.567371746248</v>
      </c>
      <c r="BQ162" s="52">
        <v>9.7621886007670007</v>
      </c>
      <c r="BR162" s="53">
        <v>0.118484444253</v>
      </c>
      <c r="BS162" s="57">
        <v>335.54786015499297</v>
      </c>
      <c r="BT162" s="52">
        <v>12.077063707242001</v>
      </c>
      <c r="BU162" s="53">
        <v>8.9990752438000005E-2</v>
      </c>
    </row>
    <row r="163" spans="1:73" x14ac:dyDescent="0.25">
      <c r="A163" s="12" t="s">
        <v>290</v>
      </c>
      <c r="B163" s="57">
        <v>333.98198400352697</v>
      </c>
      <c r="C163" s="52">
        <v>5.9437399409329998</v>
      </c>
      <c r="D163" s="53">
        <v>1.421969465E-3</v>
      </c>
      <c r="E163" s="52">
        <v>1025.0961295228699</v>
      </c>
      <c r="F163" s="52">
        <v>35.664515155704002</v>
      </c>
      <c r="G163" s="52">
        <v>0.54151219905699999</v>
      </c>
      <c r="H163" s="57">
        <v>485.82094358440901</v>
      </c>
      <c r="I163" s="52">
        <v>22.978184817098999</v>
      </c>
      <c r="J163" s="53">
        <v>0.28645045412300002</v>
      </c>
      <c r="K163" s="52">
        <v>393.616994886638</v>
      </c>
      <c r="L163" s="52">
        <v>11.113711479422999</v>
      </c>
      <c r="M163" s="52">
        <v>4.0834623493000002E-2</v>
      </c>
      <c r="N163" s="57">
        <v>662.01460985148503</v>
      </c>
      <c r="O163" s="52">
        <v>13.401942127153999</v>
      </c>
      <c r="P163" s="52">
        <v>0.94271809433800002</v>
      </c>
      <c r="Q163" s="57">
        <v>511.47644803534899</v>
      </c>
      <c r="R163" s="52">
        <v>8.7217682077260008</v>
      </c>
      <c r="S163" s="52">
        <v>0.39423425244799998</v>
      </c>
      <c r="T163" s="57">
        <v>580.04037810827901</v>
      </c>
      <c r="U163" s="52">
        <v>6.7831757636040004</v>
      </c>
      <c r="V163" s="52">
        <v>3.5932372505179999</v>
      </c>
      <c r="W163" s="57">
        <v>471.32538039452299</v>
      </c>
      <c r="X163" s="52">
        <v>10.178484444581001</v>
      </c>
      <c r="Y163" s="52">
        <v>0.26719492323600003</v>
      </c>
      <c r="Z163" s="57">
        <v>596.46837507681505</v>
      </c>
      <c r="AA163" s="52">
        <v>16.673345043984</v>
      </c>
      <c r="AB163" s="52">
        <v>1.818772833745</v>
      </c>
      <c r="AC163" s="57">
        <v>530.81865141527305</v>
      </c>
      <c r="AD163" s="52">
        <v>17.403624383086999</v>
      </c>
      <c r="AE163" s="53">
        <v>6.0230594265999998E-2</v>
      </c>
      <c r="AF163" s="52">
        <v>513.73531061582401</v>
      </c>
      <c r="AG163" s="52">
        <v>33.234498440296001</v>
      </c>
      <c r="AH163" s="52">
        <v>0.226422597783</v>
      </c>
      <c r="AI163" s="57">
        <v>269.990544680742</v>
      </c>
      <c r="AJ163" s="52">
        <v>10.492894986972001</v>
      </c>
      <c r="AK163" s="52">
        <v>0.115084934508</v>
      </c>
      <c r="AL163" s="57">
        <v>527.45494391945999</v>
      </c>
      <c r="AM163" s="52">
        <v>11.433743503420001</v>
      </c>
      <c r="AN163" s="52">
        <v>0.17871847029400001</v>
      </c>
      <c r="AO163" s="57">
        <v>219.15103238526001</v>
      </c>
      <c r="AP163" s="52">
        <v>3.2839084550759998</v>
      </c>
      <c r="AQ163" s="52">
        <v>0.19708679122100001</v>
      </c>
      <c r="AR163" s="57">
        <v>734.943279602183</v>
      </c>
      <c r="AS163" s="52">
        <v>67.024369647243006</v>
      </c>
      <c r="AT163" s="52">
        <v>2.8752427566950001</v>
      </c>
      <c r="AU163" s="57">
        <v>843.82223864511604</v>
      </c>
      <c r="AV163" s="52">
        <v>83.510071931672002</v>
      </c>
      <c r="AW163" s="53">
        <v>0.54354499917999999</v>
      </c>
      <c r="AX163" s="57">
        <v>473.04628402369502</v>
      </c>
      <c r="AY163" s="52">
        <v>35.807139743470998</v>
      </c>
      <c r="AZ163" s="53">
        <v>1.2205874490940001</v>
      </c>
      <c r="BA163" s="52">
        <v>650.47006280178402</v>
      </c>
      <c r="BB163" s="52">
        <v>23.155013472027999</v>
      </c>
      <c r="BC163" s="52">
        <v>0.51432406131899999</v>
      </c>
      <c r="BD163" s="57">
        <v>339.90621552784899</v>
      </c>
      <c r="BE163" s="52">
        <v>8.6397692912519997</v>
      </c>
      <c r="BF163" s="53">
        <v>0.204402721658</v>
      </c>
      <c r="BG163" s="52">
        <v>553.52751491842196</v>
      </c>
      <c r="BH163" s="52">
        <v>6.578608860938</v>
      </c>
      <c r="BI163" s="52">
        <v>1.2166268543480001</v>
      </c>
      <c r="BJ163" s="57">
        <v>406.12915163548701</v>
      </c>
      <c r="BK163" s="52">
        <v>0.514005171265</v>
      </c>
      <c r="BL163" s="53">
        <v>4.8080324186000001E-2</v>
      </c>
      <c r="BM163" s="57">
        <v>400.01820847343203</v>
      </c>
      <c r="BN163" s="52">
        <v>0.54223201305299995</v>
      </c>
      <c r="BO163" s="53">
        <v>5.3309582100000003E-2</v>
      </c>
      <c r="BP163" s="57">
        <v>364.15720016504099</v>
      </c>
      <c r="BQ163" s="52">
        <v>12.994424659473999</v>
      </c>
      <c r="BR163" s="53">
        <v>0.31096923010499999</v>
      </c>
      <c r="BS163" s="57">
        <v>323.23439741018501</v>
      </c>
      <c r="BT163" s="52">
        <v>7.0998460249499997</v>
      </c>
      <c r="BU163" s="53">
        <v>0.18899516108600001</v>
      </c>
    </row>
    <row r="164" spans="1:73" x14ac:dyDescent="0.25">
      <c r="A164" s="12" t="s">
        <v>291</v>
      </c>
      <c r="B164" s="57">
        <v>327.17867298796699</v>
      </c>
      <c r="C164" s="52">
        <v>3.7014041398640001</v>
      </c>
      <c r="D164" s="53">
        <v>0.93960872602300005</v>
      </c>
      <c r="E164" s="52">
        <v>1038.5614375648599</v>
      </c>
      <c r="F164" s="52">
        <v>42.249567769393998</v>
      </c>
      <c r="G164" s="52">
        <v>3.126755929088</v>
      </c>
      <c r="H164" s="57">
        <v>467.71544998936798</v>
      </c>
      <c r="I164" s="52">
        <v>10.760351072558</v>
      </c>
      <c r="J164" s="53">
        <v>0.13179842564200001</v>
      </c>
      <c r="K164" s="52">
        <v>391.611126674839</v>
      </c>
      <c r="L164" s="52">
        <v>10.118814328261999</v>
      </c>
      <c r="M164" s="52">
        <v>0.32984651120399999</v>
      </c>
      <c r="N164" s="57">
        <v>667.03481176305399</v>
      </c>
      <c r="O164" s="52">
        <v>16.617871807716</v>
      </c>
      <c r="P164" s="52">
        <v>0.220497313522</v>
      </c>
      <c r="Q164" s="57">
        <v>515.06488329419994</v>
      </c>
      <c r="R164" s="52">
        <v>11.465087391989</v>
      </c>
      <c r="S164" s="52">
        <v>0.276174613869</v>
      </c>
      <c r="T164" s="57">
        <v>584.85456506134403</v>
      </c>
      <c r="U164" s="52">
        <v>7.5555342180179998</v>
      </c>
      <c r="V164" s="52">
        <v>0.70893710051900005</v>
      </c>
      <c r="W164" s="57">
        <v>472.89043460922102</v>
      </c>
      <c r="X164" s="52">
        <v>12.807446363245999</v>
      </c>
      <c r="Y164" s="52">
        <v>5.6523641127999999E-2</v>
      </c>
      <c r="Z164" s="57">
        <v>610.57136869467502</v>
      </c>
      <c r="AA164" s="52">
        <v>19.132994918586</v>
      </c>
      <c r="AB164" s="52">
        <v>5.5591115325439997</v>
      </c>
      <c r="AC164" s="57">
        <v>528.55766489059499</v>
      </c>
      <c r="AD164" s="52">
        <v>14.367199147629</v>
      </c>
      <c r="AE164" s="53">
        <v>8.3088802614000007E-2</v>
      </c>
      <c r="AF164" s="52">
        <v>525.16342725668699</v>
      </c>
      <c r="AG164" s="52">
        <v>37.313508216088003</v>
      </c>
      <c r="AH164" s="52">
        <v>0.56799704484900004</v>
      </c>
      <c r="AI164" s="57">
        <v>273.62959213444299</v>
      </c>
      <c r="AJ164" s="52">
        <v>14.857589926903</v>
      </c>
      <c r="AK164" s="52">
        <v>0.13495596152799999</v>
      </c>
      <c r="AL164" s="57">
        <v>527.53260133913</v>
      </c>
      <c r="AM164" s="52">
        <v>12.566547620069001</v>
      </c>
      <c r="AN164" s="52">
        <v>0.68883549254300003</v>
      </c>
      <c r="AO164" s="57">
        <v>216.771592152278</v>
      </c>
      <c r="AP164" s="52">
        <v>4.454665616972</v>
      </c>
      <c r="AQ164" s="52">
        <v>0.26373839760200002</v>
      </c>
      <c r="AR164" s="57">
        <v>714.55185110060802</v>
      </c>
      <c r="AS164" s="52">
        <v>48.498704635602003</v>
      </c>
      <c r="AT164" s="52">
        <v>0.92576371251099998</v>
      </c>
      <c r="AU164" s="57">
        <v>808.08348192973995</v>
      </c>
      <c r="AV164" s="52">
        <v>46.344155784377001</v>
      </c>
      <c r="AW164" s="53">
        <v>0.57381690477699998</v>
      </c>
      <c r="AX164" s="57">
        <v>475.49678596358098</v>
      </c>
      <c r="AY164" s="52">
        <v>38.947224495652002</v>
      </c>
      <c r="AZ164" s="53">
        <v>7.9577995092000003E-2</v>
      </c>
      <c r="BA164" s="52">
        <v>645.36848962901502</v>
      </c>
      <c r="BB164" s="52">
        <v>23.114749855972999</v>
      </c>
      <c r="BC164" s="52">
        <v>1.1016227537329999</v>
      </c>
      <c r="BD164" s="57">
        <v>342.84526250398102</v>
      </c>
      <c r="BE164" s="52">
        <v>9.8012752814509998</v>
      </c>
      <c r="BF164" s="53">
        <v>0.30568451670500002</v>
      </c>
      <c r="BG164" s="52">
        <v>546.85431927756997</v>
      </c>
      <c r="BH164" s="52">
        <v>2.0932012623120002</v>
      </c>
      <c r="BI164" s="52">
        <v>0.92575442771399996</v>
      </c>
      <c r="BJ164" s="57">
        <v>402.33138420202101</v>
      </c>
      <c r="BK164" s="52">
        <v>0.48193392410899999</v>
      </c>
      <c r="BL164" s="53">
        <v>9.3378091304000002E-2</v>
      </c>
      <c r="BM164" s="57">
        <v>400.48784059721601</v>
      </c>
      <c r="BN164" s="52">
        <v>0.64619407672600004</v>
      </c>
      <c r="BO164" s="53">
        <v>0.136243559603</v>
      </c>
      <c r="BP164" s="57">
        <v>351.61902763562</v>
      </c>
      <c r="BQ164" s="52">
        <v>6.416099695092</v>
      </c>
      <c r="BR164" s="53">
        <v>0.147197215173</v>
      </c>
      <c r="BS164" s="57">
        <v>320.19175840243003</v>
      </c>
      <c r="BT164" s="52">
        <v>8.0952661120239995</v>
      </c>
      <c r="BU164" s="53">
        <v>0.42250206856400002</v>
      </c>
    </row>
    <row r="165" spans="1:73" x14ac:dyDescent="0.25">
      <c r="A165" s="12" t="s">
        <v>292</v>
      </c>
      <c r="B165" s="57">
        <v>332.685161425817</v>
      </c>
      <c r="C165" s="52">
        <v>4.55115920232</v>
      </c>
      <c r="D165" s="53">
        <v>0.103041209174</v>
      </c>
      <c r="E165" s="52">
        <v>1069.1938997416501</v>
      </c>
      <c r="F165" s="52">
        <v>58.976089697052998</v>
      </c>
      <c r="G165" s="52">
        <v>4.9227106303030004</v>
      </c>
      <c r="H165" s="57">
        <v>461.270754306328</v>
      </c>
      <c r="I165" s="52">
        <v>4.2316692341089999</v>
      </c>
      <c r="J165" s="53">
        <v>0.186333788286</v>
      </c>
      <c r="K165" s="52">
        <v>400.049300458922</v>
      </c>
      <c r="L165" s="52">
        <v>17.644889675917</v>
      </c>
      <c r="M165" s="52">
        <v>0.18113950535000001</v>
      </c>
      <c r="N165" s="57">
        <v>681.94959278101896</v>
      </c>
      <c r="O165" s="52">
        <v>16.682865418549</v>
      </c>
      <c r="P165" s="52">
        <v>2.350984182371</v>
      </c>
      <c r="Q165" s="57">
        <v>522.12315051411497</v>
      </c>
      <c r="R165" s="52">
        <v>13.360134586385</v>
      </c>
      <c r="S165" s="52">
        <v>1.5654395976840001</v>
      </c>
      <c r="T165" s="57">
        <v>587.90845370417105</v>
      </c>
      <c r="U165" s="52">
        <v>14.352734850987</v>
      </c>
      <c r="V165" s="52">
        <v>0.51966455873299999</v>
      </c>
      <c r="W165" s="57">
        <v>478.288192137674</v>
      </c>
      <c r="X165" s="52">
        <v>14.969559255158</v>
      </c>
      <c r="Y165" s="52">
        <v>0.39241839569100001</v>
      </c>
      <c r="Z165" s="57">
        <v>617.36188604054996</v>
      </c>
      <c r="AA165" s="52">
        <v>24.050826416717999</v>
      </c>
      <c r="AB165" s="52">
        <v>1.6356604199760001</v>
      </c>
      <c r="AC165" s="57">
        <v>533.93358137517998</v>
      </c>
      <c r="AD165" s="52">
        <v>16.746796572053999</v>
      </c>
      <c r="AE165" s="53">
        <v>0.28566254095299998</v>
      </c>
      <c r="AF165" s="52">
        <v>518.42681009942703</v>
      </c>
      <c r="AG165" s="52">
        <v>30.673856027033999</v>
      </c>
      <c r="AH165" s="52">
        <v>0.49984235121499998</v>
      </c>
      <c r="AI165" s="57">
        <v>269.87129329703203</v>
      </c>
      <c r="AJ165" s="52">
        <v>13.892665078208999</v>
      </c>
      <c r="AK165" s="52">
        <v>0.11168821926399999</v>
      </c>
      <c r="AL165" s="57">
        <v>522.06010992637505</v>
      </c>
      <c r="AM165" s="52">
        <v>7.0568847508130004</v>
      </c>
      <c r="AN165" s="52">
        <v>1.5463518193729999</v>
      </c>
      <c r="AO165" s="57">
        <v>219.844311722139</v>
      </c>
      <c r="AP165" s="52">
        <v>5.9029560542289996</v>
      </c>
      <c r="AQ165" s="52">
        <v>0.33955219358799998</v>
      </c>
      <c r="AR165" s="57">
        <v>732.95889718059004</v>
      </c>
      <c r="AS165" s="52">
        <v>62.037729402746997</v>
      </c>
      <c r="AT165" s="52">
        <v>1.095755373712</v>
      </c>
      <c r="AU165" s="57">
        <v>807.90565448771497</v>
      </c>
      <c r="AV165" s="52">
        <v>40.852541931914999</v>
      </c>
      <c r="AW165" s="53">
        <v>0.72166349270899999</v>
      </c>
      <c r="AX165" s="57">
        <v>471.90822192284799</v>
      </c>
      <c r="AY165" s="52">
        <v>35.614576372574</v>
      </c>
      <c r="AZ165" s="53">
        <v>0.38219504539600002</v>
      </c>
      <c r="BA165" s="52">
        <v>651.43403135642995</v>
      </c>
      <c r="BB165" s="52">
        <v>27.881071331394001</v>
      </c>
      <c r="BC165" s="52">
        <v>0.62731798811899997</v>
      </c>
      <c r="BD165" s="57">
        <v>340.38787521827402</v>
      </c>
      <c r="BE165" s="52">
        <v>7.8417605248550002</v>
      </c>
      <c r="BF165" s="53">
        <v>0.37672765436200001</v>
      </c>
      <c r="BG165" s="52">
        <v>544.27831754210399</v>
      </c>
      <c r="BH165" s="52">
        <v>2.1532765476329998</v>
      </c>
      <c r="BI165" s="52">
        <v>0.24055451441199999</v>
      </c>
      <c r="BJ165" s="57">
        <v>401.06169019504898</v>
      </c>
      <c r="BK165" s="52">
        <v>0.44366507971800001</v>
      </c>
      <c r="BL165" s="53">
        <v>0.222629363902</v>
      </c>
      <c r="BM165" s="57">
        <v>403.01196176404602</v>
      </c>
      <c r="BN165" s="52">
        <v>0.36800419203399998</v>
      </c>
      <c r="BO165" s="53">
        <v>0.22492737482799999</v>
      </c>
      <c r="BP165" s="57">
        <v>357.884615516888</v>
      </c>
      <c r="BQ165" s="52">
        <v>13.073707757796001</v>
      </c>
      <c r="BR165" s="53">
        <v>0.42658786115300001</v>
      </c>
      <c r="BS165" s="57">
        <v>327.93106138002202</v>
      </c>
      <c r="BT165" s="52">
        <v>12.566279803764001</v>
      </c>
      <c r="BU165" s="53">
        <v>0.29564223292300001</v>
      </c>
    </row>
    <row r="166" spans="1:73" x14ac:dyDescent="0.25">
      <c r="A166" s="12" t="s">
        <v>293</v>
      </c>
      <c r="B166" s="57">
        <v>357.71458388569999</v>
      </c>
      <c r="C166" s="52">
        <v>27.805121310432</v>
      </c>
      <c r="D166" s="53">
        <v>2.3707117873130001</v>
      </c>
      <c r="E166" s="52">
        <v>1073.3655610742001</v>
      </c>
      <c r="F166" s="52">
        <v>82.602247774142995</v>
      </c>
      <c r="G166" s="52">
        <v>3.9120151123940001</v>
      </c>
      <c r="H166" s="57">
        <v>497.38887007304697</v>
      </c>
      <c r="I166" s="52">
        <v>26.861337239552</v>
      </c>
      <c r="J166" s="53">
        <v>0.43544771371399998</v>
      </c>
      <c r="K166" s="52">
        <v>407.15019289833799</v>
      </c>
      <c r="L166" s="52">
        <v>29.340115131828</v>
      </c>
      <c r="M166" s="52">
        <v>6.5763100983000006E-2</v>
      </c>
      <c r="N166" s="57">
        <v>714.57773753598804</v>
      </c>
      <c r="O166" s="52">
        <v>36.119207381396997</v>
      </c>
      <c r="P166" s="52">
        <v>0.54133173316399996</v>
      </c>
      <c r="Q166" s="57">
        <v>529.360610667689</v>
      </c>
      <c r="R166" s="52">
        <v>23.428073484346999</v>
      </c>
      <c r="S166" s="52">
        <v>3.8832287103769998</v>
      </c>
      <c r="T166" s="57">
        <v>598.47299917622797</v>
      </c>
      <c r="U166" s="52">
        <v>26.488323106437999</v>
      </c>
      <c r="V166" s="52">
        <v>0.33349912557099998</v>
      </c>
      <c r="W166" s="57">
        <v>484.89554885911701</v>
      </c>
      <c r="X166" s="52">
        <v>22.214947945115</v>
      </c>
      <c r="Y166" s="52">
        <v>0.47053163844899998</v>
      </c>
      <c r="Z166" s="57">
        <v>612.676851912335</v>
      </c>
      <c r="AA166" s="52">
        <v>21.890644019231001</v>
      </c>
      <c r="AB166" s="52">
        <v>0.75022287741399996</v>
      </c>
      <c r="AC166" s="57">
        <v>531.897550812036</v>
      </c>
      <c r="AD166" s="52">
        <v>24.330938382736001</v>
      </c>
      <c r="AE166" s="53">
        <v>0.33582370738099998</v>
      </c>
      <c r="AF166" s="52">
        <v>532.44553466110904</v>
      </c>
      <c r="AG166" s="52">
        <v>47.794407081388002</v>
      </c>
      <c r="AH166" s="52">
        <v>0.56915098027300004</v>
      </c>
      <c r="AI166" s="57">
        <v>268.16555488208598</v>
      </c>
      <c r="AJ166" s="52">
        <v>14.237750422712001</v>
      </c>
      <c r="AK166" s="52">
        <v>7.2644880179999996E-2</v>
      </c>
      <c r="AL166" s="57">
        <v>544.10694451754205</v>
      </c>
      <c r="AM166" s="52">
        <v>22.672344215157999</v>
      </c>
      <c r="AN166" s="52">
        <v>2.1117327559939998</v>
      </c>
      <c r="AO166" s="57">
        <v>223.341479390974</v>
      </c>
      <c r="AP166" s="52">
        <v>7.3558196346839999</v>
      </c>
      <c r="AQ166" s="52">
        <v>0.52324909859400004</v>
      </c>
      <c r="AR166" s="57">
        <v>724.092655926166</v>
      </c>
      <c r="AS166" s="52">
        <v>52.915947886902998</v>
      </c>
      <c r="AT166" s="52">
        <v>0.57914377345300005</v>
      </c>
      <c r="AU166" s="57">
        <v>886.20225299368099</v>
      </c>
      <c r="AV166" s="52">
        <v>112.64535495696001</v>
      </c>
      <c r="AW166" s="53">
        <v>0.22780323389099999</v>
      </c>
      <c r="AX166" s="57">
        <v>484.82273968208699</v>
      </c>
      <c r="AY166" s="52">
        <v>50.663086656668</v>
      </c>
      <c r="AZ166" s="53">
        <v>0.158724556948</v>
      </c>
      <c r="BA166" s="52">
        <v>690.77382448508195</v>
      </c>
      <c r="BB166" s="52">
        <v>70.049267938011994</v>
      </c>
      <c r="BC166" s="52">
        <v>0.61652592981800003</v>
      </c>
      <c r="BD166" s="57">
        <v>351.76476976894099</v>
      </c>
      <c r="BE166" s="52">
        <v>20.324410183036999</v>
      </c>
      <c r="BF166" s="53">
        <v>0.376576973225</v>
      </c>
      <c r="BG166" s="52">
        <v>542.92235620286601</v>
      </c>
      <c r="BH166" s="52">
        <v>1.8602687907640001</v>
      </c>
      <c r="BI166" s="52">
        <v>1.515586490564</v>
      </c>
      <c r="BJ166" s="57">
        <v>402.31416372002099</v>
      </c>
      <c r="BK166" s="52">
        <v>0.83060033785499998</v>
      </c>
      <c r="BL166" s="53">
        <v>0.60703999731000002</v>
      </c>
      <c r="BM166" s="57">
        <v>403.83077937155701</v>
      </c>
      <c r="BN166" s="52">
        <v>0.97046692094499998</v>
      </c>
      <c r="BO166" s="53">
        <v>9.3052532497999996E-2</v>
      </c>
      <c r="BP166" s="57">
        <v>373.61677483407101</v>
      </c>
      <c r="BQ166" s="52">
        <v>13.98932851827</v>
      </c>
      <c r="BR166" s="53">
        <v>0.346844718547</v>
      </c>
      <c r="BS166" s="57">
        <v>331.169102388981</v>
      </c>
      <c r="BT166" s="52">
        <v>13.354476005444999</v>
      </c>
      <c r="BU166" s="53">
        <v>0.25400183175199997</v>
      </c>
    </row>
    <row r="167" spans="1:73" x14ac:dyDescent="0.25">
      <c r="A167" s="12" t="s">
        <v>294</v>
      </c>
      <c r="B167" s="57">
        <v>338.93592125797699</v>
      </c>
      <c r="C167" s="52">
        <v>6.4068825972579999</v>
      </c>
      <c r="D167" s="53">
        <v>3.4543753900000002E-3</v>
      </c>
      <c r="E167" s="52">
        <v>1206.8686149698799</v>
      </c>
      <c r="F167" s="52">
        <v>225.97852262656099</v>
      </c>
      <c r="G167" s="52">
        <v>0.10209546809800001</v>
      </c>
      <c r="H167" s="57">
        <v>467.30537338316998</v>
      </c>
      <c r="I167" s="52">
        <v>6.5199892093210003</v>
      </c>
      <c r="J167" s="53">
        <v>7.6011585025970003</v>
      </c>
      <c r="K167" s="52">
        <v>387.47714038364398</v>
      </c>
      <c r="L167" s="52">
        <v>10.338389741712</v>
      </c>
      <c r="M167" s="52">
        <v>4.7182566074000003E-2</v>
      </c>
      <c r="N167" s="57">
        <v>696.10333737127098</v>
      </c>
      <c r="O167" s="52">
        <v>21.146779099490999</v>
      </c>
      <c r="P167" s="52">
        <v>6.0693918408850003</v>
      </c>
      <c r="Q167" s="57">
        <v>523.14246579579799</v>
      </c>
      <c r="R167" s="52">
        <v>12.371495515412001</v>
      </c>
      <c r="S167" s="52">
        <v>5.7127697457759998</v>
      </c>
      <c r="T167" s="57">
        <v>592.56195461893401</v>
      </c>
      <c r="U167" s="52">
        <v>19.264914745634002</v>
      </c>
      <c r="V167" s="52">
        <v>0.18015349604600001</v>
      </c>
      <c r="W167" s="57">
        <v>471.93105100282497</v>
      </c>
      <c r="X167" s="52">
        <v>11.889721185282999</v>
      </c>
      <c r="Y167" s="52">
        <v>0.36495423071400002</v>
      </c>
      <c r="Z167" s="57">
        <v>601.32267931785805</v>
      </c>
      <c r="AA167" s="52">
        <v>19.722591148783</v>
      </c>
      <c r="AB167" s="52">
        <v>0.42729555842799999</v>
      </c>
      <c r="AC167" s="57">
        <v>518.85022174699702</v>
      </c>
      <c r="AD167" s="52">
        <v>11.999297991168</v>
      </c>
      <c r="AE167" s="53">
        <v>0.57520184612000003</v>
      </c>
      <c r="AF167" s="52">
        <v>547.45860012298203</v>
      </c>
      <c r="AG167" s="52">
        <v>56.762847336364999</v>
      </c>
      <c r="AH167" s="52">
        <v>0.32192795987200001</v>
      </c>
      <c r="AI167" s="57">
        <v>271.89746471023898</v>
      </c>
      <c r="AJ167" s="52">
        <v>12.987888038292001</v>
      </c>
      <c r="AK167" s="52">
        <v>6.7634488950999994E-2</v>
      </c>
      <c r="AL167" s="57">
        <v>519.13057945571597</v>
      </c>
      <c r="AM167" s="52">
        <v>6.6863413076739997</v>
      </c>
      <c r="AN167" s="52">
        <v>0.18791231767</v>
      </c>
      <c r="AO167" s="57">
        <v>212.435905094253</v>
      </c>
      <c r="AP167" s="52">
        <v>4.9140163365199996</v>
      </c>
      <c r="AQ167" s="52">
        <v>0.66280608604699998</v>
      </c>
      <c r="AR167" s="57">
        <v>744.060048339334</v>
      </c>
      <c r="AS167" s="52">
        <v>73.814266967478005</v>
      </c>
      <c r="AT167" s="52">
        <v>1.630325360636</v>
      </c>
      <c r="AU167" s="57">
        <v>1119.7835445667999</v>
      </c>
      <c r="AV167" s="52">
        <v>351.407340155329</v>
      </c>
      <c r="AW167" s="53">
        <v>0.96685651108600001</v>
      </c>
      <c r="AX167" s="57">
        <v>476.92385308126302</v>
      </c>
      <c r="AY167" s="52">
        <v>47.290401423752002</v>
      </c>
      <c r="AZ167" s="53">
        <v>1.6354727913910001</v>
      </c>
      <c r="BA167" s="52">
        <v>640.07901443950198</v>
      </c>
      <c r="BB167" s="52">
        <v>22.448397329591</v>
      </c>
      <c r="BC167" s="52">
        <v>0.42454194692399999</v>
      </c>
      <c r="BD167" s="57">
        <v>341.99099793259501</v>
      </c>
      <c r="BE167" s="52">
        <v>10.624273201209</v>
      </c>
      <c r="BF167" s="53">
        <v>0.233166878873</v>
      </c>
      <c r="BG167" s="52">
        <v>546.40069984828597</v>
      </c>
      <c r="BH167" s="52">
        <v>1.2776759356880001</v>
      </c>
      <c r="BI167" s="52">
        <v>1.1450891203710001</v>
      </c>
      <c r="BJ167" s="57">
        <v>396.76419890726697</v>
      </c>
      <c r="BK167" s="52">
        <v>0.58632463212399999</v>
      </c>
      <c r="BL167" s="53">
        <v>0.58135810470899996</v>
      </c>
      <c r="BM167" s="57">
        <v>405.54935654675899</v>
      </c>
      <c r="BN167" s="52">
        <v>0.27413055579000001</v>
      </c>
      <c r="BO167" s="53">
        <v>7.2176436154999996E-2</v>
      </c>
      <c r="BP167" s="57">
        <v>366.16016299372501</v>
      </c>
      <c r="BQ167" s="52">
        <v>16.290478930134999</v>
      </c>
      <c r="BR167" s="53">
        <v>0.31700561358200002</v>
      </c>
      <c r="BS167" s="57">
        <v>332.48560475791402</v>
      </c>
      <c r="BT167" s="52">
        <v>11.178020330544999</v>
      </c>
      <c r="BU167" s="53">
        <v>0.180664891036</v>
      </c>
    </row>
    <row r="168" spans="1:73" x14ac:dyDescent="0.25">
      <c r="A168" s="12" t="s">
        <v>295</v>
      </c>
      <c r="B168" s="57">
        <v>344.29186325286901</v>
      </c>
      <c r="C168" s="52">
        <v>5.5152170863450003</v>
      </c>
      <c r="D168" s="53">
        <v>4.04067876E-4</v>
      </c>
      <c r="E168" s="52">
        <v>1196.93185100149</v>
      </c>
      <c r="F168" s="52">
        <v>197.964191823014</v>
      </c>
      <c r="G168" s="52">
        <v>2.807732411345</v>
      </c>
      <c r="H168" s="57">
        <v>482.47186045096498</v>
      </c>
      <c r="I168" s="52">
        <v>16.293371030945998</v>
      </c>
      <c r="J168" s="53">
        <v>0.47799473441000001</v>
      </c>
      <c r="K168" s="52">
        <v>391.772554261111</v>
      </c>
      <c r="L168" s="52">
        <v>12.848735128854999</v>
      </c>
      <c r="M168" s="52">
        <v>4.4762522832000003E-2</v>
      </c>
      <c r="N168" s="57">
        <v>700.01238554971701</v>
      </c>
      <c r="O168" s="52">
        <v>31.009937838550002</v>
      </c>
      <c r="P168" s="52">
        <v>0.28619257712599999</v>
      </c>
      <c r="Q168" s="57">
        <v>518.25749474925396</v>
      </c>
      <c r="R168" s="52">
        <v>16.764352810525001</v>
      </c>
      <c r="S168" s="52">
        <v>3.4486735177329999</v>
      </c>
      <c r="T168" s="57">
        <v>603.66777617995899</v>
      </c>
      <c r="U168" s="52">
        <v>27.689219904876001</v>
      </c>
      <c r="V168" s="52">
        <v>0.471222894645</v>
      </c>
      <c r="W168" s="57">
        <v>479.16516307317102</v>
      </c>
      <c r="X168" s="52">
        <v>15.70350347572</v>
      </c>
      <c r="Y168" s="52">
        <v>0.45254585670699998</v>
      </c>
      <c r="Z168" s="57">
        <v>612.74892758945703</v>
      </c>
      <c r="AA168" s="52">
        <v>26.417155896891</v>
      </c>
      <c r="AB168" s="52">
        <v>4.0091291340490001</v>
      </c>
      <c r="AC168" s="57">
        <v>530.12837572221395</v>
      </c>
      <c r="AD168" s="52">
        <v>13.170012007904999</v>
      </c>
      <c r="AE168" s="53">
        <v>0.54790243832800001</v>
      </c>
      <c r="AF168" s="52">
        <v>549.30091977672498</v>
      </c>
      <c r="AG168" s="52">
        <v>61.514287748717997</v>
      </c>
      <c r="AH168" s="52">
        <v>0.35314649592300001</v>
      </c>
      <c r="AI168" s="57">
        <v>272.50128857287899</v>
      </c>
      <c r="AJ168" s="52">
        <v>18.80269546956</v>
      </c>
      <c r="AK168" s="52">
        <v>6.2447157915000003E-2</v>
      </c>
      <c r="AL168" s="57">
        <v>522.60959366069699</v>
      </c>
      <c r="AM168" s="52">
        <v>14.367150147083001</v>
      </c>
      <c r="AN168" s="52">
        <v>0.27283235685599999</v>
      </c>
      <c r="AO168" s="57">
        <v>215.611425319424</v>
      </c>
      <c r="AP168" s="52">
        <v>7.8299592461419998</v>
      </c>
      <c r="AQ168" s="52">
        <v>0.31168898377499998</v>
      </c>
      <c r="AR168" s="57">
        <v>772.78113732595796</v>
      </c>
      <c r="AS168" s="52">
        <v>98.774348545761001</v>
      </c>
      <c r="AT168" s="52">
        <v>1.4273832894630001</v>
      </c>
      <c r="AU168" s="57">
        <v>1510.98683428702</v>
      </c>
      <c r="AV168" s="52">
        <v>735.62599071360796</v>
      </c>
      <c r="AW168" s="53">
        <v>1.1227332761119999</v>
      </c>
      <c r="AX168" s="57">
        <v>457.41948391655501</v>
      </c>
      <c r="AY168" s="52">
        <v>31.591248247486</v>
      </c>
      <c r="AZ168" s="53">
        <v>0.51727022849000004</v>
      </c>
      <c r="BA168" s="52">
        <v>662.59241924068999</v>
      </c>
      <c r="BB168" s="52">
        <v>35.442406255304</v>
      </c>
      <c r="BC168" s="52">
        <v>0.97617011920999996</v>
      </c>
      <c r="BD168" s="57">
        <v>343.99563048709501</v>
      </c>
      <c r="BE168" s="52">
        <v>12.184423190124001</v>
      </c>
      <c r="BF168" s="53">
        <v>0.17212233382799999</v>
      </c>
      <c r="BG168" s="52">
        <v>535.33589185192</v>
      </c>
      <c r="BH168" s="52">
        <v>0.33078630619999999</v>
      </c>
      <c r="BI168" s="52">
        <v>0.21662546478399999</v>
      </c>
      <c r="BJ168" s="57">
        <v>393.80211199488298</v>
      </c>
      <c r="BK168" s="52">
        <v>0.419089836567</v>
      </c>
      <c r="BL168" s="53">
        <v>0.12982867900100001</v>
      </c>
      <c r="BM168" s="57">
        <v>398.265751476915</v>
      </c>
      <c r="BN168" s="52">
        <v>0.65370404276899996</v>
      </c>
      <c r="BO168" s="53">
        <v>0.175569961543</v>
      </c>
      <c r="BP168" s="57">
        <v>356.42344555326099</v>
      </c>
      <c r="BQ168" s="52">
        <v>5.4757692746820004</v>
      </c>
      <c r="BR168" s="53">
        <v>0.393375003221</v>
      </c>
      <c r="BS168" s="57">
        <v>328.19760299184998</v>
      </c>
      <c r="BT168" s="52">
        <v>10.805866526987</v>
      </c>
      <c r="BU168" s="53">
        <v>9.1164270620000001E-2</v>
      </c>
    </row>
    <row r="169" spans="1:73" x14ac:dyDescent="0.25">
      <c r="A169" s="12" t="s">
        <v>296</v>
      </c>
      <c r="B169" s="57">
        <v>341.55500502082498</v>
      </c>
      <c r="C169" s="52">
        <v>3.0642926733840001</v>
      </c>
      <c r="D169" s="53">
        <v>3.7857901412000003E-2</v>
      </c>
      <c r="E169" s="52">
        <v>1533.9789561624</v>
      </c>
      <c r="F169" s="52">
        <v>538.43542170490002</v>
      </c>
      <c r="G169" s="52">
        <v>3.0442576970930002</v>
      </c>
      <c r="H169" s="57">
        <v>532.85960034541699</v>
      </c>
      <c r="I169" s="52">
        <v>45.926150097379001</v>
      </c>
      <c r="J169" s="53">
        <v>2.036961461262</v>
      </c>
      <c r="K169" s="52">
        <v>408.20093324679902</v>
      </c>
      <c r="L169" s="52">
        <v>26.667865797341999</v>
      </c>
      <c r="M169" s="52">
        <v>5.8827817673999999E-2</v>
      </c>
      <c r="N169" s="57">
        <v>946.42776069734896</v>
      </c>
      <c r="O169" s="52">
        <v>270.378698075535</v>
      </c>
      <c r="P169" s="52">
        <v>0.29247376871399999</v>
      </c>
      <c r="Q169" s="57">
        <v>547.30756752095704</v>
      </c>
      <c r="R169" s="52">
        <v>40.871968734177997</v>
      </c>
      <c r="S169" s="52">
        <v>1.1440269538079999</v>
      </c>
      <c r="T169" s="57">
        <v>654.72703885091698</v>
      </c>
      <c r="U169" s="52">
        <v>76.179632522278993</v>
      </c>
      <c r="V169" s="52">
        <v>0.64612095494300004</v>
      </c>
      <c r="W169" s="57">
        <v>511.37397552363899</v>
      </c>
      <c r="X169" s="52">
        <v>44.466694257382997</v>
      </c>
      <c r="Y169" s="52">
        <v>0.46564923134199998</v>
      </c>
      <c r="Z169" s="57">
        <v>656.29800582732105</v>
      </c>
      <c r="AA169" s="52">
        <v>73.837027434779998</v>
      </c>
      <c r="AB169" s="52">
        <v>0.42051122756499998</v>
      </c>
      <c r="AC169" s="57">
        <v>549.71658683186502</v>
      </c>
      <c r="AD169" s="52">
        <v>27.768386759967999</v>
      </c>
      <c r="AE169" s="53">
        <v>0.68813733951400002</v>
      </c>
      <c r="AF169" s="52">
        <v>574.55197688404201</v>
      </c>
      <c r="AG169" s="52">
        <v>80.183012153511996</v>
      </c>
      <c r="AH169" s="52">
        <v>2.383068266305</v>
      </c>
      <c r="AI169" s="57">
        <v>294.09849657715699</v>
      </c>
      <c r="AJ169" s="52">
        <v>35.48070609194</v>
      </c>
      <c r="AK169" s="52">
        <v>0.40598417314000002</v>
      </c>
      <c r="AL169" s="57">
        <v>538.679071493837</v>
      </c>
      <c r="AM169" s="52">
        <v>25.825907189536</v>
      </c>
      <c r="AN169" s="52">
        <v>0.65325978848099997</v>
      </c>
      <c r="AO169" s="57">
        <v>217.044021735472</v>
      </c>
      <c r="AP169" s="52">
        <v>6.2148004470879998</v>
      </c>
      <c r="AQ169" s="52">
        <v>0.203408419418</v>
      </c>
      <c r="AR169" s="57">
        <v>799.28512594764902</v>
      </c>
      <c r="AS169" s="52">
        <v>131.11645077824599</v>
      </c>
      <c r="AT169" s="52">
        <v>1.1241387950940001</v>
      </c>
      <c r="AU169" s="57">
        <v>1527.72571385219</v>
      </c>
      <c r="AV169" s="52">
        <v>750.11576188876302</v>
      </c>
      <c r="AW169" s="53">
        <v>0.45471444238800002</v>
      </c>
      <c r="AX169" s="57">
        <v>511.68327710174202</v>
      </c>
      <c r="AY169" s="52">
        <v>81.368644176260005</v>
      </c>
      <c r="AZ169" s="53">
        <v>1.1607800112140001</v>
      </c>
      <c r="BA169" s="52">
        <v>718.84064258834098</v>
      </c>
      <c r="BB169" s="52">
        <v>86.525977084755993</v>
      </c>
      <c r="BC169" s="52">
        <v>1.632193710915</v>
      </c>
      <c r="BD169" s="57">
        <v>365.80301208367302</v>
      </c>
      <c r="BE169" s="52">
        <v>36.581261591740002</v>
      </c>
      <c r="BF169" s="53">
        <v>0.31734782257400002</v>
      </c>
      <c r="BG169" s="52">
        <v>535.53068244456097</v>
      </c>
      <c r="BH169" s="52">
        <v>2.6737096792230002</v>
      </c>
      <c r="BI169" s="52">
        <v>0.47335687924699998</v>
      </c>
      <c r="BJ169" s="57">
        <v>394.68464107134298</v>
      </c>
      <c r="BK169" s="52">
        <v>1.78134188717</v>
      </c>
      <c r="BL169" s="53">
        <v>0.100503351399</v>
      </c>
      <c r="BM169" s="57">
        <v>400.432226901305</v>
      </c>
      <c r="BN169" s="52">
        <v>1.4831825344130001</v>
      </c>
      <c r="BO169" s="53">
        <v>3.2017443787999998E-2</v>
      </c>
      <c r="BP169" s="57">
        <v>358.32344839821201</v>
      </c>
      <c r="BQ169" s="52">
        <v>18.824752367342999</v>
      </c>
      <c r="BR169" s="53">
        <v>0.38289395290400002</v>
      </c>
      <c r="BS169" s="57">
        <v>333.37331080415498</v>
      </c>
      <c r="BT169" s="52">
        <v>19.839404030339001</v>
      </c>
      <c r="BU169" s="53">
        <v>0.21871794146500001</v>
      </c>
    </row>
    <row r="170" spans="1:73" x14ac:dyDescent="0.25">
      <c r="A170" s="12" t="s">
        <v>297</v>
      </c>
      <c r="B170" s="57">
        <v>351.46794162635098</v>
      </c>
      <c r="C170" s="52">
        <v>4.0975209785729998</v>
      </c>
      <c r="D170" s="53">
        <v>0.125448987475</v>
      </c>
      <c r="E170" s="52">
        <v>1265.70008770359</v>
      </c>
      <c r="F170" s="52">
        <v>270.98170937331702</v>
      </c>
      <c r="G170" s="52">
        <v>1.421748919631</v>
      </c>
      <c r="H170" s="57">
        <v>490.70331746416701</v>
      </c>
      <c r="I170" s="52">
        <v>14.160562328504</v>
      </c>
      <c r="J170" s="53">
        <v>0.13719930548699999</v>
      </c>
      <c r="K170" s="52">
        <v>397.231935101283</v>
      </c>
      <c r="L170" s="52">
        <v>14.853215377653999</v>
      </c>
      <c r="M170" s="52">
        <v>9.5795206931999999E-2</v>
      </c>
      <c r="N170" s="57">
        <v>811.44490395273101</v>
      </c>
      <c r="O170" s="52">
        <v>148.741921202041</v>
      </c>
      <c r="P170" s="52">
        <v>0.57198479052700002</v>
      </c>
      <c r="Q170" s="57">
        <v>533.58233309228604</v>
      </c>
      <c r="R170" s="52">
        <v>24.549272434900001</v>
      </c>
      <c r="S170" s="52">
        <v>0.44060927564800001</v>
      </c>
      <c r="T170" s="57">
        <v>621.33553847177495</v>
      </c>
      <c r="U170" s="52">
        <v>35.072835050111003</v>
      </c>
      <c r="V170" s="52">
        <v>0.80026546459699999</v>
      </c>
      <c r="W170" s="57">
        <v>492.080861493481</v>
      </c>
      <c r="X170" s="52">
        <v>25.560511872046</v>
      </c>
      <c r="Y170" s="52">
        <v>0.52500528955699999</v>
      </c>
      <c r="Z170" s="57">
        <v>641.20212315371305</v>
      </c>
      <c r="AA170" s="52">
        <v>48.195620434330998</v>
      </c>
      <c r="AB170" s="52">
        <v>0.70407460725899995</v>
      </c>
      <c r="AC170" s="57">
        <v>556.58361666027304</v>
      </c>
      <c r="AD170" s="52">
        <v>27.756409109620002</v>
      </c>
      <c r="AE170" s="53">
        <v>0.64377784771699997</v>
      </c>
      <c r="AF170" s="52">
        <v>582.78958985942495</v>
      </c>
      <c r="AG170" s="52">
        <v>81.489274805210002</v>
      </c>
      <c r="AH170" s="52">
        <v>0.241372762686</v>
      </c>
      <c r="AI170" s="57">
        <v>282.19501909756298</v>
      </c>
      <c r="AJ170" s="52">
        <v>21.189029319218999</v>
      </c>
      <c r="AK170" s="52">
        <v>0.54405237491000003</v>
      </c>
      <c r="AL170" s="57">
        <v>542.62383873164003</v>
      </c>
      <c r="AM170" s="52">
        <v>20.762037792409</v>
      </c>
      <c r="AN170" s="52">
        <v>5.035889005194</v>
      </c>
      <c r="AO170" s="57">
        <v>219.33838308278101</v>
      </c>
      <c r="AP170" s="52">
        <v>8.0008051101369997</v>
      </c>
      <c r="AQ170" s="52">
        <v>6.4421964457000006E-2</v>
      </c>
      <c r="AR170" s="57">
        <v>774.88829133935303</v>
      </c>
      <c r="AS170" s="52">
        <v>95.265329038865005</v>
      </c>
      <c r="AT170" s="52">
        <v>1.9390407445160001</v>
      </c>
      <c r="AU170" s="57">
        <v>1044.8846181691699</v>
      </c>
      <c r="AV170" s="52">
        <v>259.12192328514402</v>
      </c>
      <c r="AW170" s="53">
        <v>0.63243396135200003</v>
      </c>
      <c r="AX170" s="57">
        <v>511.496393287616</v>
      </c>
      <c r="AY170" s="52">
        <v>79.222855530657995</v>
      </c>
      <c r="AZ170" s="53">
        <v>0.186281459013</v>
      </c>
      <c r="BA170" s="52">
        <v>686.13237360372398</v>
      </c>
      <c r="BB170" s="52">
        <v>54.309859840987997</v>
      </c>
      <c r="BC170" s="52">
        <v>1.724567263812</v>
      </c>
      <c r="BD170" s="57">
        <v>350.988452985984</v>
      </c>
      <c r="BE170" s="52">
        <v>19.976795033354001</v>
      </c>
      <c r="BF170" s="53">
        <v>0.38086017445600001</v>
      </c>
      <c r="BG170" s="52">
        <v>537.222391746261</v>
      </c>
      <c r="BH170" s="52">
        <v>1.2557821251600001</v>
      </c>
      <c r="BI170" s="52">
        <v>6.3306436761999998E-2</v>
      </c>
      <c r="BJ170" s="57">
        <v>397.53180451995001</v>
      </c>
      <c r="BK170" s="52">
        <v>0.277360910638</v>
      </c>
      <c r="BL170" s="53">
        <v>7.0142537207000005E-2</v>
      </c>
      <c r="BM170" s="57">
        <v>407.203932621474</v>
      </c>
      <c r="BN170" s="52">
        <v>0.89198152127100006</v>
      </c>
      <c r="BO170" s="53">
        <v>0.43577539680400001</v>
      </c>
      <c r="BP170" s="57">
        <v>363.76752783912201</v>
      </c>
      <c r="BQ170" s="52">
        <v>17.888765054890001</v>
      </c>
      <c r="BR170" s="53">
        <v>0.31500612609200002</v>
      </c>
      <c r="BS170" s="57">
        <v>335.64484553815902</v>
      </c>
      <c r="BT170" s="52">
        <v>13.010272044346999</v>
      </c>
      <c r="BU170" s="53">
        <v>0.211631664473</v>
      </c>
    </row>
    <row r="171" spans="1:73" x14ac:dyDescent="0.25">
      <c r="A171" s="12" t="s">
        <v>298</v>
      </c>
      <c r="B171" s="57">
        <v>346.77287503119197</v>
      </c>
      <c r="C171" s="52">
        <v>3.2569254377510002</v>
      </c>
      <c r="D171" s="53">
        <v>3.0801160550000001E-3</v>
      </c>
      <c r="E171" s="52">
        <v>1182.6409736601499</v>
      </c>
      <c r="F171" s="52">
        <v>164.660024077749</v>
      </c>
      <c r="G171" s="52">
        <v>0.28995743814800001</v>
      </c>
      <c r="H171" s="57">
        <v>483.47462208602201</v>
      </c>
      <c r="I171" s="52">
        <v>5.4528459669989999</v>
      </c>
      <c r="J171" s="53">
        <v>1.200302425736</v>
      </c>
      <c r="K171" s="52">
        <v>393.23066247804798</v>
      </c>
      <c r="L171" s="52">
        <v>9.8825484523690008</v>
      </c>
      <c r="M171" s="52">
        <v>0.154728122207</v>
      </c>
      <c r="N171" s="57">
        <v>689.77795525146303</v>
      </c>
      <c r="O171" s="52">
        <v>22.122573118228001</v>
      </c>
      <c r="P171" s="52">
        <v>1.5638238206720001</v>
      </c>
      <c r="Q171" s="57">
        <v>525.76445695346695</v>
      </c>
      <c r="R171" s="52">
        <v>20.297109701890999</v>
      </c>
      <c r="S171" s="52">
        <v>7.3834598399000001E-2</v>
      </c>
      <c r="T171" s="57">
        <v>602.88134649197696</v>
      </c>
      <c r="U171" s="52">
        <v>16.066838126764001</v>
      </c>
      <c r="V171" s="52">
        <v>0.50660950151600004</v>
      </c>
      <c r="W171" s="57">
        <v>478.86596864533198</v>
      </c>
      <c r="X171" s="52">
        <v>13.060369426559999</v>
      </c>
      <c r="Y171" s="52">
        <v>0.213831183141</v>
      </c>
      <c r="Z171" s="57">
        <v>611.60844045755505</v>
      </c>
      <c r="AA171" s="52">
        <v>23.598956326915999</v>
      </c>
      <c r="AB171" s="52">
        <v>0.32651581961600001</v>
      </c>
      <c r="AC171" s="57">
        <v>536.87087848712895</v>
      </c>
      <c r="AD171" s="52">
        <v>13.325688281962</v>
      </c>
      <c r="AE171" s="53">
        <v>0.69651473079000004</v>
      </c>
      <c r="AF171" s="52">
        <v>541.23472435309895</v>
      </c>
      <c r="AG171" s="52">
        <v>41.235994799178997</v>
      </c>
      <c r="AH171" s="52">
        <v>0.93336280352800005</v>
      </c>
      <c r="AI171" s="57">
        <v>284.69521533394499</v>
      </c>
      <c r="AJ171" s="52">
        <v>23.443086835155999</v>
      </c>
      <c r="AK171" s="52">
        <v>0.38106543896</v>
      </c>
      <c r="AL171" s="57">
        <v>534.11751749163102</v>
      </c>
      <c r="AM171" s="52">
        <v>8.980716151727</v>
      </c>
      <c r="AN171" s="52">
        <v>0.86979120690699996</v>
      </c>
      <c r="AO171" s="57">
        <v>223.85584638077901</v>
      </c>
      <c r="AP171" s="52">
        <v>8.7799266207300004</v>
      </c>
      <c r="AQ171" s="52">
        <v>0.42770504597499998</v>
      </c>
      <c r="AR171" s="57">
        <v>742.03524261444204</v>
      </c>
      <c r="AS171" s="52">
        <v>59.194424071448999</v>
      </c>
      <c r="AT171" s="52">
        <v>1.849604499722</v>
      </c>
      <c r="AU171" s="57">
        <v>955.50321854025299</v>
      </c>
      <c r="AV171" s="52">
        <v>168.266206026079</v>
      </c>
      <c r="AW171" s="53">
        <v>0.491178428512</v>
      </c>
      <c r="AX171" s="57">
        <v>480.79300549311</v>
      </c>
      <c r="AY171" s="52">
        <v>44.7208100207</v>
      </c>
      <c r="AZ171" s="53">
        <v>0.354101706849</v>
      </c>
      <c r="BA171" s="52">
        <v>652.81565938647202</v>
      </c>
      <c r="BB171" s="52">
        <v>31.920264519366</v>
      </c>
      <c r="BC171" s="52">
        <v>0.80543393451800005</v>
      </c>
      <c r="BD171" s="57">
        <v>350.91826629555999</v>
      </c>
      <c r="BE171" s="52">
        <v>15.100952139398</v>
      </c>
      <c r="BF171" s="53">
        <v>0.16440297987999999</v>
      </c>
      <c r="BG171" s="52">
        <v>537.38795013043102</v>
      </c>
      <c r="BH171" s="52">
        <v>0.44502643666800001</v>
      </c>
      <c r="BI171" s="52">
        <v>0.232212602839</v>
      </c>
      <c r="BJ171" s="57">
        <v>398.61061801954401</v>
      </c>
      <c r="BK171" s="52">
        <v>0.57246833616600001</v>
      </c>
      <c r="BL171" s="53">
        <v>0.125741174416</v>
      </c>
      <c r="BM171" s="57">
        <v>404.38051321718302</v>
      </c>
      <c r="BN171" s="52">
        <v>0.82173967489300004</v>
      </c>
      <c r="BO171" s="53">
        <v>0.16603941628400001</v>
      </c>
      <c r="BP171" s="57">
        <v>366.80139291112198</v>
      </c>
      <c r="BQ171" s="52">
        <v>19.486609086535999</v>
      </c>
      <c r="BR171" s="53">
        <v>0.115915347578</v>
      </c>
      <c r="BS171" s="57">
        <v>334.93684352388198</v>
      </c>
      <c r="BT171" s="52">
        <v>9.1051126682149999</v>
      </c>
      <c r="BU171" s="53">
        <v>1.7472500360999999E-2</v>
      </c>
    </row>
    <row r="172" spans="1:73" x14ac:dyDescent="0.25">
      <c r="A172" s="12" t="s">
        <v>299</v>
      </c>
      <c r="B172" s="57">
        <v>334.85017459233302</v>
      </c>
      <c r="C172" s="52">
        <v>2.6863009736449999</v>
      </c>
      <c r="D172" s="53">
        <v>6.4067728999999996E-5</v>
      </c>
      <c r="E172" s="52">
        <v>1087.5964228998801</v>
      </c>
      <c r="F172" s="52">
        <v>57.026349049830003</v>
      </c>
      <c r="G172" s="52">
        <v>2.3645119828790002</v>
      </c>
      <c r="H172" s="57">
        <v>489.36356665742198</v>
      </c>
      <c r="I172" s="52">
        <v>8.7207469562310003</v>
      </c>
      <c r="J172" s="53">
        <v>1.171126378926</v>
      </c>
      <c r="K172" s="52">
        <v>396.56572226092197</v>
      </c>
      <c r="L172" s="52">
        <v>9.9739575590810006</v>
      </c>
      <c r="M172" s="52">
        <v>0.23904989544399999</v>
      </c>
      <c r="N172" s="57">
        <v>693.161159920057</v>
      </c>
      <c r="O172" s="52">
        <v>15.199656194720999</v>
      </c>
      <c r="P172" s="52">
        <v>0.44708148619799998</v>
      </c>
      <c r="Q172" s="57">
        <v>523.96286524283505</v>
      </c>
      <c r="R172" s="52">
        <v>20.981146715960001</v>
      </c>
      <c r="S172" s="52">
        <v>0.363207897946</v>
      </c>
      <c r="T172" s="57">
        <v>631.50674241132299</v>
      </c>
      <c r="U172" s="52">
        <v>41.732560183068003</v>
      </c>
      <c r="V172" s="52">
        <v>0.62045405962</v>
      </c>
      <c r="W172" s="57">
        <v>476.84390927899301</v>
      </c>
      <c r="X172" s="52">
        <v>10.786517949394</v>
      </c>
      <c r="Y172" s="52">
        <v>0.21991304981199999</v>
      </c>
      <c r="Z172" s="57">
        <v>668.05597340350505</v>
      </c>
      <c r="AA172" s="52">
        <v>70.595802746941004</v>
      </c>
      <c r="AB172" s="52">
        <v>0.85703647566100005</v>
      </c>
      <c r="AC172" s="57">
        <v>541.03616544568899</v>
      </c>
      <c r="AD172" s="52">
        <v>19.936340642257001</v>
      </c>
      <c r="AE172" s="53">
        <v>1.162194615025</v>
      </c>
      <c r="AF172" s="52">
        <v>554.72875069617305</v>
      </c>
      <c r="AG172" s="52">
        <v>51.958442615815997</v>
      </c>
      <c r="AH172" s="52">
        <v>0.30363672310500001</v>
      </c>
      <c r="AI172" s="57">
        <v>281.85984135139</v>
      </c>
      <c r="AJ172" s="52">
        <v>15.694991601314999</v>
      </c>
      <c r="AK172" s="52">
        <v>0.42394441756599999</v>
      </c>
      <c r="AL172" s="57">
        <v>558.37133435553903</v>
      </c>
      <c r="AM172" s="52">
        <v>34.227241967314001</v>
      </c>
      <c r="AN172" s="52">
        <v>1.3008163923010001</v>
      </c>
      <c r="AO172" s="57">
        <v>218.50918434515</v>
      </c>
      <c r="AP172" s="52">
        <v>3.7902299683659999</v>
      </c>
      <c r="AQ172" s="52">
        <v>0.24563339116300001</v>
      </c>
      <c r="AR172" s="57">
        <v>795.35691181224104</v>
      </c>
      <c r="AS172" s="52">
        <v>107.72015948981</v>
      </c>
      <c r="AT172" s="52">
        <v>5.2940225556330001</v>
      </c>
      <c r="AU172" s="57">
        <v>1036.77347375561</v>
      </c>
      <c r="AV172" s="52">
        <v>256.74989732865401</v>
      </c>
      <c r="AW172" s="53">
        <v>0.23677676265799999</v>
      </c>
      <c r="AX172" s="57">
        <v>484.05458494035503</v>
      </c>
      <c r="AY172" s="52">
        <v>46.008254312284997</v>
      </c>
      <c r="AZ172" s="53">
        <v>0.34891622632899999</v>
      </c>
      <c r="BA172" s="52">
        <v>657.103298708549</v>
      </c>
      <c r="BB172" s="52">
        <v>37.683027407262003</v>
      </c>
      <c r="BC172" s="52">
        <v>0.80680767044799995</v>
      </c>
      <c r="BD172" s="57">
        <v>339.22523820758101</v>
      </c>
      <c r="BE172" s="52">
        <v>8.4872236060190005</v>
      </c>
      <c r="BF172" s="53">
        <v>0.290686840733</v>
      </c>
      <c r="BG172" s="52">
        <v>539.80519735871997</v>
      </c>
      <c r="BH172" s="52">
        <v>3.0075215967559998</v>
      </c>
      <c r="BI172" s="52">
        <v>0.17143507477600001</v>
      </c>
      <c r="BJ172" s="57">
        <v>398.83596173915498</v>
      </c>
      <c r="BK172" s="52">
        <v>0.68366116950099998</v>
      </c>
      <c r="BL172" s="53">
        <v>9.9810824241000004E-2</v>
      </c>
      <c r="BM172" s="57">
        <v>403.13411404326899</v>
      </c>
      <c r="BN172" s="52">
        <v>0.72093355903199996</v>
      </c>
      <c r="BO172" s="53">
        <v>9.3989662611999994E-2</v>
      </c>
      <c r="BP172" s="57">
        <v>374.627826454554</v>
      </c>
      <c r="BQ172" s="52">
        <v>18.069557029756002</v>
      </c>
      <c r="BR172" s="53">
        <v>0.104066758488</v>
      </c>
      <c r="BS172" s="57">
        <v>337.342205617427</v>
      </c>
      <c r="BT172" s="52">
        <v>6.3165391528020001</v>
      </c>
      <c r="BU172" s="53">
        <v>0.19532698168099999</v>
      </c>
    </row>
    <row r="173" spans="1:73" x14ac:dyDescent="0.25">
      <c r="A173" s="12" t="s">
        <v>300</v>
      </c>
      <c r="B173" s="57">
        <v>336.39940928716601</v>
      </c>
      <c r="C173" s="52">
        <v>2.2486747346999998</v>
      </c>
      <c r="D173" s="53">
        <v>0</v>
      </c>
      <c r="E173" s="52">
        <v>1082.84046179298</v>
      </c>
      <c r="F173" s="52">
        <v>39.424006075114001</v>
      </c>
      <c r="G173" s="52">
        <v>0.43504010292500001</v>
      </c>
      <c r="H173" s="57">
        <v>478.75281483522502</v>
      </c>
      <c r="I173" s="52">
        <v>7.1160141204879999</v>
      </c>
      <c r="J173" s="53">
        <v>0.55607013333499999</v>
      </c>
      <c r="K173" s="52">
        <v>395.08450577379301</v>
      </c>
      <c r="L173" s="52">
        <v>8.039249180373</v>
      </c>
      <c r="M173" s="52">
        <v>0.333719854998</v>
      </c>
      <c r="N173" s="57">
        <v>689.244887862513</v>
      </c>
      <c r="O173" s="52">
        <v>12.268659520122</v>
      </c>
      <c r="P173" s="52">
        <v>0.22308138249000001</v>
      </c>
      <c r="Q173" s="57">
        <v>518.34643348223301</v>
      </c>
      <c r="R173" s="52">
        <v>16.469244690446001</v>
      </c>
      <c r="S173" s="52">
        <v>0.21112906991200001</v>
      </c>
      <c r="T173" s="57">
        <v>613.97051414095495</v>
      </c>
      <c r="U173" s="52">
        <v>22.050641091226002</v>
      </c>
      <c r="V173" s="52">
        <v>1.572694068453</v>
      </c>
      <c r="W173" s="57">
        <v>477.83333275845501</v>
      </c>
      <c r="X173" s="52">
        <v>12.328878199755</v>
      </c>
      <c r="Y173" s="52">
        <v>0.34344311505699998</v>
      </c>
      <c r="Z173" s="57">
        <v>641.97416422506001</v>
      </c>
      <c r="AA173" s="52">
        <v>53.624742411821998</v>
      </c>
      <c r="AB173" s="52">
        <v>0.31235951690399999</v>
      </c>
      <c r="AC173" s="57">
        <v>532.83974749169101</v>
      </c>
      <c r="AD173" s="52">
        <v>15.418604850524</v>
      </c>
      <c r="AE173" s="53">
        <v>0.60056317764199996</v>
      </c>
      <c r="AF173" s="52">
        <v>561.75033226098105</v>
      </c>
      <c r="AG173" s="52">
        <v>59.31568191265</v>
      </c>
      <c r="AH173" s="52">
        <v>0.62364743107599996</v>
      </c>
      <c r="AI173" s="57">
        <v>285.09714670133002</v>
      </c>
      <c r="AJ173" s="52">
        <v>17.794442530224</v>
      </c>
      <c r="AK173" s="52">
        <v>0.33894903223599998</v>
      </c>
      <c r="AL173" s="57">
        <v>531.37346314945398</v>
      </c>
      <c r="AM173" s="52">
        <v>9.6605830383089994</v>
      </c>
      <c r="AN173" s="52">
        <v>1.302059517944</v>
      </c>
      <c r="AO173" s="57">
        <v>220.971860721588</v>
      </c>
      <c r="AP173" s="52">
        <v>4.8340971742040004</v>
      </c>
      <c r="AQ173" s="52">
        <v>6.6604554391999998E-2</v>
      </c>
      <c r="AR173" s="57">
        <v>744.41388414661503</v>
      </c>
      <c r="AS173" s="52">
        <v>61.013530206170003</v>
      </c>
      <c r="AT173" s="52">
        <v>1.4226086929670001</v>
      </c>
      <c r="AU173" s="57">
        <v>852.53188565441701</v>
      </c>
      <c r="AV173" s="52">
        <v>73.469483176533998</v>
      </c>
      <c r="AW173" s="53">
        <v>0.493238175542</v>
      </c>
      <c r="AX173" s="57">
        <v>501.46952165953599</v>
      </c>
      <c r="AY173" s="52">
        <v>65.459913894582996</v>
      </c>
      <c r="AZ173" s="53">
        <v>0.45200198777099998</v>
      </c>
      <c r="BA173" s="52">
        <v>670.95218512944803</v>
      </c>
      <c r="BB173" s="52">
        <v>46.100221485106999</v>
      </c>
      <c r="BC173" s="52">
        <v>2.1463072293679999</v>
      </c>
      <c r="BD173" s="57">
        <v>348.54110782511702</v>
      </c>
      <c r="BE173" s="52">
        <v>14.711839528722001</v>
      </c>
      <c r="BF173" s="53">
        <v>0.18220798610200001</v>
      </c>
      <c r="BG173" s="52">
        <v>543.09626557587899</v>
      </c>
      <c r="BH173" s="52">
        <v>5.8698859997610002</v>
      </c>
      <c r="BI173" s="52">
        <v>0.39647388108800002</v>
      </c>
      <c r="BJ173" s="57">
        <v>401.11504076116898</v>
      </c>
      <c r="BK173" s="52">
        <v>0.688593398435</v>
      </c>
      <c r="BL173" s="53">
        <v>0.13316387191500001</v>
      </c>
      <c r="BM173" s="57">
        <v>402.21329463360598</v>
      </c>
      <c r="BN173" s="52">
        <v>0.61493634985699996</v>
      </c>
      <c r="BO173" s="53">
        <v>0.25222995567399997</v>
      </c>
      <c r="BP173" s="57">
        <v>363.06640496132502</v>
      </c>
      <c r="BQ173" s="52">
        <v>10.450139578357</v>
      </c>
      <c r="BR173" s="53">
        <v>0.31043032395199999</v>
      </c>
      <c r="BS173" s="57">
        <v>335.051974048754</v>
      </c>
      <c r="BT173" s="52">
        <v>9.3780346162610009</v>
      </c>
      <c r="BU173" s="53">
        <v>0.261564521356</v>
      </c>
    </row>
    <row r="174" spans="1:73" x14ac:dyDescent="0.25">
      <c r="A174" s="12" t="s">
        <v>301</v>
      </c>
      <c r="B174" s="57">
        <v>334.96415480506101</v>
      </c>
      <c r="C174" s="52">
        <v>2.9862231718490002</v>
      </c>
      <c r="D174" s="53">
        <v>0.381539572183</v>
      </c>
      <c r="E174" s="52">
        <v>1097.6872949956301</v>
      </c>
      <c r="F174" s="52">
        <v>44.568487661262999</v>
      </c>
      <c r="G174" s="52">
        <v>5.9052113651000004</v>
      </c>
      <c r="H174" s="57">
        <v>474.81806858272</v>
      </c>
      <c r="I174" s="52">
        <v>4.6844420503570001</v>
      </c>
      <c r="J174" s="53">
        <v>0.23623783793799999</v>
      </c>
      <c r="K174" s="52">
        <v>395.37950936960601</v>
      </c>
      <c r="L174" s="52">
        <v>12.909710710178</v>
      </c>
      <c r="M174" s="52">
        <v>0.128184329869</v>
      </c>
      <c r="N174" s="57">
        <v>695.63003316592301</v>
      </c>
      <c r="O174" s="52">
        <v>16.960579955408999</v>
      </c>
      <c r="P174" s="52">
        <v>0.34402112780299998</v>
      </c>
      <c r="Q174" s="57">
        <v>502.23741899773802</v>
      </c>
      <c r="R174" s="52">
        <v>6.1778529503169999</v>
      </c>
      <c r="S174" s="52">
        <v>5.6965152077000002E-2</v>
      </c>
      <c r="T174" s="57">
        <v>600.04291600279805</v>
      </c>
      <c r="U174" s="52">
        <v>15.074245237327</v>
      </c>
      <c r="V174" s="52">
        <v>0.498454643521</v>
      </c>
      <c r="W174" s="57">
        <v>475.54489983918</v>
      </c>
      <c r="X174" s="52">
        <v>8.9135711224659993</v>
      </c>
      <c r="Y174" s="52">
        <v>0.54698123031500001</v>
      </c>
      <c r="Z174" s="57">
        <v>615.78657469331404</v>
      </c>
      <c r="AA174" s="52">
        <v>23.866105356327001</v>
      </c>
      <c r="AB174" s="52">
        <v>1.3192885961980001</v>
      </c>
      <c r="AC174" s="57">
        <v>527.61248209369001</v>
      </c>
      <c r="AD174" s="52">
        <v>10.841156783467</v>
      </c>
      <c r="AE174" s="53">
        <v>0.78500645451700002</v>
      </c>
      <c r="AF174" s="52">
        <v>550.42080552920697</v>
      </c>
      <c r="AG174" s="52">
        <v>49.579641132144999</v>
      </c>
      <c r="AH174" s="52">
        <v>0.25169707888999998</v>
      </c>
      <c r="AI174" s="57">
        <v>286.68855536649897</v>
      </c>
      <c r="AJ174" s="52">
        <v>20.773706356011001</v>
      </c>
      <c r="AK174" s="52">
        <v>0.38005787459500001</v>
      </c>
      <c r="AL174" s="57">
        <v>531.37373140007105</v>
      </c>
      <c r="AM174" s="52">
        <v>12.073688066841999</v>
      </c>
      <c r="AN174" s="52">
        <v>0.82069978950800004</v>
      </c>
      <c r="AO174" s="57">
        <v>220.96775997264101</v>
      </c>
      <c r="AP174" s="52">
        <v>3.4118992882170001</v>
      </c>
      <c r="AQ174" s="52">
        <v>0.207727881989</v>
      </c>
      <c r="AR174" s="57">
        <v>755.39988029752305</v>
      </c>
      <c r="AS174" s="52">
        <v>67.616590638817001</v>
      </c>
      <c r="AT174" s="52">
        <v>1.4763642688759999</v>
      </c>
      <c r="AU174" s="57">
        <v>840.233680189192</v>
      </c>
      <c r="AV174" s="52">
        <v>63.689465573790002</v>
      </c>
      <c r="AW174" s="53">
        <v>0.36063156960600001</v>
      </c>
      <c r="AX174" s="57">
        <v>480.81998562514298</v>
      </c>
      <c r="AY174" s="52">
        <v>43.865750022661999</v>
      </c>
      <c r="AZ174" s="53">
        <v>0.56086031834399996</v>
      </c>
      <c r="BA174" s="52">
        <v>641.77088110898603</v>
      </c>
      <c r="BB174" s="52">
        <v>22.942871198814</v>
      </c>
      <c r="BC174" s="52">
        <v>0.39185530062500001</v>
      </c>
      <c r="BD174" s="57">
        <v>344.87217307426499</v>
      </c>
      <c r="BE174" s="52">
        <v>9.1670132453539992</v>
      </c>
      <c r="BF174" s="53">
        <v>0.249477738995</v>
      </c>
      <c r="BG174" s="52">
        <v>540.03337561007697</v>
      </c>
      <c r="BH174" s="52">
        <v>1.277700710977</v>
      </c>
      <c r="BI174" s="52">
        <v>3.5140723503209998</v>
      </c>
      <c r="BJ174" s="57">
        <v>405.35950507679001</v>
      </c>
      <c r="BK174" s="52">
        <v>0.558499989626</v>
      </c>
      <c r="BL174" s="53">
        <v>1.0544377475790001</v>
      </c>
      <c r="BM174" s="57">
        <v>397.63035729953901</v>
      </c>
      <c r="BN174" s="52">
        <v>0.32128723119699998</v>
      </c>
      <c r="BO174" s="53">
        <v>0.10204461023</v>
      </c>
      <c r="BP174" s="57">
        <v>366.23797810533301</v>
      </c>
      <c r="BQ174" s="52">
        <v>12.563467647849</v>
      </c>
      <c r="BR174" s="53">
        <v>0.289548460206</v>
      </c>
      <c r="BS174" s="57">
        <v>335.57630184745102</v>
      </c>
      <c r="BT174" s="52">
        <v>8.2254792813109994</v>
      </c>
      <c r="BU174" s="53">
        <v>0.31104143526599998</v>
      </c>
    </row>
    <row r="175" spans="1:73" x14ac:dyDescent="0.25">
      <c r="A175" s="12" t="s">
        <v>302</v>
      </c>
      <c r="B175" s="57">
        <v>342.02984753759603</v>
      </c>
      <c r="C175" s="52">
        <v>3.1755332878110001</v>
      </c>
      <c r="D175" s="53">
        <v>9.5793021859999997E-3</v>
      </c>
      <c r="E175" s="52">
        <v>1126.8391885327801</v>
      </c>
      <c r="F175" s="52">
        <v>50.862098509471998</v>
      </c>
      <c r="G175" s="52">
        <v>0.990630810074</v>
      </c>
      <c r="H175" s="57">
        <v>493.42998624339299</v>
      </c>
      <c r="I175" s="52">
        <v>18.168979878603999</v>
      </c>
      <c r="J175" s="53">
        <v>0.40087657875299998</v>
      </c>
      <c r="K175" s="52">
        <v>406.85704061569402</v>
      </c>
      <c r="L175" s="52">
        <v>15.617616688809999</v>
      </c>
      <c r="M175" s="52">
        <v>0.136870918328</v>
      </c>
      <c r="N175" s="57">
        <v>684.84870404386004</v>
      </c>
      <c r="O175" s="52">
        <v>20.362173621791001</v>
      </c>
      <c r="P175" s="52">
        <v>1.227933832036</v>
      </c>
      <c r="Q175" s="57">
        <v>516.53732791530604</v>
      </c>
      <c r="R175" s="52">
        <v>11.177285056095</v>
      </c>
      <c r="S175" s="52">
        <v>0.32014329996399998</v>
      </c>
      <c r="T175" s="57">
        <v>589.30497832091805</v>
      </c>
      <c r="U175" s="52">
        <v>6.1151731423679996</v>
      </c>
      <c r="V175" s="52">
        <v>0.3031799302</v>
      </c>
      <c r="W175" s="57">
        <v>478.45108119599303</v>
      </c>
      <c r="X175" s="52">
        <v>10.590598207264</v>
      </c>
      <c r="Y175" s="52">
        <v>0.66629201593099996</v>
      </c>
      <c r="Z175" s="57">
        <v>601.50959826370695</v>
      </c>
      <c r="AA175" s="52">
        <v>11.181507036254001</v>
      </c>
      <c r="AB175" s="52">
        <v>2.1623226525649999</v>
      </c>
      <c r="AC175" s="57">
        <v>542.29413789801094</v>
      </c>
      <c r="AD175" s="52">
        <v>22.974831398513999</v>
      </c>
      <c r="AE175" s="53">
        <v>0.71251171912400002</v>
      </c>
      <c r="AF175" s="52">
        <v>538.41793290140697</v>
      </c>
      <c r="AG175" s="52">
        <v>38.235572862401</v>
      </c>
      <c r="AH175" s="52">
        <v>0.39761690391999999</v>
      </c>
      <c r="AI175" s="57">
        <v>277.62372464964</v>
      </c>
      <c r="AJ175" s="52">
        <v>10.838730230773001</v>
      </c>
      <c r="AK175" s="52">
        <v>0.10479483907499999</v>
      </c>
      <c r="AL175" s="57">
        <v>526.24803921521095</v>
      </c>
      <c r="AM175" s="52">
        <v>4.4076513663880004</v>
      </c>
      <c r="AN175" s="52">
        <v>0.85221639925600001</v>
      </c>
      <c r="AO175" s="57">
        <v>220.35083562667501</v>
      </c>
      <c r="AP175" s="52">
        <v>4.2579932494769999</v>
      </c>
      <c r="AQ175" s="52">
        <v>0.26176488459399999</v>
      </c>
      <c r="AR175" s="57">
        <v>745.39345178576502</v>
      </c>
      <c r="AS175" s="52">
        <v>62.902311083576997</v>
      </c>
      <c r="AT175" s="52">
        <v>1.3418469845130001</v>
      </c>
      <c r="AU175" s="57">
        <v>863.19507938832203</v>
      </c>
      <c r="AV175" s="52">
        <v>86.375764222542003</v>
      </c>
      <c r="AW175" s="53">
        <v>0.34669679227400002</v>
      </c>
      <c r="AX175" s="57">
        <v>473.29575128014602</v>
      </c>
      <c r="AY175" s="52">
        <v>44.139980100983003</v>
      </c>
      <c r="AZ175" s="53">
        <v>0.33189223412800001</v>
      </c>
      <c r="BA175" s="52">
        <v>649.81735248049301</v>
      </c>
      <c r="BB175" s="52">
        <v>28.504503916758001</v>
      </c>
      <c r="BC175" s="52">
        <v>0.52080440419100005</v>
      </c>
      <c r="BD175" s="57">
        <v>337.24228239466402</v>
      </c>
      <c r="BE175" s="52">
        <v>9.1230182759060003</v>
      </c>
      <c r="BF175" s="53">
        <v>0.29489715673799999</v>
      </c>
      <c r="BG175" s="52">
        <v>547.32320993695396</v>
      </c>
      <c r="BH175" s="52">
        <v>6.9994474884590003</v>
      </c>
      <c r="BI175" s="52">
        <v>0.42813749359699999</v>
      </c>
      <c r="BJ175" s="57">
        <v>408.43995643970402</v>
      </c>
      <c r="BK175" s="52">
        <v>0.27682157304299998</v>
      </c>
      <c r="BL175" s="53">
        <v>0.41742503550299997</v>
      </c>
      <c r="BM175" s="57">
        <v>400.27017780776299</v>
      </c>
      <c r="BN175" s="52">
        <v>0.79928894257799998</v>
      </c>
      <c r="BO175" s="53">
        <v>0.12731182236899999</v>
      </c>
      <c r="BP175" s="57">
        <v>364.58115884900798</v>
      </c>
      <c r="BQ175" s="52">
        <v>18.930283692644998</v>
      </c>
      <c r="BR175" s="53">
        <v>0.22550222727300001</v>
      </c>
      <c r="BS175" s="57">
        <v>328.98390367747902</v>
      </c>
      <c r="BT175" s="52">
        <v>5.8012329522019996</v>
      </c>
      <c r="BU175" s="53">
        <v>0.21962649066000001</v>
      </c>
    </row>
    <row r="176" spans="1:73" x14ac:dyDescent="0.25">
      <c r="A176" s="12" t="s">
        <v>303</v>
      </c>
      <c r="B176" s="57">
        <v>345.98443049842302</v>
      </c>
      <c r="C176" s="52">
        <v>2.2706163607700001</v>
      </c>
      <c r="D176" s="53">
        <v>2.3407477419999999E-3</v>
      </c>
      <c r="E176" s="52">
        <v>1133.4946686431899</v>
      </c>
      <c r="F176" s="52">
        <v>52.205419712405998</v>
      </c>
      <c r="G176" s="52">
        <v>2.5855876610449999</v>
      </c>
      <c r="H176" s="57">
        <v>484.17580363546398</v>
      </c>
      <c r="I176" s="52">
        <v>9.5184710574659999</v>
      </c>
      <c r="J176" s="53">
        <v>0.34070540470299998</v>
      </c>
      <c r="K176" s="52">
        <v>398.19390533205001</v>
      </c>
      <c r="L176" s="52">
        <v>10.137417154641</v>
      </c>
      <c r="M176" s="52">
        <v>0.57727140847199998</v>
      </c>
      <c r="N176" s="57">
        <v>684.03462183891997</v>
      </c>
      <c r="O176" s="52">
        <v>16.343808230038999</v>
      </c>
      <c r="P176" s="52">
        <v>1.14931565584</v>
      </c>
      <c r="Q176" s="57">
        <v>526.15238897402605</v>
      </c>
      <c r="R176" s="52">
        <v>11.93164426187</v>
      </c>
      <c r="S176" s="52">
        <v>0.28488930331899998</v>
      </c>
      <c r="T176" s="57">
        <v>598.48111865432395</v>
      </c>
      <c r="U176" s="52">
        <v>10.943616736601999</v>
      </c>
      <c r="V176" s="52">
        <v>0.91561726329699999</v>
      </c>
      <c r="W176" s="57">
        <v>480.69393125865798</v>
      </c>
      <c r="X176" s="52">
        <v>9.6318764127220007</v>
      </c>
      <c r="Y176" s="52">
        <v>0.81864436368100002</v>
      </c>
      <c r="Z176" s="57">
        <v>612.86788240165004</v>
      </c>
      <c r="AA176" s="52">
        <v>17.855760275190999</v>
      </c>
      <c r="AB176" s="52">
        <v>1.7808603666509999</v>
      </c>
      <c r="AC176" s="57">
        <v>526.02447481816705</v>
      </c>
      <c r="AD176" s="52">
        <v>12.302871181984999</v>
      </c>
      <c r="AE176" s="53">
        <v>0.96288226766999996</v>
      </c>
      <c r="AF176" s="52">
        <v>545.45411684762803</v>
      </c>
      <c r="AG176" s="52">
        <v>37.431971396439998</v>
      </c>
      <c r="AH176" s="52">
        <v>0.36780855561699999</v>
      </c>
      <c r="AI176" s="57">
        <v>283.16991033201498</v>
      </c>
      <c r="AJ176" s="52">
        <v>17.686411776429001</v>
      </c>
      <c r="AK176" s="52">
        <v>0.148964564213</v>
      </c>
      <c r="AL176" s="57">
        <v>530.616758987293</v>
      </c>
      <c r="AM176" s="52">
        <v>6.443283478213</v>
      </c>
      <c r="AN176" s="52">
        <v>1.7965644493820001</v>
      </c>
      <c r="AO176" s="57">
        <v>219.76277383713199</v>
      </c>
      <c r="AP176" s="52">
        <v>3.2998718357789998</v>
      </c>
      <c r="AQ176" s="52">
        <v>0.27323629918300002</v>
      </c>
      <c r="AR176" s="57">
        <v>736.15304059484697</v>
      </c>
      <c r="AS176" s="52">
        <v>51.313399712481001</v>
      </c>
      <c r="AT176" s="52">
        <v>1.552055758943</v>
      </c>
      <c r="AU176" s="57">
        <v>827.66823551768698</v>
      </c>
      <c r="AV176" s="52">
        <v>50.284001670914002</v>
      </c>
      <c r="AW176" s="53">
        <v>1.1066478974709999</v>
      </c>
      <c r="AX176" s="57">
        <v>479.79239721210803</v>
      </c>
      <c r="AY176" s="52">
        <v>48.428020631370003</v>
      </c>
      <c r="AZ176" s="53">
        <v>0.109395950853</v>
      </c>
      <c r="BA176" s="52">
        <v>649.60208957642897</v>
      </c>
      <c r="BB176" s="52">
        <v>23.722628295221</v>
      </c>
      <c r="BC176" s="52">
        <v>0.65545219291099999</v>
      </c>
      <c r="BD176" s="57">
        <v>337.543641779768</v>
      </c>
      <c r="BE176" s="52">
        <v>9.6511642092269998</v>
      </c>
      <c r="BF176" s="53">
        <v>0.26689098603700001</v>
      </c>
      <c r="BG176" s="52">
        <v>537.18027588899304</v>
      </c>
      <c r="BH176" s="52">
        <v>1.091683300675</v>
      </c>
      <c r="BI176" s="52">
        <v>0.29922783979500001</v>
      </c>
      <c r="BJ176" s="57">
        <v>407.62302259223998</v>
      </c>
      <c r="BK176" s="52">
        <v>0.61788084429199996</v>
      </c>
      <c r="BL176" s="53">
        <v>0.94198914348700002</v>
      </c>
      <c r="BM176" s="57">
        <v>399.95037892171899</v>
      </c>
      <c r="BN176" s="52">
        <v>0.57662669781300002</v>
      </c>
      <c r="BO176" s="53">
        <v>0.11332362631200001</v>
      </c>
      <c r="BP176" s="57">
        <v>348.65879596133499</v>
      </c>
      <c r="BQ176" s="52">
        <v>4.3380284481329996</v>
      </c>
      <c r="BR176" s="53">
        <v>0.38937738330900001</v>
      </c>
      <c r="BS176" s="57">
        <v>339.64541407024001</v>
      </c>
      <c r="BT176" s="52">
        <v>5.4833538925429997</v>
      </c>
      <c r="BU176" s="53">
        <v>4.9942808522239996</v>
      </c>
    </row>
    <row r="177" spans="1:73" x14ac:dyDescent="0.25">
      <c r="A177" s="12" t="s">
        <v>304</v>
      </c>
      <c r="B177" s="57">
        <v>335.04449349751502</v>
      </c>
      <c r="C177" s="52">
        <v>3.0476085361190002</v>
      </c>
      <c r="D177" s="53">
        <v>8.4708560920000002E-3</v>
      </c>
      <c r="E177" s="52">
        <v>1111.94949227293</v>
      </c>
      <c r="F177" s="52">
        <v>48.356267879743001</v>
      </c>
      <c r="G177" s="52">
        <v>0.89355160951799995</v>
      </c>
      <c r="H177" s="57">
        <v>485.01244529933803</v>
      </c>
      <c r="I177" s="52">
        <v>3.5564659499619999</v>
      </c>
      <c r="J177" s="53">
        <v>0.185235746008</v>
      </c>
      <c r="K177" s="52">
        <v>403.61580432567098</v>
      </c>
      <c r="L177" s="52">
        <v>10.391317199704</v>
      </c>
      <c r="M177" s="52">
        <v>2.999982856E-3</v>
      </c>
      <c r="N177" s="57">
        <v>686.33922034186503</v>
      </c>
      <c r="O177" s="52">
        <v>15.750477499584999</v>
      </c>
      <c r="P177" s="52">
        <v>0.477773462215</v>
      </c>
      <c r="Q177" s="57">
        <v>533.110089246896</v>
      </c>
      <c r="R177" s="52">
        <v>16.303945046841999</v>
      </c>
      <c r="S177" s="52">
        <v>0.138291346023</v>
      </c>
      <c r="T177" s="57">
        <v>608.32786131125499</v>
      </c>
      <c r="U177" s="52">
        <v>13.719076193515001</v>
      </c>
      <c r="V177" s="52">
        <v>0.64108184888899999</v>
      </c>
      <c r="W177" s="57">
        <v>486.09665832949003</v>
      </c>
      <c r="X177" s="52">
        <v>15.348652376088999</v>
      </c>
      <c r="Y177" s="52">
        <v>1.5725330523579999</v>
      </c>
      <c r="Z177" s="57">
        <v>617.29330867136105</v>
      </c>
      <c r="AA177" s="52">
        <v>14.159433842692</v>
      </c>
      <c r="AB177" s="52">
        <v>7.2749054318140001</v>
      </c>
      <c r="AC177" s="57">
        <v>533.88096670748803</v>
      </c>
      <c r="AD177" s="52">
        <v>16.187774868102</v>
      </c>
      <c r="AE177" s="53">
        <v>0.88777210109399995</v>
      </c>
      <c r="AF177" s="52">
        <v>535.79133775415198</v>
      </c>
      <c r="AG177" s="52">
        <v>41.980132453435999</v>
      </c>
      <c r="AH177" s="52">
        <v>0.45868782261699997</v>
      </c>
      <c r="AI177" s="57">
        <v>276.75991247107601</v>
      </c>
      <c r="AJ177" s="52">
        <v>13.396050286975999</v>
      </c>
      <c r="AK177" s="52">
        <v>0.120221680304</v>
      </c>
      <c r="AL177" s="57">
        <v>535.28805121948199</v>
      </c>
      <c r="AM177" s="52">
        <v>7.1256831805649998</v>
      </c>
      <c r="AN177" s="52">
        <v>4.839564489402</v>
      </c>
      <c r="AO177" s="57">
        <v>222.26949241703599</v>
      </c>
      <c r="AP177" s="52">
        <v>5.8518043361309999</v>
      </c>
      <c r="AQ177" s="52">
        <v>0.28728953135099999</v>
      </c>
      <c r="AR177" s="57">
        <v>729.27604626765105</v>
      </c>
      <c r="AS177" s="52">
        <v>46.535120465363001</v>
      </c>
      <c r="AT177" s="52">
        <v>1.0306582140709999</v>
      </c>
      <c r="AU177" s="57">
        <v>829.43305921143599</v>
      </c>
      <c r="AV177" s="52">
        <v>51.746567179183998</v>
      </c>
      <c r="AW177" s="53">
        <v>0.66338820711500002</v>
      </c>
      <c r="AX177" s="57">
        <v>465.59355089023001</v>
      </c>
      <c r="AY177" s="52">
        <v>41.157961245872002</v>
      </c>
      <c r="AZ177" s="53">
        <v>0.13972898325300001</v>
      </c>
      <c r="BA177" s="52">
        <v>646.67595865554995</v>
      </c>
      <c r="BB177" s="52">
        <v>21.712297803996002</v>
      </c>
      <c r="BC177" s="52">
        <v>1.3186614409220001</v>
      </c>
      <c r="BD177" s="57">
        <v>336.694245742151</v>
      </c>
      <c r="BE177" s="52">
        <v>7.9819788636449998</v>
      </c>
      <c r="BF177" s="53">
        <v>0.205878355939</v>
      </c>
      <c r="BG177" s="52">
        <v>537.01569318220197</v>
      </c>
      <c r="BH177" s="52">
        <v>0.709163796603</v>
      </c>
      <c r="BI177" s="52">
        <v>0.16864092815100001</v>
      </c>
      <c r="BJ177" s="57">
        <v>406.05327831954401</v>
      </c>
      <c r="BK177" s="52">
        <v>1.0181003910149999</v>
      </c>
      <c r="BL177" s="53">
        <v>0.698027333872</v>
      </c>
      <c r="BM177" s="57">
        <v>400.44865855799202</v>
      </c>
      <c r="BN177" s="52">
        <v>1.105418596227</v>
      </c>
      <c r="BO177" s="53">
        <v>0.129321447472</v>
      </c>
      <c r="BP177" s="57">
        <v>350.18270431508398</v>
      </c>
      <c r="BQ177" s="52">
        <v>13.374150804879999</v>
      </c>
      <c r="BR177" s="53">
        <v>0.14646814397899999</v>
      </c>
      <c r="BS177" s="57">
        <v>342.183015023726</v>
      </c>
      <c r="BT177" s="52">
        <v>9.1120051426530004</v>
      </c>
      <c r="BU177" s="53">
        <v>0.76477869954599997</v>
      </c>
    </row>
    <row r="178" spans="1:73" x14ac:dyDescent="0.25">
      <c r="A178" s="12" t="s">
        <v>305</v>
      </c>
      <c r="B178" s="57">
        <v>389.90582668824999</v>
      </c>
      <c r="C178" s="52">
        <v>53.140991114145002</v>
      </c>
      <c r="D178" s="53">
        <v>0.341193573769</v>
      </c>
      <c r="E178" s="52">
        <v>1143.9389251903201</v>
      </c>
      <c r="F178" s="52">
        <v>84.191868020835003</v>
      </c>
      <c r="G178" s="52">
        <v>0.17863749719999999</v>
      </c>
      <c r="H178" s="57">
        <v>527.47839995493598</v>
      </c>
      <c r="I178" s="52">
        <v>43.865690331339998</v>
      </c>
      <c r="J178" s="53">
        <v>0.26366614757399998</v>
      </c>
      <c r="K178" s="52">
        <v>411.10163192514199</v>
      </c>
      <c r="L178" s="52">
        <v>35.290720210788002</v>
      </c>
      <c r="M178" s="52">
        <v>2.5637488533000002E-2</v>
      </c>
      <c r="N178" s="57">
        <v>703.81467052781397</v>
      </c>
      <c r="O178" s="52">
        <v>27.525046181916</v>
      </c>
      <c r="P178" s="52">
        <v>1.1830144721489999</v>
      </c>
      <c r="Q178" s="57">
        <v>550.51699576129204</v>
      </c>
      <c r="R178" s="52">
        <v>32.809835807493997</v>
      </c>
      <c r="S178" s="52">
        <v>9.1260286613019996</v>
      </c>
      <c r="T178" s="57">
        <v>614.12899706436303</v>
      </c>
      <c r="U178" s="52">
        <v>22.593028535565001</v>
      </c>
      <c r="V178" s="52">
        <v>0.55661404690500005</v>
      </c>
      <c r="W178" s="57">
        <v>498.98117842495498</v>
      </c>
      <c r="X178" s="52">
        <v>25.399755963141999</v>
      </c>
      <c r="Y178" s="52">
        <v>0.372169739778</v>
      </c>
      <c r="Z178" s="57">
        <v>619.45978892572396</v>
      </c>
      <c r="AA178" s="52">
        <v>19.848431308925999</v>
      </c>
      <c r="AB178" s="52">
        <v>2.643696390598</v>
      </c>
      <c r="AC178" s="57">
        <v>539.91223888400998</v>
      </c>
      <c r="AD178" s="52">
        <v>24.423607271622998</v>
      </c>
      <c r="AE178" s="53">
        <v>0.77818875360200002</v>
      </c>
      <c r="AF178" s="52">
        <v>565.48338050364396</v>
      </c>
      <c r="AG178" s="52">
        <v>64.272197924701004</v>
      </c>
      <c r="AH178" s="52">
        <v>0.139560059017</v>
      </c>
      <c r="AI178" s="57">
        <v>276.07967909468499</v>
      </c>
      <c r="AJ178" s="52">
        <v>12.878694871262001</v>
      </c>
      <c r="AK178" s="52">
        <v>0.10889432808299999</v>
      </c>
      <c r="AL178" s="57">
        <v>566.10718496645097</v>
      </c>
      <c r="AM178" s="52">
        <v>34.479329453445999</v>
      </c>
      <c r="AN178" s="52">
        <v>0.75914319892600002</v>
      </c>
      <c r="AO178" s="57">
        <v>226.955491895112</v>
      </c>
      <c r="AP178" s="52">
        <v>7.8889089143850004</v>
      </c>
      <c r="AQ178" s="52">
        <v>0.51119254060300001</v>
      </c>
      <c r="AR178" s="57">
        <v>739.89641537286104</v>
      </c>
      <c r="AS178" s="52">
        <v>51.258617979058002</v>
      </c>
      <c r="AT178" s="52">
        <v>1.321223618838</v>
      </c>
      <c r="AU178" s="57">
        <v>926.50333464103903</v>
      </c>
      <c r="AV178" s="52">
        <v>139.846449839749</v>
      </c>
      <c r="AW178" s="53">
        <v>0.49724375933699999</v>
      </c>
      <c r="AX178" s="57">
        <v>490.58530354724701</v>
      </c>
      <c r="AY178" s="52">
        <v>49.670306853017003</v>
      </c>
      <c r="AZ178" s="53">
        <v>0.25779694555299998</v>
      </c>
      <c r="BA178" s="52">
        <v>691.82109347454502</v>
      </c>
      <c r="BB178" s="52">
        <v>64.754462057889995</v>
      </c>
      <c r="BC178" s="52">
        <v>0.38536037753500002</v>
      </c>
      <c r="BD178" s="57">
        <v>357.38768709128402</v>
      </c>
      <c r="BE178" s="52">
        <v>25.297703906976</v>
      </c>
      <c r="BF178" s="53">
        <v>0.245642139392</v>
      </c>
      <c r="BG178" s="52">
        <v>539.983625710105</v>
      </c>
      <c r="BH178" s="52">
        <v>1.6218095098809999</v>
      </c>
      <c r="BI178" s="52">
        <v>0.81752829593200005</v>
      </c>
      <c r="BJ178" s="57">
        <v>409.88191288361702</v>
      </c>
      <c r="BK178" s="52">
        <v>0.90576024086899998</v>
      </c>
      <c r="BL178" s="53">
        <v>1.1480786517829999</v>
      </c>
      <c r="BM178" s="57">
        <v>402.21299371599002</v>
      </c>
      <c r="BN178" s="52">
        <v>1.141662896528</v>
      </c>
      <c r="BO178" s="53">
        <v>0.108759772563</v>
      </c>
      <c r="BP178" s="57">
        <v>345.58031139787403</v>
      </c>
      <c r="BQ178" s="52">
        <v>13.645596276669</v>
      </c>
      <c r="BR178" s="53">
        <v>0.11063461781599999</v>
      </c>
      <c r="BS178" s="57">
        <v>345.508416228675</v>
      </c>
      <c r="BT178" s="52">
        <v>9.4823259740949997</v>
      </c>
      <c r="BU178" s="53">
        <v>0.21934872201</v>
      </c>
    </row>
    <row r="179" spans="1:73" x14ac:dyDescent="0.25">
      <c r="A179" s="12" t="s">
        <v>306</v>
      </c>
      <c r="B179" s="57">
        <v>339.59305243485397</v>
      </c>
      <c r="C179" s="52">
        <v>2.9816463994690001</v>
      </c>
      <c r="D179" s="53">
        <v>3.8153603510000002E-3</v>
      </c>
      <c r="E179" s="52">
        <v>1180.59217245078</v>
      </c>
      <c r="F179" s="52">
        <v>113.82097437543101</v>
      </c>
      <c r="G179" s="52">
        <v>1.9984085458800001</v>
      </c>
      <c r="H179" s="57">
        <v>490.48332098395002</v>
      </c>
      <c r="I179" s="52">
        <v>6.3625624351459997</v>
      </c>
      <c r="J179" s="53">
        <v>0.44035023382499999</v>
      </c>
      <c r="K179" s="52">
        <v>388.76600758861298</v>
      </c>
      <c r="L179" s="52">
        <v>8.1750202933439997</v>
      </c>
      <c r="M179" s="52">
        <v>0.35780305782999999</v>
      </c>
      <c r="N179" s="57">
        <v>669.92475740806105</v>
      </c>
      <c r="O179" s="52">
        <v>20.429425130656998</v>
      </c>
      <c r="P179" s="52">
        <v>0.35611330302100003</v>
      </c>
      <c r="Q179" s="57">
        <v>527.29146325944896</v>
      </c>
      <c r="R179" s="52">
        <v>14.417915904879999</v>
      </c>
      <c r="S179" s="52">
        <v>3.8950484649999999E-2</v>
      </c>
      <c r="T179" s="57">
        <v>629.06685286294805</v>
      </c>
      <c r="U179" s="52">
        <v>29.822145307736999</v>
      </c>
      <c r="V179" s="52">
        <v>2.8450667900659998</v>
      </c>
      <c r="W179" s="57">
        <v>485.112301243795</v>
      </c>
      <c r="X179" s="52">
        <v>13.141608766512</v>
      </c>
      <c r="Y179" s="52">
        <v>1.0989427116279999</v>
      </c>
      <c r="Z179" s="57">
        <v>624.01125774750096</v>
      </c>
      <c r="AA179" s="52">
        <v>19.183176449743002</v>
      </c>
      <c r="AB179" s="52">
        <v>1.111123884323</v>
      </c>
      <c r="AC179" s="57">
        <v>545.94073320995506</v>
      </c>
      <c r="AD179" s="52">
        <v>15.188456573903</v>
      </c>
      <c r="AE179" s="53">
        <v>0.50437285928800002</v>
      </c>
      <c r="AF179" s="52">
        <v>582.91627117350401</v>
      </c>
      <c r="AG179" s="52">
        <v>59.407562190398998</v>
      </c>
      <c r="AH179" s="52">
        <v>0.844662447378</v>
      </c>
      <c r="AI179" s="57">
        <v>282.73265315953802</v>
      </c>
      <c r="AJ179" s="52">
        <v>13.543107858529</v>
      </c>
      <c r="AK179" s="52">
        <v>7.1796375972000004E-2</v>
      </c>
      <c r="AL179" s="57">
        <v>527.28556500008403</v>
      </c>
      <c r="AM179" s="52">
        <v>7.326606947298</v>
      </c>
      <c r="AN179" s="52">
        <v>0.497724252388</v>
      </c>
      <c r="AO179" s="57">
        <v>222.11285717310099</v>
      </c>
      <c r="AP179" s="52">
        <v>6.3053388101110004</v>
      </c>
      <c r="AQ179" s="52">
        <v>0.54398367278000004</v>
      </c>
      <c r="AR179" s="57">
        <v>757.46908413109099</v>
      </c>
      <c r="AS179" s="52">
        <v>72.193703973924997</v>
      </c>
      <c r="AT179" s="52">
        <v>2.4721219712489999</v>
      </c>
      <c r="AU179" s="57">
        <v>1125.35950951777</v>
      </c>
      <c r="AV179" s="52">
        <v>350.16282210896202</v>
      </c>
      <c r="AW179" s="53">
        <v>0.43892114612499999</v>
      </c>
      <c r="AX179" s="57">
        <v>466.53469661782498</v>
      </c>
      <c r="AY179" s="52">
        <v>38.848933799968997</v>
      </c>
      <c r="AZ179" s="53">
        <v>0.148477373316</v>
      </c>
      <c r="BA179" s="52">
        <v>646.93557986141798</v>
      </c>
      <c r="BB179" s="52">
        <v>21.066529931474001</v>
      </c>
      <c r="BC179" s="52">
        <v>0.62428325625900005</v>
      </c>
      <c r="BD179" s="57">
        <v>351.99952854033398</v>
      </c>
      <c r="BE179" s="52">
        <v>18.25147757061</v>
      </c>
      <c r="BF179" s="53">
        <v>0.87530524684400002</v>
      </c>
      <c r="BG179" s="52">
        <v>544.85641651767105</v>
      </c>
      <c r="BH179" s="52">
        <v>0.87368257464800003</v>
      </c>
      <c r="BI179" s="52">
        <v>0.60312723612700003</v>
      </c>
      <c r="BJ179" s="57">
        <v>402.29813218816599</v>
      </c>
      <c r="BK179" s="52">
        <v>0.40930279873300002</v>
      </c>
      <c r="BL179" s="53">
        <v>0.44917017068999998</v>
      </c>
      <c r="BM179" s="57">
        <v>404.36768438405397</v>
      </c>
      <c r="BN179" s="52">
        <v>0.66699826640399995</v>
      </c>
      <c r="BO179" s="53">
        <v>6.4397499497999999E-2</v>
      </c>
      <c r="BP179" s="57">
        <v>363.22244747382001</v>
      </c>
      <c r="BQ179" s="52">
        <v>11.967795149104999</v>
      </c>
      <c r="BR179" s="53">
        <v>1.131745287515</v>
      </c>
      <c r="BS179" s="57">
        <v>347.33292917391901</v>
      </c>
      <c r="BT179" s="52">
        <v>12.440206602668001</v>
      </c>
      <c r="BU179" s="53">
        <v>0.64370100120700002</v>
      </c>
    </row>
    <row r="180" spans="1:73" x14ac:dyDescent="0.25">
      <c r="A180" s="14" t="s">
        <v>307</v>
      </c>
      <c r="B180" s="57">
        <v>350.12441226268601</v>
      </c>
      <c r="C180" s="52">
        <v>5.3782334634010001</v>
      </c>
      <c r="D180" s="53">
        <v>6.3254169799999995E-4</v>
      </c>
      <c r="E180" s="52">
        <v>1200.49226933468</v>
      </c>
      <c r="F180" s="52">
        <v>141.57184072396001</v>
      </c>
      <c r="G180" s="52">
        <v>8.2125223710790003</v>
      </c>
      <c r="H180" s="57">
        <v>502.70425254450703</v>
      </c>
      <c r="I180" s="52">
        <v>19.711802708903999</v>
      </c>
      <c r="J180" s="53">
        <v>0.80243328899300004</v>
      </c>
      <c r="K180" s="52">
        <v>387.699349065739</v>
      </c>
      <c r="L180" s="52">
        <v>9.5640112145709999</v>
      </c>
      <c r="M180" s="52">
        <v>3.3602022294999999E-2</v>
      </c>
      <c r="N180" s="57">
        <v>682.11451748930006</v>
      </c>
      <c r="O180" s="52">
        <v>22.972446238858002</v>
      </c>
      <c r="P180" s="52">
        <v>0.339549721518</v>
      </c>
      <c r="Q180" s="57">
        <v>533.00317992188604</v>
      </c>
      <c r="R180" s="52">
        <v>19.259817906291001</v>
      </c>
      <c r="S180" s="52">
        <v>0.26578298182100002</v>
      </c>
      <c r="T180" s="57">
        <v>629.29695952424595</v>
      </c>
      <c r="U180" s="52">
        <v>24.533934589946</v>
      </c>
      <c r="V180" s="52">
        <v>2.1054142913049998</v>
      </c>
      <c r="W180" s="57">
        <v>488.28017670891001</v>
      </c>
      <c r="X180" s="52">
        <v>17.319710700784</v>
      </c>
      <c r="Y180" s="52">
        <v>0.60351354893800002</v>
      </c>
      <c r="Z180" s="57">
        <v>625.36663006749905</v>
      </c>
      <c r="AA180" s="52">
        <v>18.383634442234001</v>
      </c>
      <c r="AB180" s="52">
        <v>1.2304455770539999</v>
      </c>
      <c r="AC180" s="57">
        <v>533.23452255786799</v>
      </c>
      <c r="AD180" s="52">
        <v>14.387290122198999</v>
      </c>
      <c r="AE180" s="53">
        <v>0.440223505711</v>
      </c>
      <c r="AF180" s="52">
        <v>542.92549111937797</v>
      </c>
      <c r="AG180" s="52">
        <v>47.783091508551998</v>
      </c>
      <c r="AH180" s="52">
        <v>0.30586808987899999</v>
      </c>
      <c r="AI180" s="57">
        <v>279.59023044208402</v>
      </c>
      <c r="AJ180" s="52">
        <v>14.217264624882</v>
      </c>
      <c r="AK180" s="52">
        <v>0.18160140449500001</v>
      </c>
      <c r="AL180" s="57">
        <v>626.96751715599498</v>
      </c>
      <c r="AM180" s="52">
        <v>38.226820695374997</v>
      </c>
      <c r="AN180" s="52">
        <v>67.896462796080002</v>
      </c>
      <c r="AO180" s="57">
        <v>224.19528080663599</v>
      </c>
      <c r="AP180" s="52">
        <v>7.4258147619820001</v>
      </c>
      <c r="AQ180" s="52">
        <v>0.245260488079</v>
      </c>
      <c r="AR180" s="57">
        <v>780.04283971178904</v>
      </c>
      <c r="AS180" s="52">
        <v>92.877257656699996</v>
      </c>
      <c r="AT180" s="52">
        <v>2.2298497194250002</v>
      </c>
      <c r="AU180" s="57">
        <v>1631.7827549823</v>
      </c>
      <c r="AV180" s="52">
        <v>840.84049232201801</v>
      </c>
      <c r="AW180" s="53">
        <v>2.9561627733220002</v>
      </c>
      <c r="AX180" s="57">
        <v>459.24802986461401</v>
      </c>
      <c r="AY180" s="52">
        <v>32.14837091159</v>
      </c>
      <c r="AZ180" s="53">
        <v>0.27065099573700002</v>
      </c>
      <c r="BA180" s="52">
        <v>654.62767101720101</v>
      </c>
      <c r="BB180" s="52">
        <v>33.279058640626999</v>
      </c>
      <c r="BC180" s="52">
        <v>0.43785368772299998</v>
      </c>
      <c r="BD180" s="57">
        <v>342.14550365512503</v>
      </c>
      <c r="BE180" s="52">
        <v>15.698273864111</v>
      </c>
      <c r="BF180" s="53">
        <v>0.151346020257</v>
      </c>
      <c r="BG180" s="52">
        <v>541.33351721594897</v>
      </c>
      <c r="BH180" s="52">
        <v>0.51765204833099998</v>
      </c>
      <c r="BI180" s="52">
        <v>0.65184265481899994</v>
      </c>
      <c r="BJ180" s="57">
        <v>403.624324017123</v>
      </c>
      <c r="BK180" s="52">
        <v>0.46738524341900001</v>
      </c>
      <c r="BL180" s="53">
        <v>0.26375444474300003</v>
      </c>
      <c r="BM180" s="57">
        <v>400.93636660081501</v>
      </c>
      <c r="BN180" s="52">
        <v>0.85518571464000004</v>
      </c>
      <c r="BO180" s="53">
        <v>0.37738538469400001</v>
      </c>
      <c r="BP180" s="57">
        <v>333.77405942858002</v>
      </c>
      <c r="BQ180" s="52">
        <v>6.2960872290010004</v>
      </c>
      <c r="BR180" s="53">
        <v>0.460886924955</v>
      </c>
      <c r="BS180" s="57">
        <v>419.61653152033102</v>
      </c>
      <c r="BT180" s="52">
        <v>75.523484206405001</v>
      </c>
      <c r="BU180" s="53">
        <v>0.23649920788000001</v>
      </c>
    </row>
    <row r="181" spans="1:73" x14ac:dyDescent="0.25">
      <c r="A181" s="12" t="s">
        <v>308</v>
      </c>
      <c r="B181" s="57">
        <v>352.08394961548203</v>
      </c>
      <c r="C181" s="52">
        <v>1.9240958036810001</v>
      </c>
      <c r="D181" s="53">
        <v>0.89321718607699996</v>
      </c>
      <c r="E181" s="52">
        <v>1614.4632915519601</v>
      </c>
      <c r="F181" s="52">
        <v>573.76227117100404</v>
      </c>
      <c r="G181" s="52">
        <v>3.3613578637349999</v>
      </c>
      <c r="H181" s="57">
        <v>516.81216309986598</v>
      </c>
      <c r="I181" s="52">
        <v>52.660844228457997</v>
      </c>
      <c r="J181" s="53">
        <v>0.40638673327800001</v>
      </c>
      <c r="K181" s="52">
        <v>392.73180357802801</v>
      </c>
      <c r="L181" s="52">
        <v>15.549627144455</v>
      </c>
      <c r="M181" s="52">
        <v>5.6869094399999997E-4</v>
      </c>
      <c r="N181" s="57">
        <v>1019.26463797077</v>
      </c>
      <c r="O181" s="52">
        <v>351.37289285272499</v>
      </c>
      <c r="P181" s="52">
        <v>0.61008304953100001</v>
      </c>
      <c r="Q181" s="57">
        <v>549.45169664668094</v>
      </c>
      <c r="R181" s="52">
        <v>33.425919157256999</v>
      </c>
      <c r="S181" s="52">
        <v>0.104142653993</v>
      </c>
      <c r="T181" s="57">
        <v>679.27518010919096</v>
      </c>
      <c r="U181" s="52">
        <v>74.742879022823999</v>
      </c>
      <c r="V181" s="52">
        <v>0.56356716584900002</v>
      </c>
      <c r="W181" s="57">
        <v>524.76735051718504</v>
      </c>
      <c r="X181" s="52">
        <v>51.543694020834998</v>
      </c>
      <c r="Y181" s="52">
        <v>0.59993304548100002</v>
      </c>
      <c r="Z181" s="57">
        <v>696.57137825324901</v>
      </c>
      <c r="AA181" s="52">
        <v>83.026880427801004</v>
      </c>
      <c r="AB181" s="52">
        <v>5.3507348841009996</v>
      </c>
      <c r="AC181" s="57">
        <v>554.02614726061995</v>
      </c>
      <c r="AD181" s="52">
        <v>38.845468241374</v>
      </c>
      <c r="AE181" s="53">
        <v>0.38739937778299999</v>
      </c>
      <c r="AF181" s="52">
        <v>604.01013414381896</v>
      </c>
      <c r="AG181" s="52">
        <v>107.98470905092</v>
      </c>
      <c r="AH181" s="52">
        <v>0.94965829391300005</v>
      </c>
      <c r="AI181" s="57">
        <v>305.92848735054798</v>
      </c>
      <c r="AJ181" s="52">
        <v>38.296640125007002</v>
      </c>
      <c r="AK181" s="52">
        <v>0.142392849425</v>
      </c>
      <c r="AL181" s="57">
        <v>549.83935141075199</v>
      </c>
      <c r="AM181" s="52">
        <v>28.915039857953001</v>
      </c>
      <c r="AN181" s="52">
        <v>0.91714388038000005</v>
      </c>
      <c r="AO181" s="57">
        <v>222.66818228011601</v>
      </c>
      <c r="AP181" s="52">
        <v>6.9240934816520001</v>
      </c>
      <c r="AQ181" s="52">
        <v>0.42864403631300002</v>
      </c>
      <c r="AR181" s="57">
        <v>814.69229958755898</v>
      </c>
      <c r="AS181" s="52">
        <v>135.03066020387101</v>
      </c>
      <c r="AT181" s="52">
        <v>2.0012127059420002</v>
      </c>
      <c r="AU181" s="57">
        <v>1618.81575712516</v>
      </c>
      <c r="AV181" s="52">
        <v>812.84338575534105</v>
      </c>
      <c r="AW181" s="53">
        <v>2.5116104580659999</v>
      </c>
      <c r="AX181" s="57">
        <v>536.911979215212</v>
      </c>
      <c r="AY181" s="52">
        <v>101.38113425342399</v>
      </c>
      <c r="AZ181" s="53">
        <v>1.37252551031</v>
      </c>
      <c r="BA181" s="52">
        <v>727.34188911788794</v>
      </c>
      <c r="BB181" s="52">
        <v>100.335714730204</v>
      </c>
      <c r="BC181" s="52">
        <v>1.2739586034199999</v>
      </c>
      <c r="BD181" s="57">
        <v>363.20531159341999</v>
      </c>
      <c r="BE181" s="52">
        <v>33.693840921300001</v>
      </c>
      <c r="BF181" s="53">
        <v>0.15033496015299999</v>
      </c>
      <c r="BG181" s="52">
        <v>548.34401316977596</v>
      </c>
      <c r="BH181" s="52">
        <v>1.8606182892250001</v>
      </c>
      <c r="BI181" s="52">
        <v>4.0432689787960001</v>
      </c>
      <c r="BJ181" s="57">
        <v>404.74045355802798</v>
      </c>
      <c r="BK181" s="52">
        <v>3.0450248356129999</v>
      </c>
      <c r="BL181" s="53">
        <v>0.405643847803</v>
      </c>
      <c r="BM181" s="57">
        <v>399.28934602292497</v>
      </c>
      <c r="BN181" s="52">
        <v>0.87636371403000002</v>
      </c>
      <c r="BO181" s="53">
        <v>0.39879852319999998</v>
      </c>
      <c r="BP181" s="57">
        <v>328.81339285622403</v>
      </c>
      <c r="BQ181" s="52">
        <v>12.903667452734</v>
      </c>
      <c r="BR181" s="53">
        <v>0.180280248334</v>
      </c>
      <c r="BS181" s="57">
        <v>373.28457821985103</v>
      </c>
      <c r="BT181" s="52">
        <v>28.482865334551999</v>
      </c>
      <c r="BU181" s="53">
        <v>2.0222625870409998</v>
      </c>
    </row>
    <row r="182" spans="1:73" x14ac:dyDescent="0.25">
      <c r="A182" s="12" t="s">
        <v>309</v>
      </c>
      <c r="B182" s="57">
        <v>344.651816937641</v>
      </c>
      <c r="C182" s="52">
        <v>3.0452809846590001</v>
      </c>
      <c r="D182" s="53">
        <v>0</v>
      </c>
      <c r="E182" s="52">
        <v>1297.01610641602</v>
      </c>
      <c r="F182" s="52">
        <v>233.44613412633299</v>
      </c>
      <c r="G182" s="52">
        <v>0.43129250071800002</v>
      </c>
      <c r="H182" s="57">
        <v>482.906928346261</v>
      </c>
      <c r="I182" s="52">
        <v>9.1882947543490001</v>
      </c>
      <c r="J182" s="53">
        <v>0.23960893869899999</v>
      </c>
      <c r="K182" s="52">
        <v>385.11605722300101</v>
      </c>
      <c r="L182" s="52">
        <v>11.440282799875</v>
      </c>
      <c r="M182" s="52">
        <v>0.216228885353</v>
      </c>
      <c r="N182" s="57">
        <v>779.331965227924</v>
      </c>
      <c r="O182" s="52">
        <v>113.73802897836801</v>
      </c>
      <c r="P182" s="52">
        <v>0.56930068911200005</v>
      </c>
      <c r="Q182" s="57">
        <v>531.67071866656102</v>
      </c>
      <c r="R182" s="52">
        <v>17.855716467794998</v>
      </c>
      <c r="S182" s="52">
        <v>0.22088686345700001</v>
      </c>
      <c r="T182" s="57">
        <v>639.74144055705904</v>
      </c>
      <c r="U182" s="52">
        <v>31.296016126282002</v>
      </c>
      <c r="V182" s="52">
        <v>0.69784813606200002</v>
      </c>
      <c r="W182" s="57">
        <v>503.91286398521902</v>
      </c>
      <c r="X182" s="52">
        <v>27.532983717042001</v>
      </c>
      <c r="Y182" s="52">
        <v>0.83714487492199996</v>
      </c>
      <c r="Z182" s="57">
        <v>666.88111274389496</v>
      </c>
      <c r="AA182" s="52">
        <v>49.010063829177</v>
      </c>
      <c r="AB182" s="52">
        <v>12.185853113264001</v>
      </c>
      <c r="AC182" s="57">
        <v>530.53542059945801</v>
      </c>
      <c r="AD182" s="52">
        <v>18.002702775102001</v>
      </c>
      <c r="AE182" s="53">
        <v>0.445996280154</v>
      </c>
      <c r="AF182" s="52">
        <v>555.92980041824501</v>
      </c>
      <c r="AG182" s="52">
        <v>60.963408204548998</v>
      </c>
      <c r="AH182" s="52">
        <v>0.53222872074200001</v>
      </c>
      <c r="AI182" s="57">
        <v>295.87430399836802</v>
      </c>
      <c r="AJ182" s="52">
        <v>24.370739469743</v>
      </c>
      <c r="AK182" s="52">
        <v>0.136130066563</v>
      </c>
      <c r="AL182" s="57">
        <v>549.76810803298099</v>
      </c>
      <c r="AM182" s="52">
        <v>19.933820678429001</v>
      </c>
      <c r="AN182" s="52">
        <v>0.94555491495599997</v>
      </c>
      <c r="AO182" s="57">
        <v>222.53985376828999</v>
      </c>
      <c r="AP182" s="52">
        <v>6.3136046193209996</v>
      </c>
      <c r="AQ182" s="52">
        <v>9.9072163547000006E-2</v>
      </c>
      <c r="AR182" s="57">
        <v>787.83420898356997</v>
      </c>
      <c r="AS182" s="52">
        <v>101.530207795405</v>
      </c>
      <c r="AT182" s="52">
        <v>1.81474518725</v>
      </c>
      <c r="AU182" s="57">
        <v>927.72800867893204</v>
      </c>
      <c r="AV182" s="52">
        <v>128.579399087685</v>
      </c>
      <c r="AW182" s="53">
        <v>0.79240733410599995</v>
      </c>
      <c r="AX182" s="57">
        <v>501.89579932809602</v>
      </c>
      <c r="AY182" s="52">
        <v>65.185357357086005</v>
      </c>
      <c r="AZ182" s="53">
        <v>1.640118910834</v>
      </c>
      <c r="BA182" s="52">
        <v>672.972494658806</v>
      </c>
      <c r="BB182" s="52">
        <v>44.460433406599002</v>
      </c>
      <c r="BC182" s="52">
        <v>0.84928244427599997</v>
      </c>
      <c r="BD182" s="57">
        <v>344.64652582801199</v>
      </c>
      <c r="BE182" s="52">
        <v>16.934368918002001</v>
      </c>
      <c r="BF182" s="53">
        <v>0.17492808974499999</v>
      </c>
      <c r="BG182" s="52">
        <v>553.04288405509396</v>
      </c>
      <c r="BH182" s="52">
        <v>7.12395080749</v>
      </c>
      <c r="BI182" s="52">
        <v>2.523598279892</v>
      </c>
      <c r="BJ182" s="57">
        <v>406.16608814031201</v>
      </c>
      <c r="BK182" s="52">
        <v>0.53496752281399995</v>
      </c>
      <c r="BL182" s="53">
        <v>1.1790014325710001</v>
      </c>
      <c r="BM182" s="57">
        <v>403.82181970305697</v>
      </c>
      <c r="BN182" s="52">
        <v>0.931262465953</v>
      </c>
      <c r="BO182" s="53">
        <v>5.4292424792999998E-2</v>
      </c>
      <c r="BP182" s="57">
        <v>350.78995104190102</v>
      </c>
      <c r="BQ182" s="52">
        <v>13.649413395758</v>
      </c>
      <c r="BR182" s="53">
        <v>9.6311273720000007E-2</v>
      </c>
      <c r="BS182" s="57">
        <v>353.153013289326</v>
      </c>
      <c r="BT182" s="52">
        <v>14.426125457707</v>
      </c>
      <c r="BU182" s="53">
        <v>0.217593634827</v>
      </c>
    </row>
    <row r="183" spans="1:73" x14ac:dyDescent="0.25">
      <c r="A183" s="14" t="s">
        <v>310</v>
      </c>
      <c r="B183" s="57">
        <v>333.54857136222802</v>
      </c>
      <c r="C183" s="52">
        <v>2.7323321511050001</v>
      </c>
      <c r="D183" s="53">
        <v>4.5471468800000001E-4</v>
      </c>
      <c r="E183" s="52">
        <v>1264.8721842535899</v>
      </c>
      <c r="F183" s="52">
        <v>175.76152860442099</v>
      </c>
      <c r="G183" s="52">
        <v>1.0230295808480001</v>
      </c>
      <c r="H183" s="57">
        <v>478.26566154663902</v>
      </c>
      <c r="I183" s="52">
        <v>5.4036076863350004</v>
      </c>
      <c r="J183" s="53">
        <v>0.79740932057500002</v>
      </c>
      <c r="K183" s="52">
        <v>378.25447147529798</v>
      </c>
      <c r="L183" s="52">
        <v>5.973687058116</v>
      </c>
      <c r="M183" s="52">
        <v>8.8058491700999997E-2</v>
      </c>
      <c r="N183" s="57">
        <v>691.68992760615299</v>
      </c>
      <c r="O183" s="52">
        <v>14.236244266667001</v>
      </c>
      <c r="P183" s="52">
        <v>0.58636844810199995</v>
      </c>
      <c r="Q183" s="57">
        <v>534.70255226234997</v>
      </c>
      <c r="R183" s="52">
        <v>16.911329966623001</v>
      </c>
      <c r="S183" s="52">
        <v>0.58862948121000003</v>
      </c>
      <c r="T183" s="57">
        <v>623.41919914971902</v>
      </c>
      <c r="U183" s="52">
        <v>19.610931577323001</v>
      </c>
      <c r="V183" s="52">
        <v>0.66380091373299999</v>
      </c>
      <c r="W183" s="57">
        <v>494.22924266225601</v>
      </c>
      <c r="X183" s="52">
        <v>15.028132936742001</v>
      </c>
      <c r="Y183" s="52">
        <v>0.87829519247099996</v>
      </c>
      <c r="Z183" s="57">
        <v>628.49275924806898</v>
      </c>
      <c r="AA183" s="52">
        <v>23.013783096975001</v>
      </c>
      <c r="AB183" s="52">
        <v>2.0127499551580001</v>
      </c>
      <c r="AC183" s="57">
        <v>525.60962084897699</v>
      </c>
      <c r="AD183" s="52">
        <v>12.237106628106</v>
      </c>
      <c r="AE183" s="53">
        <v>0.32052527651700002</v>
      </c>
      <c r="AF183" s="52">
        <v>526.09963038769297</v>
      </c>
      <c r="AG183" s="52">
        <v>30.804941260711001</v>
      </c>
      <c r="AH183" s="52">
        <v>0.16595210081600001</v>
      </c>
      <c r="AI183" s="57">
        <v>298.32007359052</v>
      </c>
      <c r="AJ183" s="52">
        <v>24.453482492801999</v>
      </c>
      <c r="AK183" s="52">
        <v>9.8884344464000004E-2</v>
      </c>
      <c r="AL183" s="57">
        <v>544.91263451873499</v>
      </c>
      <c r="AM183" s="52">
        <v>13.117876797104</v>
      </c>
      <c r="AN183" s="52">
        <v>1.011865653141</v>
      </c>
      <c r="AO183" s="57">
        <v>228.56178156032399</v>
      </c>
      <c r="AP183" s="52">
        <v>10.131436251825001</v>
      </c>
      <c r="AQ183" s="52">
        <v>0.20858091526100001</v>
      </c>
      <c r="AR183" s="57">
        <v>750.42537215838399</v>
      </c>
      <c r="AS183" s="52">
        <v>67.459111014355997</v>
      </c>
      <c r="AT183" s="52">
        <v>1.308989962766</v>
      </c>
      <c r="AU183" s="57">
        <v>948.28818645373201</v>
      </c>
      <c r="AV183" s="52">
        <v>154.16862183673501</v>
      </c>
      <c r="AW183" s="53">
        <v>0.67887101689100005</v>
      </c>
      <c r="AX183" s="57">
        <v>486.82183838412601</v>
      </c>
      <c r="AY183" s="52">
        <v>50.93912742341</v>
      </c>
      <c r="AZ183" s="53">
        <v>0.32219585442100002</v>
      </c>
      <c r="BA183" s="52">
        <v>663.84713280340998</v>
      </c>
      <c r="BB183" s="52">
        <v>41.374567794291004</v>
      </c>
      <c r="BC183" s="52">
        <v>1.1783792077749999</v>
      </c>
      <c r="BD183" s="57">
        <v>347.81198785813001</v>
      </c>
      <c r="BE183" s="52">
        <v>11.754062551779001</v>
      </c>
      <c r="BF183" s="53">
        <v>0.43527051900500002</v>
      </c>
      <c r="BG183" s="52">
        <v>546.71057576072803</v>
      </c>
      <c r="BH183" s="52">
        <v>0.87014783661499995</v>
      </c>
      <c r="BI183" s="52">
        <v>0.601365777198</v>
      </c>
      <c r="BJ183" s="57">
        <v>407.41937659375702</v>
      </c>
      <c r="BK183" s="52">
        <v>0.69775651893799995</v>
      </c>
      <c r="BL183" s="53">
        <v>2.4364151436679999</v>
      </c>
      <c r="BM183" s="57">
        <v>404.47779696670602</v>
      </c>
      <c r="BN183" s="52">
        <v>1.063013424635</v>
      </c>
      <c r="BO183" s="53">
        <v>0.38859183415699999</v>
      </c>
      <c r="BP183" s="57">
        <v>343.95325610733499</v>
      </c>
      <c r="BQ183" s="52">
        <v>12.675193462593001</v>
      </c>
      <c r="BR183" s="53">
        <v>0.17075666911500001</v>
      </c>
      <c r="BS183" s="57">
        <v>351.69412245774498</v>
      </c>
      <c r="BT183" s="52">
        <v>10.691336934496</v>
      </c>
      <c r="BU183" s="53">
        <v>0.78738131179100002</v>
      </c>
    </row>
    <row r="184" spans="1:73" x14ac:dyDescent="0.25">
      <c r="A184" s="12" t="s">
        <v>311</v>
      </c>
      <c r="B184" s="57">
        <v>334.90358491717899</v>
      </c>
      <c r="C184" s="52">
        <v>5.3438118836089998</v>
      </c>
      <c r="D184" s="53">
        <v>1.0387531363E-2</v>
      </c>
      <c r="E184" s="52">
        <v>1136.5832353962801</v>
      </c>
      <c r="F184" s="52">
        <v>77.401961943670003</v>
      </c>
      <c r="G184" s="52">
        <v>0.233136196244</v>
      </c>
      <c r="H184" s="57">
        <v>486.170134835054</v>
      </c>
      <c r="I184" s="52">
        <v>16.206937860665999</v>
      </c>
      <c r="J184" s="53">
        <v>0.38632653452999999</v>
      </c>
      <c r="K184" s="52">
        <v>383.74071355903499</v>
      </c>
      <c r="L184" s="52">
        <v>6.7988324374399998</v>
      </c>
      <c r="M184" s="52">
        <v>1.7931391628000001E-2</v>
      </c>
      <c r="N184" s="57">
        <v>689.36436814741899</v>
      </c>
      <c r="O184" s="52">
        <v>14.999999668076001</v>
      </c>
      <c r="P184" s="52">
        <v>0.51500555411399995</v>
      </c>
      <c r="Q184" s="57">
        <v>541.03095758163795</v>
      </c>
      <c r="R184" s="52">
        <v>21.936929461763</v>
      </c>
      <c r="S184" s="52">
        <v>0.19531776377400001</v>
      </c>
      <c r="T184" s="57">
        <v>654.78194711546701</v>
      </c>
      <c r="U184" s="52">
        <v>44.861584806891997</v>
      </c>
      <c r="V184" s="52">
        <v>2.907111849733</v>
      </c>
      <c r="W184" s="57">
        <v>493.62147768540098</v>
      </c>
      <c r="X184" s="52">
        <v>12.985358289560001</v>
      </c>
      <c r="Y184" s="52">
        <v>0.32106781861700001</v>
      </c>
      <c r="Z184" s="57">
        <v>675.71856586196395</v>
      </c>
      <c r="AA184" s="52">
        <v>72.134171436391</v>
      </c>
      <c r="AB184" s="52">
        <v>1.4070835684680001</v>
      </c>
      <c r="AC184" s="57">
        <v>540.84409837824501</v>
      </c>
      <c r="AD184" s="52">
        <v>21.459189036409999</v>
      </c>
      <c r="AE184" s="53">
        <v>0.42320954331600003</v>
      </c>
      <c r="AF184" s="52">
        <v>547.34516360435202</v>
      </c>
      <c r="AG184" s="52">
        <v>53.236144124771997</v>
      </c>
      <c r="AH184" s="52">
        <v>0.13282072849400001</v>
      </c>
      <c r="AI184" s="57">
        <v>288.003035040442</v>
      </c>
      <c r="AJ184" s="52">
        <v>14.265712135605</v>
      </c>
      <c r="AK184" s="52">
        <v>9.2740000072000006E-2</v>
      </c>
      <c r="AL184" s="57">
        <v>561.50386110134605</v>
      </c>
      <c r="AM184" s="52">
        <v>32.502705108514</v>
      </c>
      <c r="AN184" s="52">
        <v>2.3652579965739999</v>
      </c>
      <c r="AO184" s="57">
        <v>222.944535763338</v>
      </c>
      <c r="AP184" s="52">
        <v>7.5637202307290003</v>
      </c>
      <c r="AQ184" s="52">
        <v>0.251658187817</v>
      </c>
      <c r="AR184" s="57">
        <v>804.377780760105</v>
      </c>
      <c r="AS184" s="52">
        <v>110.77677206259099</v>
      </c>
      <c r="AT184" s="52">
        <v>2.004155427318</v>
      </c>
      <c r="AU184" s="57">
        <v>979.22256795138901</v>
      </c>
      <c r="AV184" s="52">
        <v>185.749599931777</v>
      </c>
      <c r="AW184" s="53">
        <v>0.50254978314499998</v>
      </c>
      <c r="AX184" s="57">
        <v>493.722180720062</v>
      </c>
      <c r="AY184" s="52">
        <v>49.808282633105001</v>
      </c>
      <c r="AZ184" s="53">
        <v>1.5616378612099999</v>
      </c>
      <c r="BA184" s="52">
        <v>677.60551761991997</v>
      </c>
      <c r="BB184" s="52">
        <v>55.315873772038003</v>
      </c>
      <c r="BC184" s="52">
        <v>0.75105107227199996</v>
      </c>
      <c r="BD184" s="57">
        <v>348.44141845176301</v>
      </c>
      <c r="BE184" s="52">
        <v>12.841439750131</v>
      </c>
      <c r="BF184" s="53">
        <v>0.26187638342000003</v>
      </c>
      <c r="BG184" s="52">
        <v>548.72434898794404</v>
      </c>
      <c r="BH184" s="52">
        <v>2.9641998609570002</v>
      </c>
      <c r="BI184" s="52">
        <v>4.9414057442000003E-2</v>
      </c>
      <c r="BJ184" s="57">
        <v>406.35359191349897</v>
      </c>
      <c r="BK184" s="52">
        <v>0.63975494183399995</v>
      </c>
      <c r="BL184" s="53">
        <v>0.17538030268499999</v>
      </c>
      <c r="BM184" s="57">
        <v>404.14723512551097</v>
      </c>
      <c r="BN184" s="52">
        <v>0.730236441731</v>
      </c>
      <c r="BO184" s="53">
        <v>0.186960141266</v>
      </c>
      <c r="BP184" s="57">
        <v>354.32868881877101</v>
      </c>
      <c r="BQ184" s="52">
        <v>14.528514906586</v>
      </c>
      <c r="BR184" s="53">
        <v>0.22536805085</v>
      </c>
      <c r="BS184" s="57">
        <v>348.022398066405</v>
      </c>
      <c r="BT184" s="52">
        <v>7.485938731379</v>
      </c>
      <c r="BU184" s="53">
        <v>0.31652747602600001</v>
      </c>
    </row>
    <row r="185" spans="1:73" x14ac:dyDescent="0.25">
      <c r="A185" s="12" t="s">
        <v>312</v>
      </c>
      <c r="B185" s="57">
        <v>345.77397061413399</v>
      </c>
      <c r="C185" s="52">
        <v>12.662706240335</v>
      </c>
      <c r="D185" s="53">
        <v>6.3539380017000005E-2</v>
      </c>
      <c r="E185" s="52">
        <v>1117.3101493434001</v>
      </c>
      <c r="F185" s="52">
        <v>58.852337353667998</v>
      </c>
      <c r="G185" s="52">
        <v>1.129886837186</v>
      </c>
      <c r="H185" s="57">
        <v>476.75001663085101</v>
      </c>
      <c r="I185" s="52">
        <v>8.2495367106100002</v>
      </c>
      <c r="J185" s="53">
        <v>0.32759187151199998</v>
      </c>
      <c r="K185" s="52">
        <v>381.71805366200198</v>
      </c>
      <c r="L185" s="52">
        <v>8.2107943493689994</v>
      </c>
      <c r="M185" s="52">
        <v>0.171784158278</v>
      </c>
      <c r="N185" s="57">
        <v>703.93823374033798</v>
      </c>
      <c r="O185" s="52">
        <v>34.091181365537999</v>
      </c>
      <c r="P185" s="52">
        <v>0.758909212158</v>
      </c>
      <c r="Q185" s="57">
        <v>538.74601851829198</v>
      </c>
      <c r="R185" s="52">
        <v>18.000862453094001</v>
      </c>
      <c r="S185" s="52">
        <v>3.8173302892000001E-2</v>
      </c>
      <c r="T185" s="57">
        <v>625.722273294562</v>
      </c>
      <c r="U185" s="52">
        <v>22.298504824270999</v>
      </c>
      <c r="V185" s="52">
        <v>0.41849113157099999</v>
      </c>
      <c r="W185" s="57">
        <v>487.092632594836</v>
      </c>
      <c r="X185" s="52">
        <v>13.084495894467</v>
      </c>
      <c r="Y185" s="52">
        <v>0.51935047928</v>
      </c>
      <c r="Z185" s="57">
        <v>662.535817249302</v>
      </c>
      <c r="AA185" s="52">
        <v>56.761539274726999</v>
      </c>
      <c r="AB185" s="52">
        <v>3.055476919487</v>
      </c>
      <c r="AC185" s="57">
        <v>550.92778540119798</v>
      </c>
      <c r="AD185" s="52">
        <v>26.815470118467999</v>
      </c>
      <c r="AE185" s="53">
        <v>0.33039179913299999</v>
      </c>
      <c r="AF185" s="52">
        <v>538.85155552868605</v>
      </c>
      <c r="AG185" s="52">
        <v>48.174221438219</v>
      </c>
      <c r="AH185" s="52">
        <v>0.775318151086</v>
      </c>
      <c r="AI185" s="57">
        <v>288.12883822324602</v>
      </c>
      <c r="AJ185" s="52">
        <v>15.493012531672999</v>
      </c>
      <c r="AK185" s="52">
        <v>0.10047070806699999</v>
      </c>
      <c r="AL185" s="57">
        <v>551.64668515332005</v>
      </c>
      <c r="AM185" s="52">
        <v>22.579924800263001</v>
      </c>
      <c r="AN185" s="52">
        <v>0.42658803983900001</v>
      </c>
      <c r="AO185" s="57">
        <v>223.13278097088701</v>
      </c>
      <c r="AP185" s="52">
        <v>5.7691731559120001</v>
      </c>
      <c r="AQ185" s="52">
        <v>0.38295525965600002</v>
      </c>
      <c r="AR185" s="57">
        <v>741.13378837465098</v>
      </c>
      <c r="AS185" s="52">
        <v>46.498865799523003</v>
      </c>
      <c r="AT185" s="52">
        <v>3.0231264324390001</v>
      </c>
      <c r="AU185" s="57">
        <v>853.07247683051401</v>
      </c>
      <c r="AV185" s="52">
        <v>58.735542081776003</v>
      </c>
      <c r="AW185" s="53">
        <v>1.9710846303589999</v>
      </c>
      <c r="AX185" s="57">
        <v>515.36674232893495</v>
      </c>
      <c r="AY185" s="52">
        <v>76.140484514137995</v>
      </c>
      <c r="AZ185" s="53">
        <v>0.58225941463200004</v>
      </c>
      <c r="BA185" s="52">
        <v>669.34968796352496</v>
      </c>
      <c r="BB185" s="52">
        <v>45.553317004669999</v>
      </c>
      <c r="BC185" s="52">
        <v>0.53929770675400002</v>
      </c>
      <c r="BD185" s="57">
        <v>354.04461395342202</v>
      </c>
      <c r="BE185" s="52">
        <v>12.887687648409999</v>
      </c>
      <c r="BF185" s="53">
        <v>0.34450062483600002</v>
      </c>
      <c r="BG185" s="52">
        <v>548.92947318599602</v>
      </c>
      <c r="BH185" s="52">
        <v>3.880406547582</v>
      </c>
      <c r="BI185" s="52">
        <v>2.6417626999850001</v>
      </c>
      <c r="BJ185" s="57">
        <v>408.05501007767202</v>
      </c>
      <c r="BK185" s="52">
        <v>0.82893493168999999</v>
      </c>
      <c r="BL185" s="53">
        <v>0.20154767325100001</v>
      </c>
      <c r="BM185" s="57">
        <v>401.33389574257501</v>
      </c>
      <c r="BN185" s="52">
        <v>0.42940499198199999</v>
      </c>
      <c r="BO185" s="53">
        <v>9.1969839967999997E-2</v>
      </c>
      <c r="BP185" s="57">
        <v>349.73964706273199</v>
      </c>
      <c r="BQ185" s="52">
        <v>7.1902977855190002</v>
      </c>
      <c r="BR185" s="53">
        <v>0.231161613987</v>
      </c>
      <c r="BS185" s="57">
        <v>353.27986459378201</v>
      </c>
      <c r="BT185" s="52">
        <v>11.849440969262</v>
      </c>
      <c r="BU185" s="53">
        <v>0.35202195202199998</v>
      </c>
    </row>
    <row r="186" spans="1:73" x14ac:dyDescent="0.25">
      <c r="A186" s="12" t="s">
        <v>313</v>
      </c>
      <c r="B186" s="57">
        <v>329.61067224589999</v>
      </c>
      <c r="C186" s="52">
        <v>2.0968068605029999</v>
      </c>
      <c r="D186" s="53">
        <v>3.8111524920000001E-3</v>
      </c>
      <c r="E186" s="52">
        <v>1105.35639120772</v>
      </c>
      <c r="F186" s="52">
        <v>44.261279631762001</v>
      </c>
      <c r="G186" s="52">
        <v>2.5200873100250001</v>
      </c>
      <c r="H186" s="57">
        <v>473.73203196215701</v>
      </c>
      <c r="I186" s="52">
        <v>3.821679173363</v>
      </c>
      <c r="J186" s="53">
        <v>0.42496511507399998</v>
      </c>
      <c r="K186" s="52">
        <v>377.75409841962397</v>
      </c>
      <c r="L186" s="52">
        <v>6.392445891465</v>
      </c>
      <c r="M186" s="52">
        <v>3.3383201967000002E-2</v>
      </c>
      <c r="N186" s="57">
        <v>699.55699551488499</v>
      </c>
      <c r="O186" s="52">
        <v>28.046674443716</v>
      </c>
      <c r="P186" s="52">
        <v>0.458790170838</v>
      </c>
      <c r="Q186" s="57">
        <v>518.23043296477999</v>
      </c>
      <c r="R186" s="52">
        <v>5.6583898371550001</v>
      </c>
      <c r="S186" s="52">
        <v>1.4875213703950001</v>
      </c>
      <c r="T186" s="57">
        <v>607.73398130942803</v>
      </c>
      <c r="U186" s="52">
        <v>8.0829190351179996</v>
      </c>
      <c r="V186" s="52">
        <v>1.199716470522</v>
      </c>
      <c r="W186" s="57">
        <v>487.70883682740401</v>
      </c>
      <c r="X186" s="52">
        <v>11.518555838347</v>
      </c>
      <c r="Y186" s="52">
        <v>0.42949103265400002</v>
      </c>
      <c r="Z186" s="57">
        <v>637.49703936525304</v>
      </c>
      <c r="AA186" s="52">
        <v>26.632005114108999</v>
      </c>
      <c r="AB186" s="52">
        <v>1.831411525035</v>
      </c>
      <c r="AC186" s="57">
        <v>531.12294296382697</v>
      </c>
      <c r="AD186" s="52">
        <v>13.935987061211</v>
      </c>
      <c r="AE186" s="53">
        <v>0.76371931376900004</v>
      </c>
      <c r="AF186" s="52">
        <v>526.42609000892196</v>
      </c>
      <c r="AG186" s="52">
        <v>41.134706061610999</v>
      </c>
      <c r="AH186" s="52">
        <v>0.691365052541</v>
      </c>
      <c r="AI186" s="57">
        <v>288.18671409021999</v>
      </c>
      <c r="AJ186" s="52">
        <v>13.586196552523999</v>
      </c>
      <c r="AK186" s="52">
        <v>0.15208841131100001</v>
      </c>
      <c r="AL186" s="57">
        <v>533.96951717190802</v>
      </c>
      <c r="AM186" s="52">
        <v>5.2319332891229999</v>
      </c>
      <c r="AN186" s="52">
        <v>0.38266796176099999</v>
      </c>
      <c r="AO186" s="57">
        <v>222.20279252452499</v>
      </c>
      <c r="AP186" s="52">
        <v>3.6623120387660002</v>
      </c>
      <c r="AQ186" s="52">
        <v>0.38534619091900002</v>
      </c>
      <c r="AR186" s="57">
        <v>766.57192287859402</v>
      </c>
      <c r="AS186" s="52">
        <v>72.399630355114994</v>
      </c>
      <c r="AT186" s="52">
        <v>1.7165238648009999</v>
      </c>
      <c r="AU186" s="57">
        <v>890.10995313547699</v>
      </c>
      <c r="AV186" s="52">
        <v>65.370571746376001</v>
      </c>
      <c r="AW186" s="53">
        <v>2.3357504804159999</v>
      </c>
      <c r="AX186" s="57">
        <v>474.88762965424701</v>
      </c>
      <c r="AY186" s="52">
        <v>37.888266533578999</v>
      </c>
      <c r="AZ186" s="53">
        <v>0.40944846635100002</v>
      </c>
      <c r="BA186" s="52">
        <v>650.289853741142</v>
      </c>
      <c r="BB186" s="52">
        <v>26.198474675829999</v>
      </c>
      <c r="BC186" s="52">
        <v>0.78970117999599998</v>
      </c>
      <c r="BD186" s="57">
        <v>357.89432871360998</v>
      </c>
      <c r="BE186" s="52">
        <v>9.6869311198760002</v>
      </c>
      <c r="BF186" s="53">
        <v>0.116194359008</v>
      </c>
      <c r="BG186" s="52">
        <v>547.19149249359702</v>
      </c>
      <c r="BH186" s="52">
        <v>2.5575747834549998</v>
      </c>
      <c r="BI186" s="52">
        <v>0.90705656413199998</v>
      </c>
      <c r="BJ186" s="57">
        <v>414.93659857889497</v>
      </c>
      <c r="BK186" s="52">
        <v>1.2481704645330001</v>
      </c>
      <c r="BL186" s="53">
        <v>9.7916037484999996E-2</v>
      </c>
      <c r="BM186" s="57">
        <v>398.544133702122</v>
      </c>
      <c r="BN186" s="52">
        <v>0.59914644839599995</v>
      </c>
      <c r="BO186" s="53">
        <v>0.119869117952</v>
      </c>
      <c r="BP186" s="57">
        <v>338.30840370084297</v>
      </c>
      <c r="BQ186" s="52">
        <v>5.864973541636</v>
      </c>
      <c r="BR186" s="53">
        <v>0.51520755059599999</v>
      </c>
      <c r="BS186" s="57">
        <v>357.06757664362198</v>
      </c>
      <c r="BT186" s="52">
        <v>11.089824959265</v>
      </c>
      <c r="BU186" s="53">
        <v>9.2738533557E-2</v>
      </c>
    </row>
    <row r="187" spans="1:73" x14ac:dyDescent="0.25">
      <c r="A187" s="12" t="s">
        <v>314</v>
      </c>
      <c r="B187" s="57">
        <v>334.86843376662603</v>
      </c>
      <c r="C187" s="52">
        <v>5.3851823951359998</v>
      </c>
      <c r="D187" s="53">
        <v>3.6230652399999998E-4</v>
      </c>
      <c r="E187" s="52">
        <v>1118.0818635481501</v>
      </c>
      <c r="F187" s="52">
        <v>53.573430013566004</v>
      </c>
      <c r="G187" s="52">
        <v>0.44063622470300001</v>
      </c>
      <c r="H187" s="57">
        <v>491.172244455022</v>
      </c>
      <c r="I187" s="52">
        <v>18.931314190898</v>
      </c>
      <c r="J187" s="53">
        <v>0.43061547238499998</v>
      </c>
      <c r="K187" s="52">
        <v>385.01744611573702</v>
      </c>
      <c r="L187" s="52">
        <v>8.7024892087049999</v>
      </c>
      <c r="M187" s="52">
        <v>1.0142900101E-2</v>
      </c>
      <c r="N187" s="57">
        <v>695.53696182654301</v>
      </c>
      <c r="O187" s="52">
        <v>24.161772053140002</v>
      </c>
      <c r="P187" s="52">
        <v>0.82935017724000004</v>
      </c>
      <c r="Q187" s="57">
        <v>536.28633197809302</v>
      </c>
      <c r="R187" s="52">
        <v>11.665258869619</v>
      </c>
      <c r="S187" s="52">
        <v>3.614978255224</v>
      </c>
      <c r="T187" s="57">
        <v>609.14335158686094</v>
      </c>
      <c r="U187" s="52">
        <v>9.1041185317950006</v>
      </c>
      <c r="V187" s="52">
        <v>0.38105573418200001</v>
      </c>
      <c r="W187" s="57">
        <v>490.95778056369699</v>
      </c>
      <c r="X187" s="52">
        <v>12.394362347627</v>
      </c>
      <c r="Y187" s="52">
        <v>0.55895215700099998</v>
      </c>
      <c r="Z187" s="57">
        <v>621.28690301994197</v>
      </c>
      <c r="AA187" s="52">
        <v>17.654547288332001</v>
      </c>
      <c r="AB187" s="52">
        <v>1.5230601522659999</v>
      </c>
      <c r="AC187" s="57">
        <v>551.152602281339</v>
      </c>
      <c r="AD187" s="52">
        <v>28.234029075327001</v>
      </c>
      <c r="AE187" s="53">
        <v>0.53366330827700004</v>
      </c>
      <c r="AF187" s="52">
        <v>532.80574183095302</v>
      </c>
      <c r="AG187" s="52">
        <v>37.081835759185999</v>
      </c>
      <c r="AH187" s="52">
        <v>0.47681442235600002</v>
      </c>
      <c r="AI187" s="57">
        <v>288.11344082744199</v>
      </c>
      <c r="AJ187" s="52">
        <v>11.04638948821</v>
      </c>
      <c r="AK187" s="52">
        <v>0.29788246028999998</v>
      </c>
      <c r="AL187" s="57">
        <v>533.69166365741296</v>
      </c>
      <c r="AM187" s="52">
        <v>4.5014517761380004</v>
      </c>
      <c r="AN187" s="52">
        <v>0.51344489873599997</v>
      </c>
      <c r="AO187" s="57">
        <v>219.04350996817499</v>
      </c>
      <c r="AP187" s="52">
        <v>4.4403734407469999</v>
      </c>
      <c r="AQ187" s="52">
        <v>0.58425380178800002</v>
      </c>
      <c r="AR187" s="57">
        <v>730.24155567853404</v>
      </c>
      <c r="AS187" s="52">
        <v>37.497519771862002</v>
      </c>
      <c r="AT187" s="52">
        <v>1.480637755361</v>
      </c>
      <c r="AU187" s="57">
        <v>919.84767290072102</v>
      </c>
      <c r="AV187" s="52">
        <v>89.725468169856001</v>
      </c>
      <c r="AW187" s="53">
        <v>0.77426479886499999</v>
      </c>
      <c r="AX187" s="57">
        <v>475.02974775000399</v>
      </c>
      <c r="AY187" s="52">
        <v>30.044401570548001</v>
      </c>
      <c r="AZ187" s="53">
        <v>1.1596211640359999</v>
      </c>
      <c r="BA187" s="52">
        <v>651.14924121130696</v>
      </c>
      <c r="BB187" s="52">
        <v>25.796791248182</v>
      </c>
      <c r="BC187" s="52">
        <v>0.53024882207400004</v>
      </c>
      <c r="BD187" s="57">
        <v>359.97974554786703</v>
      </c>
      <c r="BE187" s="52">
        <v>9.7493484477100001</v>
      </c>
      <c r="BF187" s="53">
        <v>0.18904564113200001</v>
      </c>
      <c r="BG187" s="52">
        <v>554.65681789911503</v>
      </c>
      <c r="BH187" s="52">
        <v>6.8920805935159999</v>
      </c>
      <c r="BI187" s="52">
        <v>0.48167456498099998</v>
      </c>
      <c r="BJ187" s="57">
        <v>418.22842729274601</v>
      </c>
      <c r="BK187" s="52">
        <v>0.58537685754699997</v>
      </c>
      <c r="BL187" s="53">
        <v>0.106089914661</v>
      </c>
      <c r="BM187" s="57">
        <v>404.03440859307398</v>
      </c>
      <c r="BN187" s="52">
        <v>0.60738267047299999</v>
      </c>
      <c r="BO187" s="53">
        <v>0.28041576476399999</v>
      </c>
      <c r="BP187" s="57">
        <v>343.56275675327299</v>
      </c>
      <c r="BQ187" s="52">
        <v>15.650860115951</v>
      </c>
      <c r="BR187" s="53">
        <v>0.32280350536699998</v>
      </c>
      <c r="BS187" s="57">
        <v>356.86654032053798</v>
      </c>
      <c r="BT187" s="52">
        <v>7.1608483437109998</v>
      </c>
      <c r="BU187" s="53">
        <v>0.494797011028</v>
      </c>
    </row>
    <row r="188" spans="1:73" x14ac:dyDescent="0.25">
      <c r="A188" s="12" t="s">
        <v>315</v>
      </c>
      <c r="B188" s="57">
        <v>342.00555144115299</v>
      </c>
      <c r="C188" s="52">
        <v>2.6934075033820002</v>
      </c>
      <c r="D188" s="53">
        <v>6.7344984640000001E-3</v>
      </c>
      <c r="E188" s="52">
        <v>1125.3053563168901</v>
      </c>
      <c r="F188" s="52">
        <v>62.294704612327997</v>
      </c>
      <c r="G188" s="52">
        <v>0.102712803752</v>
      </c>
      <c r="H188" s="57">
        <v>472.99744502227901</v>
      </c>
      <c r="I188" s="52">
        <v>5.5970130344460003</v>
      </c>
      <c r="J188" s="53">
        <v>0.37192819617400003</v>
      </c>
      <c r="K188" s="52">
        <v>388.267381942219</v>
      </c>
      <c r="L188" s="52">
        <v>10.656878726743001</v>
      </c>
      <c r="M188" s="52">
        <v>0.217897053038</v>
      </c>
      <c r="N188" s="57">
        <v>686.82560915623799</v>
      </c>
      <c r="O188" s="52">
        <v>15.474329398308999</v>
      </c>
      <c r="P188" s="52">
        <v>1.0563733431240001</v>
      </c>
      <c r="Q188" s="57">
        <v>542.16019191211103</v>
      </c>
      <c r="R188" s="52">
        <v>13.502247411955</v>
      </c>
      <c r="S188" s="52">
        <v>0.15500419307300001</v>
      </c>
      <c r="T188" s="57">
        <v>613.61421523378999</v>
      </c>
      <c r="U188" s="52">
        <v>8.8620374855040005</v>
      </c>
      <c r="V188" s="52">
        <v>0.341494253232</v>
      </c>
      <c r="W188" s="57">
        <v>489.05161741992799</v>
      </c>
      <c r="X188" s="52">
        <v>10.887274876973001</v>
      </c>
      <c r="Y188" s="52">
        <v>0.412333615825</v>
      </c>
      <c r="Z188" s="57">
        <v>622.67173253040301</v>
      </c>
      <c r="AA188" s="52">
        <v>13.54447073373</v>
      </c>
      <c r="AB188" s="52">
        <v>2.4233182595740002</v>
      </c>
      <c r="AC188" s="57">
        <v>537.13600490815099</v>
      </c>
      <c r="AD188" s="52">
        <v>14.015608571356999</v>
      </c>
      <c r="AE188" s="53">
        <v>0.35045449939000001</v>
      </c>
      <c r="AF188" s="52">
        <v>533.37202147882294</v>
      </c>
      <c r="AG188" s="52">
        <v>38.710866352970001</v>
      </c>
      <c r="AH188" s="52">
        <v>0.48822106068799997</v>
      </c>
      <c r="AI188" s="57">
        <v>293.54273764366098</v>
      </c>
      <c r="AJ188" s="52">
        <v>17.393598616268999</v>
      </c>
      <c r="AK188" s="52">
        <v>0.18021868635999999</v>
      </c>
      <c r="AL188" s="57">
        <v>542.52765457942303</v>
      </c>
      <c r="AM188" s="52">
        <v>13.088900120625</v>
      </c>
      <c r="AN188" s="52">
        <v>0.61565178062100001</v>
      </c>
      <c r="AO188" s="57">
        <v>221.968456645575</v>
      </c>
      <c r="AP188" s="52">
        <v>4.0250085647739997</v>
      </c>
      <c r="AQ188" s="52">
        <v>0.48435534254700002</v>
      </c>
      <c r="AR188" s="57">
        <v>752.75409403256401</v>
      </c>
      <c r="AS188" s="52">
        <v>55.464156572664997</v>
      </c>
      <c r="AT188" s="52">
        <v>1.2514328063189999</v>
      </c>
      <c r="AU188" s="57">
        <v>884.16932314238704</v>
      </c>
      <c r="AV188" s="52">
        <v>52.030870832106999</v>
      </c>
      <c r="AW188" s="53">
        <v>2.6318274152179999</v>
      </c>
      <c r="AX188" s="57">
        <v>486.55956781723899</v>
      </c>
      <c r="AY188" s="52">
        <v>40.396909431951002</v>
      </c>
      <c r="AZ188" s="53">
        <v>0.75673582393000005</v>
      </c>
      <c r="BA188" s="52">
        <v>660.27792910049504</v>
      </c>
      <c r="BB188" s="52">
        <v>25.640588359639001</v>
      </c>
      <c r="BC188" s="52">
        <v>0.67370500894700003</v>
      </c>
      <c r="BD188" s="57">
        <v>366.92360773563598</v>
      </c>
      <c r="BE188" s="52">
        <v>12.249342759020999</v>
      </c>
      <c r="BF188" s="53">
        <v>0.249272733399</v>
      </c>
      <c r="BG188" s="52">
        <v>552.47142329714097</v>
      </c>
      <c r="BH188" s="52">
        <v>0.84086823095999996</v>
      </c>
      <c r="BI188" s="52">
        <v>0.64782371613199996</v>
      </c>
      <c r="BJ188" s="57">
        <v>414.86265207222402</v>
      </c>
      <c r="BK188" s="52">
        <v>0.97444367410900001</v>
      </c>
      <c r="BL188" s="53">
        <v>0.24325565182600001</v>
      </c>
      <c r="BM188" s="57">
        <v>402.83014285563701</v>
      </c>
      <c r="BN188" s="52">
        <v>0.32673907804800001</v>
      </c>
      <c r="BO188" s="53">
        <v>7.5816950339000003E-2</v>
      </c>
      <c r="BP188" s="57">
        <v>333.38565090388801</v>
      </c>
      <c r="BQ188" s="52">
        <v>8.4753864802530003</v>
      </c>
      <c r="BR188" s="53">
        <v>0.96164782521100001</v>
      </c>
      <c r="BS188" s="57">
        <v>356.20210875439602</v>
      </c>
      <c r="BT188" s="52">
        <v>8.2762980296500004</v>
      </c>
      <c r="BU188" s="53">
        <v>0.251973246471</v>
      </c>
    </row>
    <row r="189" spans="1:73" x14ac:dyDescent="0.25">
      <c r="A189" s="12" t="s">
        <v>316</v>
      </c>
      <c r="B189" s="57">
        <v>338.79399582325999</v>
      </c>
      <c r="C189" s="52">
        <v>2.974383124149</v>
      </c>
      <c r="D189" s="53">
        <v>2.8053148744999999E-2</v>
      </c>
      <c r="E189" s="52">
        <v>1094.0368220150799</v>
      </c>
      <c r="F189" s="52">
        <v>45.412535469742998</v>
      </c>
      <c r="G189" s="52">
        <v>0.33558583306500001</v>
      </c>
      <c r="H189" s="57">
        <v>490.560128946416</v>
      </c>
      <c r="I189" s="52">
        <v>22.301259851152</v>
      </c>
      <c r="J189" s="53">
        <v>0.23871555040699999</v>
      </c>
      <c r="K189" s="52">
        <v>394.93557731194397</v>
      </c>
      <c r="L189" s="52">
        <v>8.2843425019340007</v>
      </c>
      <c r="M189" s="52">
        <v>0.148226349624</v>
      </c>
      <c r="N189" s="57">
        <v>669.29776243479296</v>
      </c>
      <c r="O189" s="52">
        <v>13.252971205239</v>
      </c>
      <c r="P189" s="52">
        <v>0.208121131938</v>
      </c>
      <c r="Q189" s="57">
        <v>544.14100630340999</v>
      </c>
      <c r="R189" s="52">
        <v>15.212905448720999</v>
      </c>
      <c r="S189" s="52">
        <v>4.1219948846999997E-2</v>
      </c>
      <c r="T189" s="57">
        <v>617.75586871517601</v>
      </c>
      <c r="U189" s="52">
        <v>10.037014728896001</v>
      </c>
      <c r="V189" s="52">
        <v>1.115169534304</v>
      </c>
      <c r="W189" s="57">
        <v>491.164470512707</v>
      </c>
      <c r="X189" s="52">
        <v>12.744344729304</v>
      </c>
      <c r="Y189" s="52">
        <v>0.157395073631</v>
      </c>
      <c r="Z189" s="57">
        <v>637.40890341460295</v>
      </c>
      <c r="AA189" s="52">
        <v>18.131402990775001</v>
      </c>
      <c r="AB189" s="52">
        <v>7.9083856582139997</v>
      </c>
      <c r="AC189" s="57">
        <v>547.00756214936496</v>
      </c>
      <c r="AD189" s="52">
        <v>21.502145424108001</v>
      </c>
      <c r="AE189" s="53">
        <v>0.440890452165</v>
      </c>
      <c r="AF189" s="52">
        <v>529.17549294998605</v>
      </c>
      <c r="AG189" s="52">
        <v>38.032459723857997</v>
      </c>
      <c r="AH189" s="52">
        <v>0.40967550528500002</v>
      </c>
      <c r="AI189" s="57">
        <v>289.63635569019601</v>
      </c>
      <c r="AJ189" s="52">
        <v>15.702970028080999</v>
      </c>
      <c r="AK189" s="52">
        <v>8.1526186158000002E-2</v>
      </c>
      <c r="AL189" s="57">
        <v>542.63521465086706</v>
      </c>
      <c r="AM189" s="52">
        <v>6.5187306264979998</v>
      </c>
      <c r="AN189" s="52">
        <v>0.81538570782200004</v>
      </c>
      <c r="AO189" s="57">
        <v>224.34403527892701</v>
      </c>
      <c r="AP189" s="52">
        <v>7.7245375759390003</v>
      </c>
      <c r="AQ189" s="52">
        <v>0.73588859459099998</v>
      </c>
      <c r="AR189" s="57">
        <v>753.16956445032201</v>
      </c>
      <c r="AS189" s="52">
        <v>56.255215545119</v>
      </c>
      <c r="AT189" s="52">
        <v>1.5448433926589999</v>
      </c>
      <c r="AU189" s="57">
        <v>885.25926261636198</v>
      </c>
      <c r="AV189" s="52">
        <v>52.76485695609</v>
      </c>
      <c r="AW189" s="53">
        <v>0.398442124329</v>
      </c>
      <c r="AX189" s="57">
        <v>478.31448417507499</v>
      </c>
      <c r="AY189" s="52">
        <v>34.006494857316</v>
      </c>
      <c r="AZ189" s="53">
        <v>0.31516151109200002</v>
      </c>
      <c r="BA189" s="52">
        <v>655.16875342721505</v>
      </c>
      <c r="BB189" s="52">
        <v>24.340070137858</v>
      </c>
      <c r="BC189" s="52">
        <v>1.1333589436539999</v>
      </c>
      <c r="BD189" s="57">
        <v>357.05732858493201</v>
      </c>
      <c r="BE189" s="52">
        <v>9.8497350749969996</v>
      </c>
      <c r="BF189" s="53">
        <v>0.25618759417699999</v>
      </c>
      <c r="BG189" s="52">
        <v>549.24208132629406</v>
      </c>
      <c r="BH189" s="52">
        <v>0.99960661588099997</v>
      </c>
      <c r="BI189" s="52">
        <v>0.56349937338099998</v>
      </c>
      <c r="BJ189" s="57">
        <v>412.68613150241401</v>
      </c>
      <c r="BK189" s="52">
        <v>1.026476190356</v>
      </c>
      <c r="BL189" s="53">
        <v>0.43040092614600001</v>
      </c>
      <c r="BM189" s="57">
        <v>403.96325394094998</v>
      </c>
      <c r="BN189" s="52">
        <v>0.63713156069099997</v>
      </c>
      <c r="BO189" s="53">
        <v>0.11518691433100001</v>
      </c>
      <c r="BP189" s="57">
        <v>336.08484409484299</v>
      </c>
      <c r="BQ189" s="52">
        <v>7.9370124942129996</v>
      </c>
      <c r="BR189" s="53">
        <v>0.86763724546400001</v>
      </c>
      <c r="BS189" s="57">
        <v>341.10224628528903</v>
      </c>
      <c r="BT189" s="52">
        <v>9.2329404659529999</v>
      </c>
      <c r="BU189" s="53">
        <v>0.32144877615299999</v>
      </c>
    </row>
    <row r="190" spans="1:73" x14ac:dyDescent="0.25">
      <c r="A190" s="12" t="s">
        <v>317</v>
      </c>
      <c r="B190" s="57">
        <v>389.89856617855497</v>
      </c>
      <c r="C190" s="52">
        <v>42.437400415977002</v>
      </c>
      <c r="D190" s="53">
        <v>1.3135872580400001</v>
      </c>
      <c r="E190" s="52">
        <v>1133.6902765236</v>
      </c>
      <c r="F190" s="52">
        <v>91.940351734844995</v>
      </c>
      <c r="G190" s="52">
        <v>1.2057865916549999</v>
      </c>
      <c r="H190" s="57">
        <v>513.55783919894998</v>
      </c>
      <c r="I190" s="52">
        <v>42.004096551445997</v>
      </c>
      <c r="J190" s="53">
        <v>0.117580622552</v>
      </c>
      <c r="K190" s="52">
        <v>411.41692896956602</v>
      </c>
      <c r="L190" s="52">
        <v>23.336893192687999</v>
      </c>
      <c r="M190" s="52">
        <v>8.2612654798999999E-2</v>
      </c>
      <c r="N190" s="57">
        <v>685.70365978995005</v>
      </c>
      <c r="O190" s="52">
        <v>30.815525576174</v>
      </c>
      <c r="P190" s="52">
        <v>0.40847443064700001</v>
      </c>
      <c r="Q190" s="57">
        <v>561.57461015002195</v>
      </c>
      <c r="R190" s="52">
        <v>38.357177534229997</v>
      </c>
      <c r="S190" s="52">
        <v>0.61612451319600003</v>
      </c>
      <c r="T190" s="57">
        <v>649.46083200663202</v>
      </c>
      <c r="U190" s="52">
        <v>39.918146957361003</v>
      </c>
      <c r="V190" s="52">
        <v>1.969961864127</v>
      </c>
      <c r="W190" s="57">
        <v>504.76866378522197</v>
      </c>
      <c r="X190" s="52">
        <v>30.383636090739</v>
      </c>
      <c r="Y190" s="52">
        <v>0.32086385382600002</v>
      </c>
      <c r="Z190" s="57">
        <v>624.20630538715602</v>
      </c>
      <c r="AA190" s="52">
        <v>13.263271945257999</v>
      </c>
      <c r="AB190" s="52">
        <v>1.362792789664</v>
      </c>
      <c r="AC190" s="57">
        <v>555.78936384967903</v>
      </c>
      <c r="AD190" s="52">
        <v>33.149810171271</v>
      </c>
      <c r="AE190" s="53">
        <v>0.57998393474200005</v>
      </c>
      <c r="AF190" s="52">
        <v>557.36270223404301</v>
      </c>
      <c r="AG190" s="52">
        <v>64.623009196799003</v>
      </c>
      <c r="AH190" s="52">
        <v>1.3194301110760001</v>
      </c>
      <c r="AI190" s="57">
        <v>287.23480300422301</v>
      </c>
      <c r="AJ190" s="52">
        <v>12.798771687911</v>
      </c>
      <c r="AK190" s="52">
        <v>7.0599661647000003E-2</v>
      </c>
      <c r="AL190" s="57">
        <v>572.80253106785301</v>
      </c>
      <c r="AM190" s="52">
        <v>30.859280913826002</v>
      </c>
      <c r="AN190" s="52">
        <v>0.35742518119700001</v>
      </c>
      <c r="AO190" s="57">
        <v>231.792075501266</v>
      </c>
      <c r="AP190" s="52">
        <v>11.314210839168</v>
      </c>
      <c r="AQ190" s="52">
        <v>0.74522582232599999</v>
      </c>
      <c r="AR190" s="57">
        <v>780.03148078481104</v>
      </c>
      <c r="AS190" s="52">
        <v>60.896191480995</v>
      </c>
      <c r="AT190" s="52">
        <v>1.8811226630639999</v>
      </c>
      <c r="AU190" s="57">
        <v>1040.78927273522</v>
      </c>
      <c r="AV190" s="52">
        <v>198.32096375836099</v>
      </c>
      <c r="AW190" s="53">
        <v>2.2641780073360001</v>
      </c>
      <c r="AX190" s="57">
        <v>517.75142194532702</v>
      </c>
      <c r="AY190" s="52">
        <v>67.467013387406993</v>
      </c>
      <c r="AZ190" s="53">
        <v>0.529892394642</v>
      </c>
      <c r="BA190" s="52">
        <v>715.58403169056896</v>
      </c>
      <c r="BB190" s="52">
        <v>83.035788247770995</v>
      </c>
      <c r="BC190" s="52">
        <v>1.404417596749</v>
      </c>
      <c r="BD190" s="57">
        <v>370.11349431821202</v>
      </c>
      <c r="BE190" s="52">
        <v>26.311764591833999</v>
      </c>
      <c r="BF190" s="53">
        <v>0.23591103417500001</v>
      </c>
      <c r="BG190" s="52">
        <v>553.65475240909302</v>
      </c>
      <c r="BH190" s="52">
        <v>1.311256039806</v>
      </c>
      <c r="BI190" s="52">
        <v>0.86792431579600005</v>
      </c>
      <c r="BJ190" s="57">
        <v>419.58448204917198</v>
      </c>
      <c r="BK190" s="52">
        <v>2.3184211435569999</v>
      </c>
      <c r="BL190" s="53">
        <v>1.9085333009659999</v>
      </c>
      <c r="BM190" s="57">
        <v>404.74872833807598</v>
      </c>
      <c r="BN190" s="52">
        <v>1.2662481222390001</v>
      </c>
      <c r="BO190" s="53">
        <v>0.15020613886500001</v>
      </c>
      <c r="BP190" s="57">
        <v>341.041631015924</v>
      </c>
      <c r="BQ190" s="52">
        <v>18.244526310299999</v>
      </c>
      <c r="BR190" s="53">
        <v>0.70428295293200005</v>
      </c>
      <c r="BS190" s="57">
        <v>347.97858036924202</v>
      </c>
      <c r="BT190" s="52">
        <v>13.900432363347001</v>
      </c>
      <c r="BU190" s="53">
        <v>0.17278335437299999</v>
      </c>
    </row>
    <row r="191" spans="1:73" x14ac:dyDescent="0.25">
      <c r="A191" s="12" t="s">
        <v>318</v>
      </c>
      <c r="B191" s="57">
        <v>347.62813467923002</v>
      </c>
      <c r="C191" s="52">
        <v>13.136732092814</v>
      </c>
      <c r="D191" s="53">
        <v>4.6821055999999998E-5</v>
      </c>
      <c r="E191" s="52">
        <v>1119.1479756748799</v>
      </c>
      <c r="F191" s="52">
        <v>103.07106992507801</v>
      </c>
      <c r="G191" s="52">
        <v>0.384621049045</v>
      </c>
      <c r="H191" s="57">
        <v>477.77167972879602</v>
      </c>
      <c r="I191" s="52">
        <v>9.988059304619</v>
      </c>
      <c r="J191" s="53">
        <v>0.48043570496400001</v>
      </c>
      <c r="K191" s="52">
        <v>397.52192345272903</v>
      </c>
      <c r="L191" s="52">
        <v>12.536087513277</v>
      </c>
      <c r="M191" s="52">
        <v>0.374620820465</v>
      </c>
      <c r="N191" s="57">
        <v>678.430430382488</v>
      </c>
      <c r="O191" s="52">
        <v>24.511523995118001</v>
      </c>
      <c r="P191" s="52">
        <v>0.13604786661400001</v>
      </c>
      <c r="Q191" s="57">
        <v>539.38895872606099</v>
      </c>
      <c r="R191" s="52">
        <v>16.873399088410999</v>
      </c>
      <c r="S191" s="52">
        <v>9.5902912839999997E-3</v>
      </c>
      <c r="T191" s="57">
        <v>628.63692530810897</v>
      </c>
      <c r="U191" s="52">
        <v>15.375674860978</v>
      </c>
      <c r="V191" s="52">
        <v>2.1383236028899999</v>
      </c>
      <c r="W191" s="57">
        <v>488.52456620418297</v>
      </c>
      <c r="X191" s="52">
        <v>18.667049913299</v>
      </c>
      <c r="Y191" s="52">
        <v>0.28327973690699998</v>
      </c>
      <c r="Z191" s="57">
        <v>626.91996463229896</v>
      </c>
      <c r="AA191" s="52">
        <v>20.882815923500001</v>
      </c>
      <c r="AB191" s="52">
        <v>1.1354313914800001</v>
      </c>
      <c r="AC191" s="57">
        <v>533.63471633051404</v>
      </c>
      <c r="AD191" s="52">
        <v>15.113208105585</v>
      </c>
      <c r="AE191" s="53">
        <v>0.35174767262899997</v>
      </c>
      <c r="AF191" s="52">
        <v>555.96801281648004</v>
      </c>
      <c r="AG191" s="52">
        <v>58.743564577251</v>
      </c>
      <c r="AH191" s="52">
        <v>0.27854861018499999</v>
      </c>
      <c r="AI191" s="57">
        <v>302.91011331067898</v>
      </c>
      <c r="AJ191" s="52">
        <v>17.393111290816002</v>
      </c>
      <c r="AK191" s="52">
        <v>8.1756233930000005E-2</v>
      </c>
      <c r="AL191" s="57">
        <v>540.87534439732406</v>
      </c>
      <c r="AM191" s="52">
        <v>8.5234134012390008</v>
      </c>
      <c r="AN191" s="52">
        <v>2.7767947297940001</v>
      </c>
      <c r="AO191" s="57">
        <v>226.73330378540899</v>
      </c>
      <c r="AP191" s="52">
        <v>4.9902822747059998</v>
      </c>
      <c r="AQ191" s="52">
        <v>0.50181790574200003</v>
      </c>
      <c r="AR191" s="57">
        <v>789.70039871828601</v>
      </c>
      <c r="AS191" s="52">
        <v>80.471815296922003</v>
      </c>
      <c r="AT191" s="52">
        <v>4.0501699187450004</v>
      </c>
      <c r="AU191" s="57">
        <v>1174.3450858295801</v>
      </c>
      <c r="AV191" s="52">
        <v>336.50090453028599</v>
      </c>
      <c r="AW191" s="53">
        <v>1.3014449411669999</v>
      </c>
      <c r="AX191" s="57">
        <v>484.42936053648401</v>
      </c>
      <c r="AY191" s="52">
        <v>34.776973973292002</v>
      </c>
      <c r="AZ191" s="53">
        <v>0.32240864549499998</v>
      </c>
      <c r="BA191" s="52">
        <v>652.83025236092305</v>
      </c>
      <c r="BB191" s="52">
        <v>20.844059812857999</v>
      </c>
      <c r="BC191" s="52">
        <v>0.80116902657400002</v>
      </c>
      <c r="BD191" s="57">
        <v>361.700045320154</v>
      </c>
      <c r="BE191" s="52">
        <v>13.555607730557</v>
      </c>
      <c r="BF191" s="53">
        <v>0.219544924945</v>
      </c>
      <c r="BG191" s="52">
        <v>551.24897256493102</v>
      </c>
      <c r="BH191" s="52">
        <v>0.44916803050800003</v>
      </c>
      <c r="BI191" s="52">
        <v>0.90109510785500002</v>
      </c>
      <c r="BJ191" s="57">
        <v>413.31084114160097</v>
      </c>
      <c r="BK191" s="52">
        <v>1.1757755529089999</v>
      </c>
      <c r="BL191" s="53">
        <v>0.18527599401799999</v>
      </c>
      <c r="BM191" s="57">
        <v>405.87809225787402</v>
      </c>
      <c r="BN191" s="52">
        <v>0.67441707809700002</v>
      </c>
      <c r="BO191" s="53">
        <v>9.6045875912000006E-2</v>
      </c>
      <c r="BP191" s="57">
        <v>350.716129043244</v>
      </c>
      <c r="BQ191" s="52">
        <v>14.426221421289</v>
      </c>
      <c r="BR191" s="53">
        <v>0.623996372553</v>
      </c>
      <c r="BS191" s="57">
        <v>344.49642965379502</v>
      </c>
      <c r="BT191" s="52">
        <v>15.171710476971001</v>
      </c>
      <c r="BU191" s="53">
        <v>0.19122211218900001</v>
      </c>
    </row>
    <row r="192" spans="1:73" x14ac:dyDescent="0.25">
      <c r="A192" s="12" t="s">
        <v>319</v>
      </c>
      <c r="B192" s="57">
        <v>347.44580205907403</v>
      </c>
      <c r="C192" s="52">
        <v>3.9657844736699999</v>
      </c>
      <c r="D192" s="53">
        <v>6.8346429000000006E-5</v>
      </c>
      <c r="E192" s="52">
        <v>1154.91668271455</v>
      </c>
      <c r="F192" s="52">
        <v>125.91576137633599</v>
      </c>
      <c r="G192" s="52">
        <v>0.107630893443</v>
      </c>
      <c r="H192" s="57">
        <v>487.42969999257701</v>
      </c>
      <c r="I192" s="52">
        <v>18.011340803431001</v>
      </c>
      <c r="J192" s="53">
        <v>0.37476902085199998</v>
      </c>
      <c r="K192" s="52">
        <v>397.005378412673</v>
      </c>
      <c r="L192" s="52">
        <v>10.726274796936</v>
      </c>
      <c r="M192" s="52">
        <v>2.0281937143000001E-2</v>
      </c>
      <c r="N192" s="57">
        <v>712.22849211459504</v>
      </c>
      <c r="O192" s="52">
        <v>38.204422600043003</v>
      </c>
      <c r="P192" s="52">
        <v>0.57382185357799997</v>
      </c>
      <c r="Q192" s="57">
        <v>532.41488373790605</v>
      </c>
      <c r="R192" s="52">
        <v>12.255705806324</v>
      </c>
      <c r="S192" s="52">
        <v>6.1760195141510001</v>
      </c>
      <c r="T192" s="57">
        <v>631.08661156982396</v>
      </c>
      <c r="U192" s="52">
        <v>17.624199365191</v>
      </c>
      <c r="V192" s="52">
        <v>0.76089332286800004</v>
      </c>
      <c r="W192" s="57">
        <v>489.91086922017899</v>
      </c>
      <c r="X192" s="52">
        <v>16.193762392130001</v>
      </c>
      <c r="Y192" s="52">
        <v>0.37830316629900002</v>
      </c>
      <c r="Z192" s="57">
        <v>646.20523987360104</v>
      </c>
      <c r="AA192" s="52">
        <v>36.678328769174001</v>
      </c>
      <c r="AB192" s="52">
        <v>5.6224176470779996</v>
      </c>
      <c r="AC192" s="57">
        <v>538.17043681035705</v>
      </c>
      <c r="AD192" s="52">
        <v>12.271382376506001</v>
      </c>
      <c r="AE192" s="53">
        <v>0.424477929601</v>
      </c>
      <c r="AF192" s="52">
        <v>555.24057833506004</v>
      </c>
      <c r="AG192" s="52">
        <v>64.567200983858001</v>
      </c>
      <c r="AH192" s="52">
        <v>0.36039194826999998</v>
      </c>
      <c r="AI192" s="57">
        <v>298.31793938115197</v>
      </c>
      <c r="AJ192" s="52">
        <v>14.77935680153</v>
      </c>
      <c r="AK192" s="52">
        <v>7.7473846151999995E-2</v>
      </c>
      <c r="AL192" s="57">
        <v>547.36862070120105</v>
      </c>
      <c r="AM192" s="52">
        <v>18.082957077606999</v>
      </c>
      <c r="AN192" s="52">
        <v>0.31599638547300002</v>
      </c>
      <c r="AO192" s="57">
        <v>231.080078960777</v>
      </c>
      <c r="AP192" s="52">
        <v>9.5338547687999995</v>
      </c>
      <c r="AQ192" s="52">
        <v>0.87001624795900001</v>
      </c>
      <c r="AR192" s="57">
        <v>819.38158649629895</v>
      </c>
      <c r="AS192" s="52">
        <v>101.956819201469</v>
      </c>
      <c r="AT192" s="52">
        <v>2.8690038272040002</v>
      </c>
      <c r="AU192" s="57">
        <v>1568.4787234773701</v>
      </c>
      <c r="AV192" s="52">
        <v>720.92498805707999</v>
      </c>
      <c r="AW192" s="53">
        <v>4.6329068077600004</v>
      </c>
      <c r="AX192" s="57">
        <v>481.81767194891103</v>
      </c>
      <c r="AY192" s="52">
        <v>38.323507311855998</v>
      </c>
      <c r="AZ192" s="53">
        <v>0.71198314448800004</v>
      </c>
      <c r="BA192" s="52">
        <v>689.58527280691499</v>
      </c>
      <c r="BB192" s="52">
        <v>53.029709158780001</v>
      </c>
      <c r="BC192" s="52">
        <v>0.38156414005900002</v>
      </c>
      <c r="BD192" s="57">
        <v>372.68005362482597</v>
      </c>
      <c r="BE192" s="52">
        <v>23.020089214214</v>
      </c>
      <c r="BF192" s="53">
        <v>0.50543237021599996</v>
      </c>
      <c r="BG192" s="52">
        <v>550.94474559517198</v>
      </c>
      <c r="BH192" s="52">
        <v>2.044243359217</v>
      </c>
      <c r="BI192" s="52">
        <v>0.89181262295099994</v>
      </c>
      <c r="BJ192" s="57">
        <v>410.762645784254</v>
      </c>
      <c r="BK192" s="52">
        <v>0.45820767353800002</v>
      </c>
      <c r="BL192" s="53">
        <v>0.224504149066</v>
      </c>
      <c r="BM192" s="57">
        <v>403.61104229159599</v>
      </c>
      <c r="BN192" s="52">
        <v>0.45730376835499997</v>
      </c>
      <c r="BO192" s="53">
        <v>0.112710347805</v>
      </c>
      <c r="BP192" s="57">
        <v>330.302215325068</v>
      </c>
      <c r="BQ192" s="52">
        <v>10.765218197473001</v>
      </c>
      <c r="BR192" s="53">
        <v>0.15006630635400001</v>
      </c>
      <c r="BS192" s="57">
        <v>346.37698976302499</v>
      </c>
      <c r="BT192" s="52">
        <v>16.503183850060999</v>
      </c>
      <c r="BU192" s="53">
        <v>0.25391436153000002</v>
      </c>
    </row>
    <row r="193" spans="1:73" x14ac:dyDescent="0.25">
      <c r="A193" s="12" t="s">
        <v>320</v>
      </c>
      <c r="B193" s="57">
        <v>363.64119679769499</v>
      </c>
      <c r="C193" s="52">
        <v>6.8573475821679999</v>
      </c>
      <c r="D193" s="53">
        <v>2.5631427330000001E-3</v>
      </c>
      <c r="E193" s="52">
        <v>1507.1329523366901</v>
      </c>
      <c r="F193" s="52">
        <v>480.61914014061199</v>
      </c>
      <c r="G193" s="52">
        <v>0.41537298614500001</v>
      </c>
      <c r="H193" s="57">
        <v>513.80442484139996</v>
      </c>
      <c r="I193" s="52">
        <v>51.028399822285003</v>
      </c>
      <c r="J193" s="53">
        <v>0.37919818016099999</v>
      </c>
      <c r="K193" s="52">
        <v>414.22471127492702</v>
      </c>
      <c r="L193" s="52">
        <v>27.069235667701999</v>
      </c>
      <c r="M193" s="52">
        <v>1.2057426E-2</v>
      </c>
      <c r="N193" s="57">
        <v>1030.2035226640301</v>
      </c>
      <c r="O193" s="52">
        <v>347.50007316749401</v>
      </c>
      <c r="P193" s="52">
        <v>1.165425482664</v>
      </c>
      <c r="Q193" s="57">
        <v>568.84314722229203</v>
      </c>
      <c r="R193" s="52">
        <v>43.553240175208998</v>
      </c>
      <c r="S193" s="52">
        <v>5.7673484830539996</v>
      </c>
      <c r="T193" s="57">
        <v>699.70236306682898</v>
      </c>
      <c r="U193" s="52">
        <v>80.856263780668996</v>
      </c>
      <c r="V193" s="52">
        <v>1.8457688683539999</v>
      </c>
      <c r="W193" s="57">
        <v>540.43516825950701</v>
      </c>
      <c r="X193" s="52">
        <v>68.858577227370006</v>
      </c>
      <c r="Y193" s="52">
        <v>0.403953675771</v>
      </c>
      <c r="Z193" s="57">
        <v>697.094777075867</v>
      </c>
      <c r="AA193" s="52">
        <v>88.503997946111994</v>
      </c>
      <c r="AB193" s="52">
        <v>1.538027005679</v>
      </c>
      <c r="AC193" s="57">
        <v>582.98913011761204</v>
      </c>
      <c r="AD193" s="52">
        <v>43.591131055626001</v>
      </c>
      <c r="AE193" s="53">
        <v>0.26169391461300001</v>
      </c>
      <c r="AF193" s="52">
        <v>667.58218106739298</v>
      </c>
      <c r="AG193" s="52">
        <v>169.37753513163699</v>
      </c>
      <c r="AH193" s="52">
        <v>0.88871901295</v>
      </c>
      <c r="AI193" s="57">
        <v>326.11432075222001</v>
      </c>
      <c r="AJ193" s="52">
        <v>39.434044527346003</v>
      </c>
      <c r="AK193" s="52">
        <v>0.32330138972900002</v>
      </c>
      <c r="AL193" s="57">
        <v>548.34756129476204</v>
      </c>
      <c r="AM193" s="52">
        <v>18.924145785455</v>
      </c>
      <c r="AN193" s="52">
        <v>1.0234264145530001</v>
      </c>
      <c r="AO193" s="57">
        <v>232.550421865808</v>
      </c>
      <c r="AP193" s="52">
        <v>9.2118651899619994</v>
      </c>
      <c r="AQ193" s="52">
        <v>0.88462647356000002</v>
      </c>
      <c r="AR193" s="57">
        <v>883.21061498688505</v>
      </c>
      <c r="AS193" s="52">
        <v>163.32003050401201</v>
      </c>
      <c r="AT193" s="52">
        <v>1.106592237086</v>
      </c>
      <c r="AU193" s="57">
        <v>1785.28294631878</v>
      </c>
      <c r="AV193" s="52">
        <v>939.75014466961602</v>
      </c>
      <c r="AW193" s="53">
        <v>0.68343488553800003</v>
      </c>
      <c r="AX193" s="57">
        <v>599.53353878200096</v>
      </c>
      <c r="AY193" s="52">
        <v>155.439988599999</v>
      </c>
      <c r="AZ193" s="53">
        <v>1.2574061756629999</v>
      </c>
      <c r="BA193" s="52">
        <v>762.88490862828405</v>
      </c>
      <c r="BB193" s="52">
        <v>121.533621847465</v>
      </c>
      <c r="BC193" s="52">
        <v>0.76778300537300004</v>
      </c>
      <c r="BD193" s="57">
        <v>389.97370887148702</v>
      </c>
      <c r="BE193" s="52">
        <v>34.425209525847997</v>
      </c>
      <c r="BF193" s="53">
        <v>0.142860466686</v>
      </c>
      <c r="BG193" s="52">
        <v>547.71947790459001</v>
      </c>
      <c r="BH193" s="52">
        <v>1.9698062348659999</v>
      </c>
      <c r="BI193" s="52">
        <v>0.145646092787</v>
      </c>
      <c r="BJ193" s="57">
        <v>413.43397376772901</v>
      </c>
      <c r="BK193" s="52">
        <v>3.3385159327729999</v>
      </c>
      <c r="BL193" s="53">
        <v>0.25670785093699999</v>
      </c>
      <c r="BM193" s="57">
        <v>404.08310767399399</v>
      </c>
      <c r="BN193" s="52">
        <v>1.0061298479280001</v>
      </c>
      <c r="BO193" s="53">
        <v>0.16551800687900001</v>
      </c>
      <c r="BP193" s="57">
        <v>340.86230928780998</v>
      </c>
      <c r="BQ193" s="52">
        <v>21.673889973024998</v>
      </c>
      <c r="BR193" s="53">
        <v>0.326177219445</v>
      </c>
      <c r="BS193" s="57">
        <v>364.62438320440702</v>
      </c>
      <c r="BT193" s="52">
        <v>32.843471188047999</v>
      </c>
      <c r="BU193" s="53">
        <v>0.27768902782400001</v>
      </c>
    </row>
    <row r="194" spans="1:73" x14ac:dyDescent="0.25">
      <c r="A194" s="12" t="s">
        <v>321</v>
      </c>
      <c r="B194" s="57">
        <v>366.63971710516302</v>
      </c>
      <c r="C194" s="52">
        <v>3.820328876449</v>
      </c>
      <c r="D194" s="53">
        <v>2.7950034999999997E-4</v>
      </c>
      <c r="E194" s="52">
        <v>1210.5678082822601</v>
      </c>
      <c r="F194" s="52">
        <v>170.26526379403799</v>
      </c>
      <c r="G194" s="52">
        <v>0.80641997682699995</v>
      </c>
      <c r="H194" s="57">
        <v>479.96582456121098</v>
      </c>
      <c r="I194" s="52">
        <v>13.365327307131</v>
      </c>
      <c r="J194" s="53">
        <v>0.20549997862</v>
      </c>
      <c r="K194" s="52">
        <v>402.25255607132198</v>
      </c>
      <c r="L194" s="52">
        <v>20.547282518454001</v>
      </c>
      <c r="M194" s="52">
        <v>0.61688365247599997</v>
      </c>
      <c r="N194" s="57">
        <v>792.91133144371804</v>
      </c>
      <c r="O194" s="52">
        <v>117.19009653638599</v>
      </c>
      <c r="P194" s="52">
        <v>0.62998717329300002</v>
      </c>
      <c r="Q194" s="57">
        <v>550.99490538631699</v>
      </c>
      <c r="R194" s="52">
        <v>21.223593171160999</v>
      </c>
      <c r="S194" s="52">
        <v>0.31344186991200002</v>
      </c>
      <c r="T194" s="57">
        <v>655.97268646744499</v>
      </c>
      <c r="U194" s="52">
        <v>29.506067185568</v>
      </c>
      <c r="V194" s="52">
        <v>1.659044103779</v>
      </c>
      <c r="W194" s="57">
        <v>508.11331500381903</v>
      </c>
      <c r="X194" s="52">
        <v>31.117325864876999</v>
      </c>
      <c r="Y194" s="52">
        <v>0.291766361192</v>
      </c>
      <c r="Z194" s="57">
        <v>670.47076066233296</v>
      </c>
      <c r="AA194" s="52">
        <v>56.403314768366997</v>
      </c>
      <c r="AB194" s="52">
        <v>4.2067178465690001</v>
      </c>
      <c r="AC194" s="57">
        <v>546.105001865183</v>
      </c>
      <c r="AD194" s="52">
        <v>19.965696882288999</v>
      </c>
      <c r="AE194" s="53">
        <v>0.46425953617999999</v>
      </c>
      <c r="AF194" s="52">
        <v>551.49362302749205</v>
      </c>
      <c r="AG194" s="52">
        <v>56.737068161402</v>
      </c>
      <c r="AH194" s="52">
        <v>0.17394543968100001</v>
      </c>
      <c r="AI194" s="57">
        <v>317.07711171171297</v>
      </c>
      <c r="AJ194" s="52">
        <v>25.278785934024</v>
      </c>
      <c r="AK194" s="52">
        <v>0.23953773178099999</v>
      </c>
      <c r="AL194" s="57">
        <v>555.81795105236995</v>
      </c>
      <c r="AM194" s="52">
        <v>19.578637912249</v>
      </c>
      <c r="AN194" s="52">
        <v>3.8378224525790001</v>
      </c>
      <c r="AO194" s="57">
        <v>229.47916944431199</v>
      </c>
      <c r="AP194" s="52">
        <v>7.8320938720579996</v>
      </c>
      <c r="AQ194" s="52">
        <v>0.69164833082099997</v>
      </c>
      <c r="AR194" s="57">
        <v>795.42265151193999</v>
      </c>
      <c r="AS194" s="52">
        <v>76.358718664825005</v>
      </c>
      <c r="AT194" s="52">
        <v>0.82513174392900002</v>
      </c>
      <c r="AU194" s="57">
        <v>1044.8533552736201</v>
      </c>
      <c r="AV194" s="52">
        <v>184.60422749978301</v>
      </c>
      <c r="AW194" s="53">
        <v>1.7380378152739999</v>
      </c>
      <c r="AX194" s="57">
        <v>484.36703453580401</v>
      </c>
      <c r="AY194" s="52">
        <v>39.284745595552003</v>
      </c>
      <c r="AZ194" s="53">
        <v>1.195127497186</v>
      </c>
      <c r="BA194" s="52">
        <v>679.20079684651103</v>
      </c>
      <c r="BB194" s="52">
        <v>44.667832931264002</v>
      </c>
      <c r="BC194" s="52">
        <v>0.78883607097599995</v>
      </c>
      <c r="BD194" s="57">
        <v>379.14763953929503</v>
      </c>
      <c r="BE194" s="52">
        <v>17.864374530155001</v>
      </c>
      <c r="BF194" s="53">
        <v>0.46664773179899999</v>
      </c>
      <c r="BG194" s="52">
        <v>551.80237454503299</v>
      </c>
      <c r="BH194" s="52">
        <v>0.998374275541</v>
      </c>
      <c r="BI194" s="52">
        <v>0.67164757197500002</v>
      </c>
      <c r="BJ194" s="57">
        <v>413.118556784985</v>
      </c>
      <c r="BK194" s="52">
        <v>0.53345600404799998</v>
      </c>
      <c r="BL194" s="53">
        <v>0.408833121262</v>
      </c>
      <c r="BM194" s="57">
        <v>408.48515758271998</v>
      </c>
      <c r="BN194" s="52">
        <v>0.50181874740900001</v>
      </c>
      <c r="BO194" s="53">
        <v>4.6149275054000002E-2</v>
      </c>
      <c r="BP194" s="57">
        <v>347.19252761249498</v>
      </c>
      <c r="BQ194" s="52">
        <v>24.541292034765</v>
      </c>
      <c r="BR194" s="53">
        <v>0.128037491271</v>
      </c>
      <c r="BS194" s="57">
        <v>352.81367032487202</v>
      </c>
      <c r="BT194" s="52">
        <v>18.376569809616001</v>
      </c>
      <c r="BU194" s="53">
        <v>0.347927145765</v>
      </c>
    </row>
    <row r="195" spans="1:73" x14ac:dyDescent="0.25">
      <c r="A195" s="12" t="s">
        <v>322</v>
      </c>
      <c r="B195" s="57">
        <v>355.08481236600602</v>
      </c>
      <c r="C195" s="52">
        <v>5.1085396658860001</v>
      </c>
      <c r="D195" s="53">
        <v>1.3021069273000001E-2</v>
      </c>
      <c r="E195" s="52">
        <v>1130.4911482728501</v>
      </c>
      <c r="F195" s="52">
        <v>91.954113007716998</v>
      </c>
      <c r="G195" s="52">
        <v>0.14776494743400001</v>
      </c>
      <c r="H195" s="57">
        <v>473.476725009483</v>
      </c>
      <c r="I195" s="52">
        <v>9.3870484480559995</v>
      </c>
      <c r="J195" s="53">
        <v>0.49359420608999999</v>
      </c>
      <c r="K195" s="52">
        <v>390.26367957115701</v>
      </c>
      <c r="L195" s="52">
        <v>11.5126952735</v>
      </c>
      <c r="M195" s="52">
        <v>8.0593471449999995E-3</v>
      </c>
      <c r="N195" s="57">
        <v>705.25847645334102</v>
      </c>
      <c r="O195" s="52">
        <v>13.30948623454</v>
      </c>
      <c r="P195" s="52">
        <v>0.33684123217099998</v>
      </c>
      <c r="Q195" s="57">
        <v>538.46381041757104</v>
      </c>
      <c r="R195" s="52">
        <v>11.426838578761</v>
      </c>
      <c r="S195" s="52">
        <v>1.0981536810629999</v>
      </c>
      <c r="T195" s="57">
        <v>638.22663666164101</v>
      </c>
      <c r="U195" s="52">
        <v>16.943831187101001</v>
      </c>
      <c r="V195" s="52">
        <v>0.50687503507700005</v>
      </c>
      <c r="W195" s="57">
        <v>492.00233100625297</v>
      </c>
      <c r="X195" s="52">
        <v>13.303107429256</v>
      </c>
      <c r="Y195" s="52">
        <v>0.28623345614200002</v>
      </c>
      <c r="Z195" s="57">
        <v>642.12607217637003</v>
      </c>
      <c r="AA195" s="52">
        <v>23.630873812771998</v>
      </c>
      <c r="AB195" s="52">
        <v>1.6005860543029999</v>
      </c>
      <c r="AC195" s="57">
        <v>554.72540756539297</v>
      </c>
      <c r="AD195" s="52">
        <v>28.238986540559001</v>
      </c>
      <c r="AE195" s="53">
        <v>0.30619524666600001</v>
      </c>
      <c r="AF195" s="52">
        <v>541.84286279981802</v>
      </c>
      <c r="AG195" s="52">
        <v>38.601945244183</v>
      </c>
      <c r="AH195" s="52">
        <v>0.40363770824599998</v>
      </c>
      <c r="AI195" s="57">
        <v>316.22587700460099</v>
      </c>
      <c r="AJ195" s="52">
        <v>26.0398678058</v>
      </c>
      <c r="AK195" s="52">
        <v>0.43715360754499999</v>
      </c>
      <c r="AL195" s="57">
        <v>549.54364357598604</v>
      </c>
      <c r="AM195" s="52">
        <v>12.458072218208001</v>
      </c>
      <c r="AN195" s="52">
        <v>0.19692088106399999</v>
      </c>
      <c r="AO195" s="57">
        <v>237.06049411608001</v>
      </c>
      <c r="AP195" s="52">
        <v>10.933573761963</v>
      </c>
      <c r="AQ195" s="52">
        <v>0.87712657443399999</v>
      </c>
      <c r="AR195" s="57">
        <v>793.59928998331998</v>
      </c>
      <c r="AS195" s="52">
        <v>76.860336650020002</v>
      </c>
      <c r="AT195" s="52">
        <v>1.582592134322</v>
      </c>
      <c r="AU195" s="57">
        <v>1011.33529946433</v>
      </c>
      <c r="AV195" s="52">
        <v>153.53636134227099</v>
      </c>
      <c r="AW195" s="53">
        <v>0.90590535681700002</v>
      </c>
      <c r="AX195" s="57">
        <v>501.59595089617898</v>
      </c>
      <c r="AY195" s="52">
        <v>61.480511068162997</v>
      </c>
      <c r="AZ195" s="53">
        <v>0.28523102289300001</v>
      </c>
      <c r="BA195" s="52">
        <v>666.08017195232003</v>
      </c>
      <c r="BB195" s="52">
        <v>35.587238309569997</v>
      </c>
      <c r="BC195" s="52">
        <v>1.0164033889049999</v>
      </c>
      <c r="BD195" s="57">
        <v>383.25723420439499</v>
      </c>
      <c r="BE195" s="52">
        <v>13.458734001317</v>
      </c>
      <c r="BF195" s="53">
        <v>0.528681300262</v>
      </c>
      <c r="BG195" s="52">
        <v>551.76635473306703</v>
      </c>
      <c r="BH195" s="52">
        <v>0.87520088949800001</v>
      </c>
      <c r="BI195" s="52">
        <v>0.101258136437</v>
      </c>
      <c r="BJ195" s="57">
        <v>411.75366348450501</v>
      </c>
      <c r="BK195" s="52">
        <v>0.47894619183699999</v>
      </c>
      <c r="BL195" s="53">
        <v>0.103456418112</v>
      </c>
      <c r="BM195" s="57">
        <v>409.77856685956499</v>
      </c>
      <c r="BN195" s="52">
        <v>0.91860986506300002</v>
      </c>
      <c r="BO195" s="53">
        <v>6.6516816630000003E-2</v>
      </c>
      <c r="BP195" s="57">
        <v>335.544396450997</v>
      </c>
      <c r="BQ195" s="52">
        <v>10.833961155516</v>
      </c>
      <c r="BR195" s="53">
        <v>0.27289249425000001</v>
      </c>
      <c r="BS195" s="57">
        <v>350.01227768875702</v>
      </c>
      <c r="BT195" s="52">
        <v>12.644157621929001</v>
      </c>
      <c r="BU195" s="53">
        <v>0.21123286491599999</v>
      </c>
    </row>
    <row r="196" spans="1:73" x14ac:dyDescent="0.25">
      <c r="A196" s="12" t="s">
        <v>323</v>
      </c>
      <c r="B196" s="57">
        <v>349.72069234527299</v>
      </c>
      <c r="C196" s="52">
        <v>8.2983766971460007</v>
      </c>
      <c r="D196" s="53">
        <v>1.1114429459E-2</v>
      </c>
      <c r="E196" s="52">
        <v>1124.3920997789901</v>
      </c>
      <c r="F196" s="52">
        <v>71.522133865148007</v>
      </c>
      <c r="G196" s="52">
        <v>0.13729433932599999</v>
      </c>
      <c r="H196" s="57">
        <v>469.16411743139201</v>
      </c>
      <c r="I196" s="52">
        <v>9.2392442679810003</v>
      </c>
      <c r="J196" s="53">
        <v>0.36297759441400002</v>
      </c>
      <c r="K196" s="52">
        <v>392.929604142892</v>
      </c>
      <c r="L196" s="52">
        <v>6.8474872194409997</v>
      </c>
      <c r="M196" s="52">
        <v>8.9067814970999998E-2</v>
      </c>
      <c r="N196" s="57">
        <v>706.715285677358</v>
      </c>
      <c r="O196" s="52">
        <v>16.841885485746001</v>
      </c>
      <c r="P196" s="52">
        <v>0.37210621810900002</v>
      </c>
      <c r="Q196" s="57">
        <v>552.33093183018195</v>
      </c>
      <c r="R196" s="52">
        <v>18.336740767460999</v>
      </c>
      <c r="S196" s="52">
        <v>0.45396725243899999</v>
      </c>
      <c r="T196" s="57">
        <v>679.10853917101394</v>
      </c>
      <c r="U196" s="52">
        <v>55.538389983667003</v>
      </c>
      <c r="V196" s="52">
        <v>0.73677485270599996</v>
      </c>
      <c r="W196" s="57">
        <v>500.23925370697299</v>
      </c>
      <c r="X196" s="52">
        <v>18.780543371981999</v>
      </c>
      <c r="Y196" s="52">
        <v>0.35434538419400002</v>
      </c>
      <c r="Z196" s="57">
        <v>693.50901717569502</v>
      </c>
      <c r="AA196" s="52">
        <v>70.706891791291994</v>
      </c>
      <c r="AB196" s="52">
        <v>2.1728461380050001</v>
      </c>
      <c r="AC196" s="57">
        <v>550.59405743469404</v>
      </c>
      <c r="AD196" s="52">
        <v>19.196123533742</v>
      </c>
      <c r="AE196" s="53">
        <v>0.287014645653</v>
      </c>
      <c r="AF196" s="52">
        <v>551.82562982608897</v>
      </c>
      <c r="AG196" s="52">
        <v>51.313658741947002</v>
      </c>
      <c r="AH196" s="52">
        <v>0.28588343825599999</v>
      </c>
      <c r="AI196" s="57">
        <v>307.33284509781203</v>
      </c>
      <c r="AJ196" s="52">
        <v>17.527708056371001</v>
      </c>
      <c r="AK196" s="52">
        <v>0.250967121179</v>
      </c>
      <c r="AL196" s="57">
        <v>571.08269946424105</v>
      </c>
      <c r="AM196" s="52">
        <v>37.335024876615002</v>
      </c>
      <c r="AN196" s="52">
        <v>0.95492590080899997</v>
      </c>
      <c r="AO196" s="57">
        <v>229.78255838223799</v>
      </c>
      <c r="AP196" s="52">
        <v>5.2467499678999996</v>
      </c>
      <c r="AQ196" s="52">
        <v>0.75267951443699999</v>
      </c>
      <c r="AR196" s="57">
        <v>821.27116662791195</v>
      </c>
      <c r="AS196" s="52">
        <v>102.955875565458</v>
      </c>
      <c r="AT196" s="52">
        <v>1.287253792997</v>
      </c>
      <c r="AU196" s="57">
        <v>990.00480743450396</v>
      </c>
      <c r="AV196" s="52">
        <v>125.075405184923</v>
      </c>
      <c r="AW196" s="53">
        <v>6.567587544427</v>
      </c>
      <c r="AX196" s="57">
        <v>508.69836002806301</v>
      </c>
      <c r="AY196" s="52">
        <v>61.071861800985999</v>
      </c>
      <c r="AZ196" s="53">
        <v>2.6047491475140001</v>
      </c>
      <c r="BA196" s="52">
        <v>677.39323427159798</v>
      </c>
      <c r="BB196" s="52">
        <v>44.563702046092999</v>
      </c>
      <c r="BC196" s="52">
        <v>0.69064965868600003</v>
      </c>
      <c r="BD196" s="57">
        <v>380.566600600512</v>
      </c>
      <c r="BE196" s="52">
        <v>13.039838710819</v>
      </c>
      <c r="BF196" s="53">
        <v>0.70898636148799998</v>
      </c>
      <c r="BG196" s="52">
        <v>551.36376394623801</v>
      </c>
      <c r="BH196" s="52">
        <v>1.872302140605</v>
      </c>
      <c r="BI196" s="52">
        <v>0.143028200129</v>
      </c>
      <c r="BJ196" s="57">
        <v>414.96298225639202</v>
      </c>
      <c r="BK196" s="52">
        <v>1.5947660814369999</v>
      </c>
      <c r="BL196" s="53">
        <v>0.13435077071099999</v>
      </c>
      <c r="BM196" s="57">
        <v>410.28387535195498</v>
      </c>
      <c r="BN196" s="52">
        <v>0.41300170517000001</v>
      </c>
      <c r="BO196" s="53">
        <v>8.8942674388999998E-2</v>
      </c>
      <c r="BP196" s="57">
        <v>366.16430171258997</v>
      </c>
      <c r="BQ196" s="52">
        <v>18.329486229518999</v>
      </c>
      <c r="BR196" s="53">
        <v>0.124884955324</v>
      </c>
      <c r="BS196" s="57">
        <v>353.29026205942199</v>
      </c>
      <c r="BT196" s="52">
        <v>11.439335702753</v>
      </c>
      <c r="BU196" s="53">
        <v>0.26411119459299998</v>
      </c>
    </row>
    <row r="197" spans="1:73" x14ac:dyDescent="0.25">
      <c r="A197" s="12" t="s">
        <v>324</v>
      </c>
      <c r="B197" s="57">
        <v>360.77477206816098</v>
      </c>
      <c r="C197" s="52">
        <v>17.246146524473001</v>
      </c>
      <c r="D197" s="53">
        <v>8.6937068350000004E-3</v>
      </c>
      <c r="E197" s="52">
        <v>1076.95629244406</v>
      </c>
      <c r="F197" s="52">
        <v>35.841186801016001</v>
      </c>
      <c r="G197" s="52">
        <v>0.95463425148400005</v>
      </c>
      <c r="H197" s="57">
        <v>467.18134187473902</v>
      </c>
      <c r="I197" s="52">
        <v>6.4872029069049999</v>
      </c>
      <c r="J197" s="53">
        <v>0.40784906933300002</v>
      </c>
      <c r="K197" s="52">
        <v>398.60195994341899</v>
      </c>
      <c r="L197" s="52">
        <v>12.263938578064</v>
      </c>
      <c r="M197" s="52">
        <v>1.9364831778E-2</v>
      </c>
      <c r="N197" s="57">
        <v>730.19517993383101</v>
      </c>
      <c r="O197" s="52">
        <v>43.930950419910999</v>
      </c>
      <c r="P197" s="52">
        <v>1.5309052541370001</v>
      </c>
      <c r="Q197" s="57">
        <v>558.48885034802902</v>
      </c>
      <c r="R197" s="52">
        <v>16.26243837745</v>
      </c>
      <c r="S197" s="52">
        <v>2.8344197043760002</v>
      </c>
      <c r="T197" s="57">
        <v>640.19373947591896</v>
      </c>
      <c r="U197" s="52">
        <v>17.104743152998001</v>
      </c>
      <c r="V197" s="52">
        <v>0.57925788796300004</v>
      </c>
      <c r="W197" s="57">
        <v>508.34432574194602</v>
      </c>
      <c r="X197" s="52">
        <v>22.186320498813</v>
      </c>
      <c r="Y197" s="52">
        <v>0.64824782292899996</v>
      </c>
      <c r="Z197" s="57">
        <v>665.47411967258302</v>
      </c>
      <c r="AA197" s="52">
        <v>50.965816935584002</v>
      </c>
      <c r="AB197" s="52">
        <v>1.474162745661</v>
      </c>
      <c r="AC197" s="57">
        <v>568.15213877998406</v>
      </c>
      <c r="AD197" s="52">
        <v>28.887828758127</v>
      </c>
      <c r="AE197" s="53">
        <v>0.45370411125499999</v>
      </c>
      <c r="AF197" s="52">
        <v>559.93453514569501</v>
      </c>
      <c r="AG197" s="52">
        <v>57.051054941383001</v>
      </c>
      <c r="AH197" s="52">
        <v>0.16365274175899999</v>
      </c>
      <c r="AI197" s="57">
        <v>309.10744619455301</v>
      </c>
      <c r="AJ197" s="52">
        <v>19.729734177228</v>
      </c>
      <c r="AK197" s="52">
        <v>0.157645162565</v>
      </c>
      <c r="AL197" s="57">
        <v>543.25162780914104</v>
      </c>
      <c r="AM197" s="52">
        <v>10.226954198806</v>
      </c>
      <c r="AN197" s="52">
        <v>0.65739820708899999</v>
      </c>
      <c r="AO197" s="57">
        <v>232.85791269503301</v>
      </c>
      <c r="AP197" s="52">
        <v>4.8737544073889998</v>
      </c>
      <c r="AQ197" s="52">
        <v>0.84787017441099999</v>
      </c>
      <c r="AR197" s="57">
        <v>796.72713215387398</v>
      </c>
      <c r="AS197" s="52">
        <v>78.202240775025999</v>
      </c>
      <c r="AT197" s="52">
        <v>0.41356103434500002</v>
      </c>
      <c r="AU197" s="57">
        <v>953.79371786307797</v>
      </c>
      <c r="AV197" s="52">
        <v>93.243615959598998</v>
      </c>
      <c r="AW197" s="53">
        <v>3.236451719158</v>
      </c>
      <c r="AX197" s="57">
        <v>535.66432504812497</v>
      </c>
      <c r="AY197" s="52">
        <v>91.199599047958998</v>
      </c>
      <c r="AZ197" s="53">
        <v>0.57414431300799995</v>
      </c>
      <c r="BA197" s="52">
        <v>683.24857207157595</v>
      </c>
      <c r="BB197" s="52">
        <v>49.201435487791002</v>
      </c>
      <c r="BC197" s="52">
        <v>0.58373488558499997</v>
      </c>
      <c r="BD197" s="57">
        <v>378.34928840190702</v>
      </c>
      <c r="BE197" s="52">
        <v>13.045870757083</v>
      </c>
      <c r="BF197" s="53">
        <v>0.44581755339200002</v>
      </c>
      <c r="BG197" s="52">
        <v>553.59792913461695</v>
      </c>
      <c r="BH197" s="52">
        <v>3.8669466064620002</v>
      </c>
      <c r="BI197" s="52">
        <v>0.49974051347300003</v>
      </c>
      <c r="BJ197" s="57">
        <v>416.47724122717102</v>
      </c>
      <c r="BK197" s="52">
        <v>1.345428871268</v>
      </c>
      <c r="BL197" s="53">
        <v>0.36674770733599998</v>
      </c>
      <c r="BM197" s="57">
        <v>407.689243648473</v>
      </c>
      <c r="BN197" s="52">
        <v>0.45890737367599999</v>
      </c>
      <c r="BO197" s="53">
        <v>6.8089836328000003E-2</v>
      </c>
      <c r="BP197" s="57">
        <v>372.27287862173603</v>
      </c>
      <c r="BQ197" s="52">
        <v>17.022383368260002</v>
      </c>
      <c r="BR197" s="53">
        <v>0.48681943882099998</v>
      </c>
      <c r="BS197" s="57">
        <v>357.55822250771701</v>
      </c>
      <c r="BT197" s="52">
        <v>15.291214469244</v>
      </c>
      <c r="BU197" s="53">
        <v>0.41446221363500002</v>
      </c>
    </row>
    <row r="198" spans="1:73" x14ac:dyDescent="0.25">
      <c r="A198" s="12" t="s">
        <v>325</v>
      </c>
      <c r="B198" s="57">
        <v>360.21535512633398</v>
      </c>
      <c r="C198" s="52">
        <v>9.1613792430109999</v>
      </c>
      <c r="D198" s="53">
        <v>0.115750789677</v>
      </c>
      <c r="E198" s="52">
        <v>1088.7104142563601</v>
      </c>
      <c r="F198" s="52">
        <v>38.213596572260002</v>
      </c>
      <c r="G198" s="52">
        <v>0.33731575589700002</v>
      </c>
      <c r="H198" s="57">
        <v>463.15135430283698</v>
      </c>
      <c r="I198" s="52">
        <v>1.74984932775</v>
      </c>
      <c r="J198" s="53">
        <v>0.74286826596900002</v>
      </c>
      <c r="K198" s="52">
        <v>392.55763152331798</v>
      </c>
      <c r="L198" s="52">
        <v>5.5696708455349997</v>
      </c>
      <c r="M198" s="52">
        <v>2.6186004070000001E-3</v>
      </c>
      <c r="N198" s="57">
        <v>706.44245214464604</v>
      </c>
      <c r="O198" s="52">
        <v>15.339789957984999</v>
      </c>
      <c r="P198" s="52">
        <v>1.080180118725</v>
      </c>
      <c r="Q198" s="57">
        <v>539.87746656663796</v>
      </c>
      <c r="R198" s="52">
        <v>5.6522152109750001</v>
      </c>
      <c r="S198" s="52">
        <v>0.98287710735699996</v>
      </c>
      <c r="T198" s="57">
        <v>625.15915766831597</v>
      </c>
      <c r="U198" s="52">
        <v>9.0375746417679999</v>
      </c>
      <c r="V198" s="52">
        <v>0.913950463479</v>
      </c>
      <c r="W198" s="57">
        <v>503.99318416503598</v>
      </c>
      <c r="X198" s="52">
        <v>16.904257284541998</v>
      </c>
      <c r="Y198" s="52">
        <v>0.222547617483</v>
      </c>
      <c r="Z198" s="57">
        <v>645.98745443984001</v>
      </c>
      <c r="AA198" s="52">
        <v>29.435954044521001</v>
      </c>
      <c r="AB198" s="52">
        <v>0.95567651269800002</v>
      </c>
      <c r="AC198" s="57">
        <v>545.75923044201102</v>
      </c>
      <c r="AD198" s="52">
        <v>12.925896064956</v>
      </c>
      <c r="AE198" s="53">
        <v>0.43376638092000003</v>
      </c>
      <c r="AF198" s="52">
        <v>544.60248786748696</v>
      </c>
      <c r="AG198" s="52">
        <v>39.332712170407</v>
      </c>
      <c r="AH198" s="52">
        <v>0.12326942813900001</v>
      </c>
      <c r="AI198" s="57">
        <v>304.36564390802903</v>
      </c>
      <c r="AJ198" s="52">
        <v>16.497949735390002</v>
      </c>
      <c r="AK198" s="52">
        <v>0.419664345597</v>
      </c>
      <c r="AL198" s="57">
        <v>549.63295720314602</v>
      </c>
      <c r="AM198" s="52">
        <v>9.5158897761319992</v>
      </c>
      <c r="AN198" s="52">
        <v>1.8765516091309999</v>
      </c>
      <c r="AO198" s="57">
        <v>230.54068405644401</v>
      </c>
      <c r="AP198" s="52">
        <v>3.8377289865719999</v>
      </c>
      <c r="AQ198" s="52">
        <v>0.18749262342699999</v>
      </c>
      <c r="AR198" s="57">
        <v>806.94303475372897</v>
      </c>
      <c r="AS198" s="52">
        <v>94.923519179718994</v>
      </c>
      <c r="AT198" s="52">
        <v>0.88742034467499997</v>
      </c>
      <c r="AU198" s="57">
        <v>949.32031921153498</v>
      </c>
      <c r="AV198" s="52">
        <v>90.093072117557995</v>
      </c>
      <c r="AW198" s="53">
        <v>1.494894755871</v>
      </c>
      <c r="AX198" s="57">
        <v>476.36679773868599</v>
      </c>
      <c r="AY198" s="52">
        <v>33.224402762333</v>
      </c>
      <c r="AZ198" s="53">
        <v>0.60655142149600005</v>
      </c>
      <c r="BA198" s="52">
        <v>664.56248790606401</v>
      </c>
      <c r="BB198" s="52">
        <v>33.461994186327999</v>
      </c>
      <c r="BC198" s="52">
        <v>1.4931033975820001</v>
      </c>
      <c r="BD198" s="57">
        <v>378.28649537060397</v>
      </c>
      <c r="BE198" s="52">
        <v>10.451658566040001</v>
      </c>
      <c r="BF198" s="53">
        <v>0.18677828017199999</v>
      </c>
      <c r="BG198" s="52">
        <v>552.42379806138194</v>
      </c>
      <c r="BH198" s="52">
        <v>2.094129004304</v>
      </c>
      <c r="BI198" s="52">
        <v>0.94478660269199999</v>
      </c>
      <c r="BJ198" s="57">
        <v>421.14449756501801</v>
      </c>
      <c r="BK198" s="52">
        <v>1.47793278393</v>
      </c>
      <c r="BL198" s="53">
        <v>0.12709206683999999</v>
      </c>
      <c r="BM198" s="57">
        <v>403.79245758176501</v>
      </c>
      <c r="BN198" s="52">
        <v>0.25136692700300001</v>
      </c>
      <c r="BO198" s="53">
        <v>4.8763175910999997E-2</v>
      </c>
      <c r="BP198" s="57">
        <v>365.37595872425902</v>
      </c>
      <c r="BQ198" s="52">
        <v>19.661539565165999</v>
      </c>
      <c r="BR198" s="53">
        <v>0.14315091281199999</v>
      </c>
      <c r="BS198" s="57">
        <v>355.08909244213999</v>
      </c>
      <c r="BT198" s="52">
        <v>14.898913414621999</v>
      </c>
      <c r="BU198" s="53">
        <v>0.14102020067099999</v>
      </c>
    </row>
    <row r="199" spans="1:73" x14ac:dyDescent="0.25">
      <c r="A199" s="12" t="s">
        <v>326</v>
      </c>
      <c r="B199" s="57">
        <v>357.93170987270003</v>
      </c>
      <c r="C199" s="52">
        <v>6.7966787525959997</v>
      </c>
      <c r="D199" s="53">
        <v>3.0708892960000001E-2</v>
      </c>
      <c r="E199" s="52">
        <v>1107.0277602853</v>
      </c>
      <c r="F199" s="52">
        <v>59.02827580065</v>
      </c>
      <c r="G199" s="52">
        <v>0.48317279113700001</v>
      </c>
      <c r="H199" s="57">
        <v>485.19554997999597</v>
      </c>
      <c r="I199" s="52">
        <v>17.833382875765</v>
      </c>
      <c r="J199" s="53">
        <v>0.40714503444700001</v>
      </c>
      <c r="K199" s="52">
        <v>399.09031942785202</v>
      </c>
      <c r="L199" s="52">
        <v>9.9815158088239997</v>
      </c>
      <c r="M199" s="52">
        <v>1.9385686013E-2</v>
      </c>
      <c r="N199" s="57">
        <v>718.54719358537398</v>
      </c>
      <c r="O199" s="52">
        <v>19.240836455293</v>
      </c>
      <c r="P199" s="52">
        <v>4.3284631017909998</v>
      </c>
      <c r="Q199" s="57">
        <v>552.68181517434596</v>
      </c>
      <c r="R199" s="52">
        <v>10.508109139834</v>
      </c>
      <c r="S199" s="52">
        <v>0.49226888391899998</v>
      </c>
      <c r="T199" s="57">
        <v>624.07455091120698</v>
      </c>
      <c r="U199" s="52">
        <v>7.2409305327100002</v>
      </c>
      <c r="V199" s="52">
        <v>0.436344974163</v>
      </c>
      <c r="W199" s="57">
        <v>494.81525135371902</v>
      </c>
      <c r="X199" s="52">
        <v>10.272233058477999</v>
      </c>
      <c r="Y199" s="52">
        <v>0.45645922776999998</v>
      </c>
      <c r="Z199" s="57">
        <v>625.75923164104904</v>
      </c>
      <c r="AA199" s="52">
        <v>15.365777208660999</v>
      </c>
      <c r="AB199" s="52">
        <v>2.8209881620639998</v>
      </c>
      <c r="AC199" s="57">
        <v>559.15068488166401</v>
      </c>
      <c r="AD199" s="52">
        <v>26.260678044073</v>
      </c>
      <c r="AE199" s="53">
        <v>0.32855813219199997</v>
      </c>
      <c r="AF199" s="52">
        <v>529.12867116658799</v>
      </c>
      <c r="AG199" s="52">
        <v>35.173333113839</v>
      </c>
      <c r="AH199" s="52">
        <v>0.112976242157</v>
      </c>
      <c r="AI199" s="57">
        <v>302.99656064827201</v>
      </c>
      <c r="AJ199" s="52">
        <v>14.946428162288001</v>
      </c>
      <c r="AK199" s="52">
        <v>0.15224999230799999</v>
      </c>
      <c r="AL199" s="57">
        <v>545.97752907804295</v>
      </c>
      <c r="AM199" s="52">
        <v>8.0764202358039991</v>
      </c>
      <c r="AN199" s="52">
        <v>1.179009428066</v>
      </c>
      <c r="AO199" s="57">
        <v>228.363263559449</v>
      </c>
      <c r="AP199" s="52">
        <v>5.0390170469670004</v>
      </c>
      <c r="AQ199" s="52">
        <v>0.32082602688</v>
      </c>
      <c r="AR199" s="57">
        <v>757.68869263155295</v>
      </c>
      <c r="AS199" s="52">
        <v>49.035709785687999</v>
      </c>
      <c r="AT199" s="52">
        <v>2.0510354052289999</v>
      </c>
      <c r="AU199" s="57">
        <v>949.19770272513199</v>
      </c>
      <c r="AV199" s="52">
        <v>89.480724206990999</v>
      </c>
      <c r="AW199" s="53">
        <v>1.414428288943</v>
      </c>
      <c r="AX199" s="57">
        <v>476.77478524333202</v>
      </c>
      <c r="AY199" s="52">
        <v>30.288265468648</v>
      </c>
      <c r="AZ199" s="53">
        <v>0.25220193924500001</v>
      </c>
      <c r="BA199" s="52">
        <v>653.409386675684</v>
      </c>
      <c r="BB199" s="52">
        <v>19.749155419036999</v>
      </c>
      <c r="BC199" s="52">
        <v>0.404945248875</v>
      </c>
      <c r="BD199" s="57">
        <v>372.58271956924699</v>
      </c>
      <c r="BE199" s="52">
        <v>10.785968853517</v>
      </c>
      <c r="BF199" s="53">
        <v>0.397278773493</v>
      </c>
      <c r="BG199" s="52">
        <v>560.82657446791802</v>
      </c>
      <c r="BH199" s="52">
        <v>8.3529726928900008</v>
      </c>
      <c r="BI199" s="52">
        <v>0.51288052009600005</v>
      </c>
      <c r="BJ199" s="57">
        <v>424.03106175456901</v>
      </c>
      <c r="BK199" s="52">
        <v>0.93718024022799995</v>
      </c>
      <c r="BL199" s="53">
        <v>7.8439663632000001E-2</v>
      </c>
      <c r="BM199" s="57">
        <v>408.13453719822297</v>
      </c>
      <c r="BN199" s="52">
        <v>1.4913196112030001</v>
      </c>
      <c r="BO199" s="53">
        <v>0.119344640596</v>
      </c>
      <c r="BP199" s="57">
        <v>381.272330531092</v>
      </c>
      <c r="BQ199" s="52">
        <v>29.235473825323002</v>
      </c>
      <c r="BR199" s="53">
        <v>0.145309269421</v>
      </c>
      <c r="BS199" s="57">
        <v>346.80634313819399</v>
      </c>
      <c r="BT199" s="52">
        <v>9.593167390044</v>
      </c>
      <c r="BU199" s="53">
        <v>0.229930264671</v>
      </c>
    </row>
    <row r="200" spans="1:73" x14ac:dyDescent="0.25">
      <c r="A200" s="12" t="s">
        <v>327</v>
      </c>
      <c r="B200" s="57">
        <v>354.27748728182701</v>
      </c>
      <c r="C200" s="52">
        <v>6.2916105471290003</v>
      </c>
      <c r="D200" s="53">
        <v>2.0278058583000001E-2</v>
      </c>
      <c r="E200" s="52">
        <v>1096.7073771262201</v>
      </c>
      <c r="F200" s="52">
        <v>49.170635957571001</v>
      </c>
      <c r="G200" s="52">
        <v>0.49644284123299998</v>
      </c>
      <c r="H200" s="57">
        <v>477.96415090623202</v>
      </c>
      <c r="I200" s="52">
        <v>9.0630671749339999</v>
      </c>
      <c r="J200" s="53">
        <v>0.34713909736999998</v>
      </c>
      <c r="K200" s="52">
        <v>399.830871046173</v>
      </c>
      <c r="L200" s="52">
        <v>10.476558977133999</v>
      </c>
      <c r="M200" s="52">
        <v>3.5862969018999998E-2</v>
      </c>
      <c r="N200" s="57">
        <v>717.84392448161202</v>
      </c>
      <c r="O200" s="52">
        <v>24.47728300184</v>
      </c>
      <c r="P200" s="52">
        <v>0.88595475166899995</v>
      </c>
      <c r="Q200" s="57">
        <v>554.81926913800203</v>
      </c>
      <c r="R200" s="52">
        <v>12.615855489769</v>
      </c>
      <c r="S200" s="52">
        <v>0.59014724514399997</v>
      </c>
      <c r="T200" s="57">
        <v>627.23619109274296</v>
      </c>
      <c r="U200" s="52">
        <v>8.4610512447529995</v>
      </c>
      <c r="V200" s="52">
        <v>0.31878994822899998</v>
      </c>
      <c r="W200" s="57">
        <v>497.02781515083501</v>
      </c>
      <c r="X200" s="52">
        <v>12.477043745497999</v>
      </c>
      <c r="Y200" s="52">
        <v>0.72006313034699998</v>
      </c>
      <c r="Z200" s="57">
        <v>624.61958484090303</v>
      </c>
      <c r="AA200" s="52">
        <v>11.307660217031</v>
      </c>
      <c r="AB200" s="52">
        <v>1.387616683279</v>
      </c>
      <c r="AC200" s="57">
        <v>553.42850195006395</v>
      </c>
      <c r="AD200" s="52">
        <v>16.368324247747001</v>
      </c>
      <c r="AE200" s="53">
        <v>0.50780065135399999</v>
      </c>
      <c r="AF200" s="52">
        <v>529.51633147631401</v>
      </c>
      <c r="AG200" s="52">
        <v>35.966053447234003</v>
      </c>
      <c r="AH200" s="52">
        <v>0.22724654486199999</v>
      </c>
      <c r="AI200" s="57">
        <v>306.40510147728799</v>
      </c>
      <c r="AJ200" s="52">
        <v>18.80235536428</v>
      </c>
      <c r="AK200" s="52">
        <v>0.42392281745600002</v>
      </c>
      <c r="AL200" s="57">
        <v>544.165318966124</v>
      </c>
      <c r="AM200" s="52">
        <v>6.2530120455429996</v>
      </c>
      <c r="AN200" s="52">
        <v>0.30458255585600003</v>
      </c>
      <c r="AO200" s="57">
        <v>232.855982219151</v>
      </c>
      <c r="AP200" s="52">
        <v>4.7695354513439998</v>
      </c>
      <c r="AQ200" s="52">
        <v>0.37794310047599999</v>
      </c>
      <c r="AR200" s="57">
        <v>784.15190106861098</v>
      </c>
      <c r="AS200" s="52">
        <v>74.893314423484</v>
      </c>
      <c r="AT200" s="52">
        <v>1.036476592151</v>
      </c>
      <c r="AU200" s="57">
        <v>923.23844254503297</v>
      </c>
      <c r="AV200" s="52">
        <v>61.51117577758</v>
      </c>
      <c r="AW200" s="53">
        <v>1.4893415673720001</v>
      </c>
      <c r="AX200" s="57">
        <v>479.70494194865898</v>
      </c>
      <c r="AY200" s="52">
        <v>35.447471983767997</v>
      </c>
      <c r="AZ200" s="53">
        <v>0.86681879226000003</v>
      </c>
      <c r="BA200" s="52">
        <v>660.04603925450897</v>
      </c>
      <c r="BB200" s="52">
        <v>28.998494204025999</v>
      </c>
      <c r="BC200" s="52">
        <v>0.86885173244400005</v>
      </c>
      <c r="BD200" s="57">
        <v>379.2536617696</v>
      </c>
      <c r="BE200" s="52">
        <v>12.11175117774</v>
      </c>
      <c r="BF200" s="53">
        <v>0.18691856263000001</v>
      </c>
      <c r="BG200" s="52">
        <v>555.89586511037396</v>
      </c>
      <c r="BH200" s="52">
        <v>2.343376094421</v>
      </c>
      <c r="BI200" s="52">
        <v>1.0409499258420001</v>
      </c>
      <c r="BJ200" s="57">
        <v>420.11543196513401</v>
      </c>
      <c r="BK200" s="52">
        <v>1.203222682459</v>
      </c>
      <c r="BL200" s="53">
        <v>0.36143180570400002</v>
      </c>
      <c r="BM200" s="57">
        <v>404.25232650694602</v>
      </c>
      <c r="BN200" s="52">
        <v>0.30631287028199999</v>
      </c>
      <c r="BO200" s="53">
        <v>0.108809388645</v>
      </c>
      <c r="BP200" s="57">
        <v>347.40626241765699</v>
      </c>
      <c r="BQ200" s="52">
        <v>10.656591262801999</v>
      </c>
      <c r="BR200" s="53">
        <v>0.269715047308</v>
      </c>
      <c r="BS200" s="57">
        <v>347.93155081658102</v>
      </c>
      <c r="BT200" s="52">
        <v>9.3436172238190007</v>
      </c>
      <c r="BU200" s="53">
        <v>0.38781065036099999</v>
      </c>
    </row>
    <row r="201" spans="1:73" x14ac:dyDescent="0.25">
      <c r="A201" s="12" t="s">
        <v>328</v>
      </c>
      <c r="B201" s="57">
        <v>370.3929339952</v>
      </c>
      <c r="C201" s="52">
        <v>2.6117887162970002</v>
      </c>
      <c r="D201" s="53">
        <v>0.16383089936600001</v>
      </c>
      <c r="E201" s="52">
        <v>1093.8114802806799</v>
      </c>
      <c r="F201" s="52">
        <v>61.362754770034002</v>
      </c>
      <c r="G201" s="52">
        <v>0.14029305131299999</v>
      </c>
      <c r="H201" s="57">
        <v>481.22803728286101</v>
      </c>
      <c r="I201" s="52">
        <v>10.192774011389</v>
      </c>
      <c r="J201" s="53">
        <v>0.60734083580599996</v>
      </c>
      <c r="K201" s="52">
        <v>399.79329432664099</v>
      </c>
      <c r="L201" s="52">
        <v>10.823439249721</v>
      </c>
      <c r="M201" s="52">
        <v>1.0439416764E-2</v>
      </c>
      <c r="N201" s="57">
        <v>702.46864943959395</v>
      </c>
      <c r="O201" s="52">
        <v>14.762143244319001</v>
      </c>
      <c r="P201" s="52">
        <v>0.190190424182</v>
      </c>
      <c r="Q201" s="57">
        <v>557.67021614459895</v>
      </c>
      <c r="R201" s="52">
        <v>15.666457965792</v>
      </c>
      <c r="S201" s="52">
        <v>0.30412931335400001</v>
      </c>
      <c r="T201" s="57">
        <v>630.80379368674096</v>
      </c>
      <c r="U201" s="52">
        <v>9.3246433576049998</v>
      </c>
      <c r="V201" s="52">
        <v>0.350477284552</v>
      </c>
      <c r="W201" s="57">
        <v>505.28226243852703</v>
      </c>
      <c r="X201" s="52">
        <v>13.97002006298</v>
      </c>
      <c r="Y201" s="52">
        <v>0.28150882948200001</v>
      </c>
      <c r="Z201" s="57">
        <v>631.42667857684205</v>
      </c>
      <c r="AA201" s="52">
        <v>16.860145847024999</v>
      </c>
      <c r="AB201" s="52">
        <v>1.8309479949809999</v>
      </c>
      <c r="AC201" s="57">
        <v>561.37193877471998</v>
      </c>
      <c r="AD201" s="52">
        <v>19.631867546864001</v>
      </c>
      <c r="AE201" s="53">
        <v>1.249501154237</v>
      </c>
      <c r="AF201" s="52">
        <v>535.64697159192201</v>
      </c>
      <c r="AG201" s="52">
        <v>40.471575558502998</v>
      </c>
      <c r="AH201" s="52">
        <v>0.58655342343600003</v>
      </c>
      <c r="AI201" s="57">
        <v>302.33248222853598</v>
      </c>
      <c r="AJ201" s="52">
        <v>16.319403039889998</v>
      </c>
      <c r="AK201" s="52">
        <v>0.14670083836600001</v>
      </c>
      <c r="AL201" s="57">
        <v>546.576832582012</v>
      </c>
      <c r="AM201" s="52">
        <v>9.8176022754879995</v>
      </c>
      <c r="AN201" s="52">
        <v>1.0653397092470001</v>
      </c>
      <c r="AO201" s="57">
        <v>233.76648812027699</v>
      </c>
      <c r="AP201" s="52">
        <v>7.8124460148969996</v>
      </c>
      <c r="AQ201" s="52">
        <v>0.26786526600499999</v>
      </c>
      <c r="AR201" s="57">
        <v>766.96358090179399</v>
      </c>
      <c r="AS201" s="52">
        <v>57.447791109123997</v>
      </c>
      <c r="AT201" s="52">
        <v>1.8065578555840001</v>
      </c>
      <c r="AU201" s="57">
        <v>914.58072627574995</v>
      </c>
      <c r="AV201" s="52">
        <v>47.891334680897003</v>
      </c>
      <c r="AW201" s="53">
        <v>1.2808928256850001</v>
      </c>
      <c r="AX201" s="57">
        <v>469.60445427278898</v>
      </c>
      <c r="AY201" s="52">
        <v>26.952495335356002</v>
      </c>
      <c r="AZ201" s="53">
        <v>0.26999363968200002</v>
      </c>
      <c r="BA201" s="52">
        <v>658.30563538610897</v>
      </c>
      <c r="BB201" s="52">
        <v>22.346201656613001</v>
      </c>
      <c r="BC201" s="52">
        <v>0.79420177571200001</v>
      </c>
      <c r="BD201" s="57">
        <v>376.63756813462498</v>
      </c>
      <c r="BE201" s="52">
        <v>10.852322838500999</v>
      </c>
      <c r="BF201" s="53">
        <v>0.159817192966</v>
      </c>
      <c r="BG201" s="52">
        <v>552.59823967100704</v>
      </c>
      <c r="BH201" s="52">
        <v>0.67377608294000002</v>
      </c>
      <c r="BI201" s="52">
        <v>1.0610201119080001</v>
      </c>
      <c r="BJ201" s="57">
        <v>420.60238796868202</v>
      </c>
      <c r="BK201" s="52">
        <v>0.91932114653499997</v>
      </c>
      <c r="BL201" s="53">
        <v>1.6494424528180001</v>
      </c>
      <c r="BM201" s="57">
        <v>406.61214069094098</v>
      </c>
      <c r="BN201" s="52">
        <v>1.1327405437069999</v>
      </c>
      <c r="BO201" s="53">
        <v>0.149912709348</v>
      </c>
      <c r="BP201" s="57">
        <v>345.546698444963</v>
      </c>
      <c r="BQ201" s="52">
        <v>6.912728168628</v>
      </c>
      <c r="BR201" s="53">
        <v>0.34000546513899998</v>
      </c>
      <c r="BS201" s="57">
        <v>349.46612145057401</v>
      </c>
      <c r="BT201" s="52">
        <v>9.6261616871710007</v>
      </c>
      <c r="BU201" s="53">
        <v>0.26848029122799999</v>
      </c>
    </row>
    <row r="202" spans="1:73" x14ac:dyDescent="0.25">
      <c r="A202" s="12" t="s">
        <v>329</v>
      </c>
      <c r="B202" s="57">
        <v>377.05567618438403</v>
      </c>
      <c r="C202" s="52">
        <v>16.349397293717999</v>
      </c>
      <c r="D202" s="53">
        <v>2.2805272000000001E-2</v>
      </c>
      <c r="E202" s="52">
        <v>1108.27031562208</v>
      </c>
      <c r="F202" s="52">
        <v>70.805410250343002</v>
      </c>
      <c r="G202" s="52">
        <v>0.20175635808299999</v>
      </c>
      <c r="H202" s="57">
        <v>518.32560990597096</v>
      </c>
      <c r="I202" s="52">
        <v>37.566725275688</v>
      </c>
      <c r="J202" s="53">
        <v>2.7596636109529999</v>
      </c>
      <c r="K202" s="52">
        <v>420.89263016425798</v>
      </c>
      <c r="L202" s="52">
        <v>32.871489925721001</v>
      </c>
      <c r="M202" s="52">
        <v>7.5458881699999999E-3</v>
      </c>
      <c r="N202" s="57">
        <v>734.023275328875</v>
      </c>
      <c r="O202" s="52">
        <v>41.952125700491997</v>
      </c>
      <c r="P202" s="52">
        <v>1.3599486540979999</v>
      </c>
      <c r="Q202" s="57">
        <v>573.74831058012501</v>
      </c>
      <c r="R202" s="52">
        <v>36.594502761538998</v>
      </c>
      <c r="S202" s="52">
        <v>0.47892263725799999</v>
      </c>
      <c r="T202" s="57">
        <v>650.05240634589097</v>
      </c>
      <c r="U202" s="52">
        <v>25.052415145546</v>
      </c>
      <c r="V202" s="52">
        <v>0.42948837060400002</v>
      </c>
      <c r="W202" s="57">
        <v>522.636266081592</v>
      </c>
      <c r="X202" s="52">
        <v>34.046759737249999</v>
      </c>
      <c r="Y202" s="52">
        <v>0.11479554984</v>
      </c>
      <c r="Z202" s="57">
        <v>632.97137699206803</v>
      </c>
      <c r="AA202" s="52">
        <v>12.973291898108</v>
      </c>
      <c r="AB202" s="52">
        <v>3.5000945943540001</v>
      </c>
      <c r="AC202" s="57">
        <v>565.40747354265898</v>
      </c>
      <c r="AD202" s="52">
        <v>33.065544828819</v>
      </c>
      <c r="AE202" s="53">
        <v>0.44385792859599998</v>
      </c>
      <c r="AF202" s="52">
        <v>575.34015448301</v>
      </c>
      <c r="AG202" s="52">
        <v>71.225274006594006</v>
      </c>
      <c r="AH202" s="52">
        <v>0.64203219900899999</v>
      </c>
      <c r="AI202" s="57">
        <v>302.049258779083</v>
      </c>
      <c r="AJ202" s="52">
        <v>15.708098189628</v>
      </c>
      <c r="AK202" s="52">
        <v>8.4079093694999996E-2</v>
      </c>
      <c r="AL202" s="57">
        <v>572.43000036505396</v>
      </c>
      <c r="AM202" s="52">
        <v>31.962336046251998</v>
      </c>
      <c r="AN202" s="52">
        <v>0.48222225762999998</v>
      </c>
      <c r="AO202" s="57">
        <v>239.265231132617</v>
      </c>
      <c r="AP202" s="52">
        <v>11.587730512594</v>
      </c>
      <c r="AQ202" s="52">
        <v>0.43617801583100002</v>
      </c>
      <c r="AR202" s="57">
        <v>785.48489054357594</v>
      </c>
      <c r="AS202" s="52">
        <v>72.113112015221006</v>
      </c>
      <c r="AT202" s="52">
        <v>2.629330690093</v>
      </c>
      <c r="AU202" s="57">
        <v>1082.9171807960599</v>
      </c>
      <c r="AV202" s="52">
        <v>205.41698207584901</v>
      </c>
      <c r="AW202" s="53">
        <v>2.405445722694</v>
      </c>
      <c r="AX202" s="57">
        <v>488.78875113542398</v>
      </c>
      <c r="AY202" s="52">
        <v>41.888136867227999</v>
      </c>
      <c r="AZ202" s="53">
        <v>0.429615302561</v>
      </c>
      <c r="BA202" s="52">
        <v>721.56674870970903</v>
      </c>
      <c r="BB202" s="52">
        <v>78.032600428121</v>
      </c>
      <c r="BC202" s="52">
        <v>0.69332387869400003</v>
      </c>
      <c r="BD202" s="57">
        <v>388.91526670571602</v>
      </c>
      <c r="BE202" s="52">
        <v>21.944814097114001</v>
      </c>
      <c r="BF202" s="53">
        <v>0.28111307711599998</v>
      </c>
      <c r="BG202" s="52">
        <v>550.24971845416701</v>
      </c>
      <c r="BH202" s="52">
        <v>0.62231505253300001</v>
      </c>
      <c r="BI202" s="52">
        <v>0.13533138313699999</v>
      </c>
      <c r="BJ202" s="57">
        <v>421.99578269091</v>
      </c>
      <c r="BK202" s="52">
        <v>1.4095450603090001</v>
      </c>
      <c r="BL202" s="53">
        <v>0.82294115729700001</v>
      </c>
      <c r="BM202" s="57">
        <v>407.58469192905898</v>
      </c>
      <c r="BN202" s="52">
        <v>1.1436339413000001</v>
      </c>
      <c r="BO202" s="53">
        <v>0.44476565968100001</v>
      </c>
      <c r="BP202" s="57">
        <v>357.58309327443999</v>
      </c>
      <c r="BQ202" s="52">
        <v>14.719781483664001</v>
      </c>
      <c r="BR202" s="53">
        <v>3.1506354774299998</v>
      </c>
      <c r="BS202" s="57">
        <v>355.53097625452602</v>
      </c>
      <c r="BT202" s="52">
        <v>16.890919082873001</v>
      </c>
      <c r="BU202" s="53">
        <v>0.34121403247900001</v>
      </c>
    </row>
    <row r="203" spans="1:73" x14ac:dyDescent="0.25">
      <c r="A203" s="12" t="s">
        <v>330</v>
      </c>
      <c r="B203" s="57">
        <v>376.95023326320501</v>
      </c>
      <c r="C203" s="52">
        <v>19.620200165096001</v>
      </c>
      <c r="D203" s="53">
        <v>1.8639680483999999E-2</v>
      </c>
      <c r="E203" s="52">
        <v>1170.46330755026</v>
      </c>
      <c r="F203" s="52">
        <v>131.57476402969701</v>
      </c>
      <c r="G203" s="52">
        <v>6.8504306831999998E-2</v>
      </c>
      <c r="H203" s="57">
        <v>481.47869024778402</v>
      </c>
      <c r="I203" s="52">
        <v>9.4920202697570009</v>
      </c>
      <c r="J203" s="53">
        <v>0.55583331708700001</v>
      </c>
      <c r="K203" s="52">
        <v>398.95913169744699</v>
      </c>
      <c r="L203" s="52">
        <v>9.0531940334840009</v>
      </c>
      <c r="M203" s="52">
        <v>1.1542752189E-2</v>
      </c>
      <c r="N203" s="57">
        <v>701.87356655568306</v>
      </c>
      <c r="O203" s="52">
        <v>14.40063781151</v>
      </c>
      <c r="P203" s="52">
        <v>1.8473334142619999</v>
      </c>
      <c r="Q203" s="57">
        <v>549.05731448812696</v>
      </c>
      <c r="R203" s="52">
        <v>10.052004308073</v>
      </c>
      <c r="S203" s="52">
        <v>0.41475345092400001</v>
      </c>
      <c r="T203" s="57">
        <v>647.13792287705405</v>
      </c>
      <c r="U203" s="52">
        <v>18.046583189113001</v>
      </c>
      <c r="V203" s="52">
        <v>1.1599395262759999</v>
      </c>
      <c r="W203" s="57">
        <v>504.22401522711499</v>
      </c>
      <c r="X203" s="52">
        <v>17.596682985497001</v>
      </c>
      <c r="Y203" s="52">
        <v>0.11249496895900001</v>
      </c>
      <c r="Z203" s="57">
        <v>627.27199873027905</v>
      </c>
      <c r="AA203" s="52">
        <v>15.846869376317001</v>
      </c>
      <c r="AB203" s="52">
        <v>0.860820709239</v>
      </c>
      <c r="AC203" s="57">
        <v>565.59804256393204</v>
      </c>
      <c r="AD203" s="52">
        <v>20.727731220422999</v>
      </c>
      <c r="AE203" s="53">
        <v>1.329218175939</v>
      </c>
      <c r="AF203" s="52">
        <v>556.11474017498597</v>
      </c>
      <c r="AG203" s="52">
        <v>50.839753469850997</v>
      </c>
      <c r="AH203" s="52">
        <v>0.122306258086</v>
      </c>
      <c r="AI203" s="57">
        <v>306.90814101096902</v>
      </c>
      <c r="AJ203" s="52">
        <v>17.579257734384999</v>
      </c>
      <c r="AK203" s="52">
        <v>0.112614180979</v>
      </c>
      <c r="AL203" s="57">
        <v>549.16247490842602</v>
      </c>
      <c r="AM203" s="52">
        <v>7.7257453641630001</v>
      </c>
      <c r="AN203" s="52">
        <v>1.6679077872179999</v>
      </c>
      <c r="AO203" s="57">
        <v>231.46479050999099</v>
      </c>
      <c r="AP203" s="52">
        <v>5.3516220148710003</v>
      </c>
      <c r="AQ203" s="52">
        <v>0.41968378986100002</v>
      </c>
      <c r="AR203" s="57">
        <v>805.09818795772003</v>
      </c>
      <c r="AS203" s="52">
        <v>92.628275926290002</v>
      </c>
      <c r="AT203" s="52">
        <v>1.008126174679</v>
      </c>
      <c r="AU203" s="57">
        <v>1252.3064041999701</v>
      </c>
      <c r="AV203" s="52">
        <v>379.036437111059</v>
      </c>
      <c r="AW203" s="53">
        <v>0.33761065112900002</v>
      </c>
      <c r="AX203" s="57">
        <v>479.01504351576898</v>
      </c>
      <c r="AY203" s="52">
        <v>30.557864470217002</v>
      </c>
      <c r="AZ203" s="53">
        <v>0.123036856423</v>
      </c>
      <c r="BA203" s="52">
        <v>669.57277096675898</v>
      </c>
      <c r="BB203" s="52">
        <v>24.968519675755999</v>
      </c>
      <c r="BC203" s="52">
        <v>0.78884155548199997</v>
      </c>
      <c r="BD203" s="57">
        <v>389.36367204493098</v>
      </c>
      <c r="BE203" s="52">
        <v>16.747210316206001</v>
      </c>
      <c r="BF203" s="53">
        <v>0.53721187397199999</v>
      </c>
      <c r="BG203" s="52">
        <v>556.10103965322696</v>
      </c>
      <c r="BH203" s="52">
        <v>0.40693671162900003</v>
      </c>
      <c r="BI203" s="52">
        <v>0.97607163154400001</v>
      </c>
      <c r="BJ203" s="57">
        <v>418.29653497465102</v>
      </c>
      <c r="BK203" s="52">
        <v>1.753378231863</v>
      </c>
      <c r="BL203" s="53">
        <v>0.61464862497700001</v>
      </c>
      <c r="BM203" s="57">
        <v>408.353938946325</v>
      </c>
      <c r="BN203" s="52">
        <v>1.068867629646</v>
      </c>
      <c r="BO203" s="53">
        <v>0.395191027463</v>
      </c>
      <c r="BP203" s="57">
        <v>365.32082988975998</v>
      </c>
      <c r="BQ203" s="52">
        <v>10.252076911388</v>
      </c>
      <c r="BR203" s="53">
        <v>0.256488859028</v>
      </c>
      <c r="BS203" s="57">
        <v>374.777949277039</v>
      </c>
      <c r="BT203" s="52">
        <v>23.258780337160999</v>
      </c>
      <c r="BU203" s="53">
        <v>0.71226450430400001</v>
      </c>
    </row>
    <row r="204" spans="1:73" x14ac:dyDescent="0.25">
      <c r="A204" s="12" t="s">
        <v>331</v>
      </c>
      <c r="B204" s="57">
        <v>373.01214683580002</v>
      </c>
      <c r="C204" s="52">
        <v>4.1294041132370003</v>
      </c>
      <c r="D204" s="53">
        <v>1.4887534681E-2</v>
      </c>
      <c r="E204" s="52">
        <v>1330.71881256407</v>
      </c>
      <c r="F204" s="52">
        <v>303.492984776122</v>
      </c>
      <c r="G204" s="52">
        <v>1.832541707201</v>
      </c>
      <c r="H204" s="57">
        <v>491.90056042913199</v>
      </c>
      <c r="I204" s="52">
        <v>17.981991233508001</v>
      </c>
      <c r="J204" s="53">
        <v>0.54306257963299998</v>
      </c>
      <c r="K204" s="52">
        <v>387.773462608496</v>
      </c>
      <c r="L204" s="52">
        <v>7.8597483210570003</v>
      </c>
      <c r="M204" s="52">
        <v>6.2939557839000002E-2</v>
      </c>
      <c r="N204" s="57">
        <v>710.16481235128504</v>
      </c>
      <c r="O204" s="52">
        <v>21.566021281339999</v>
      </c>
      <c r="P204" s="52">
        <v>0.226800585365</v>
      </c>
      <c r="Q204" s="57">
        <v>556.79305161161199</v>
      </c>
      <c r="R204" s="52">
        <v>18.862383304670001</v>
      </c>
      <c r="S204" s="52">
        <v>1.175657898841</v>
      </c>
      <c r="T204" s="57">
        <v>643.75305978064603</v>
      </c>
      <c r="U204" s="52">
        <v>17.856941686784001</v>
      </c>
      <c r="V204" s="52">
        <v>0.57463336172400004</v>
      </c>
      <c r="W204" s="57">
        <v>504.10659569657201</v>
      </c>
      <c r="X204" s="52">
        <v>19.049845419585001</v>
      </c>
      <c r="Y204" s="52">
        <v>0.134584073458</v>
      </c>
      <c r="Z204" s="57">
        <v>659.61099268291298</v>
      </c>
      <c r="AA204" s="52">
        <v>33.433855734966997</v>
      </c>
      <c r="AB204" s="52">
        <v>3.7717922116009999</v>
      </c>
      <c r="AC204" s="57">
        <v>565.208505071574</v>
      </c>
      <c r="AD204" s="52">
        <v>18.568045022755001</v>
      </c>
      <c r="AE204" s="53">
        <v>0.33273181115</v>
      </c>
      <c r="AF204" s="52">
        <v>586.31984658063004</v>
      </c>
      <c r="AG204" s="52">
        <v>70.985712334265997</v>
      </c>
      <c r="AH204" s="52">
        <v>0.406680493669</v>
      </c>
      <c r="AI204" s="57">
        <v>306.36458638469003</v>
      </c>
      <c r="AJ204" s="52">
        <v>17.330469238245001</v>
      </c>
      <c r="AK204" s="52">
        <v>0.19213413638599999</v>
      </c>
      <c r="AL204" s="57">
        <v>555.40469703047495</v>
      </c>
      <c r="AM204" s="52">
        <v>19.682399910996001</v>
      </c>
      <c r="AN204" s="52">
        <v>1.0506715785959999</v>
      </c>
      <c r="AO204" s="57">
        <v>233.77188409645399</v>
      </c>
      <c r="AP204" s="52">
        <v>8.4349809992380003</v>
      </c>
      <c r="AQ204" s="52">
        <v>0.241920317706</v>
      </c>
      <c r="AR204" s="57">
        <v>792.16171687677104</v>
      </c>
      <c r="AS204" s="52">
        <v>88.948964900823</v>
      </c>
      <c r="AT204" s="52">
        <v>1.2142130235440001</v>
      </c>
      <c r="AU204" s="57">
        <v>1440.88821834945</v>
      </c>
      <c r="AV204" s="52">
        <v>558.79864516617602</v>
      </c>
      <c r="AW204" s="53">
        <v>5.2207579205260002</v>
      </c>
      <c r="AX204" s="57">
        <v>486.30164499757899</v>
      </c>
      <c r="AY204" s="52">
        <v>35.910400316394998</v>
      </c>
      <c r="AZ204" s="53">
        <v>9.7073113197999994E-2</v>
      </c>
      <c r="BA204" s="52">
        <v>695.84039432924101</v>
      </c>
      <c r="BB204" s="52">
        <v>57.060322740666003</v>
      </c>
      <c r="BC204" s="52">
        <v>0.596160542036</v>
      </c>
      <c r="BD204" s="57">
        <v>399.13147599738699</v>
      </c>
      <c r="BE204" s="52">
        <v>21.740063615254002</v>
      </c>
      <c r="BF204" s="53">
        <v>0.22555829858000001</v>
      </c>
      <c r="BG204" s="52">
        <v>554.64285877064697</v>
      </c>
      <c r="BH204" s="52">
        <v>0.67534424202400001</v>
      </c>
      <c r="BI204" s="52">
        <v>0.33631372639700002</v>
      </c>
      <c r="BJ204" s="57">
        <v>417.88604747171399</v>
      </c>
      <c r="BK204" s="52">
        <v>0.88689892867200004</v>
      </c>
      <c r="BL204" s="53">
        <v>0.41771948630599998</v>
      </c>
      <c r="BM204" s="57">
        <v>408.66993796252098</v>
      </c>
      <c r="BN204" s="52">
        <v>0.43039575425299997</v>
      </c>
      <c r="BO204" s="53">
        <v>0.71773110963300002</v>
      </c>
      <c r="BP204" s="57">
        <v>356.28422573517599</v>
      </c>
      <c r="BQ204" s="52">
        <v>10.495886785467</v>
      </c>
      <c r="BR204" s="53">
        <v>0.25109692119600002</v>
      </c>
      <c r="BS204" s="57">
        <v>371.99153947324697</v>
      </c>
      <c r="BT204" s="52">
        <v>20.369471027458999</v>
      </c>
      <c r="BU204" s="53">
        <v>6.4950195210999997E-2</v>
      </c>
    </row>
    <row r="205" spans="1:73" x14ac:dyDescent="0.25">
      <c r="A205" s="12" t="s">
        <v>332</v>
      </c>
      <c r="B205" s="57">
        <v>386.766711494552</v>
      </c>
      <c r="C205" s="52">
        <v>5.9545121289329996</v>
      </c>
      <c r="D205" s="53">
        <v>2.7993021988000001E-2</v>
      </c>
      <c r="E205" s="52">
        <v>1620.78012123189</v>
      </c>
      <c r="F205" s="52">
        <v>591.72101107560297</v>
      </c>
      <c r="G205" s="52">
        <v>2.0759158000069999</v>
      </c>
      <c r="H205" s="57">
        <v>557.77146166223201</v>
      </c>
      <c r="I205" s="52">
        <v>78.608055010357006</v>
      </c>
      <c r="J205" s="53">
        <v>0.74334832756699998</v>
      </c>
      <c r="K205" s="52">
        <v>396.05955202740398</v>
      </c>
      <c r="L205" s="52">
        <v>22.605831243840999</v>
      </c>
      <c r="M205" s="52">
        <v>3.8456681998000002E-2</v>
      </c>
      <c r="N205" s="57">
        <v>1125.09250112584</v>
      </c>
      <c r="O205" s="52">
        <v>430.43172673506098</v>
      </c>
      <c r="P205" s="52">
        <v>0.57236778674699995</v>
      </c>
      <c r="Q205" s="57">
        <v>577.17996414448805</v>
      </c>
      <c r="R205" s="52">
        <v>39.529280980613997</v>
      </c>
      <c r="S205" s="52">
        <v>0.17521685674199999</v>
      </c>
      <c r="T205" s="57">
        <v>699.47847123372298</v>
      </c>
      <c r="U205" s="52">
        <v>70.883463906657994</v>
      </c>
      <c r="V205" s="52">
        <v>0.63559204438799999</v>
      </c>
      <c r="W205" s="57">
        <v>538.85294621203002</v>
      </c>
      <c r="X205" s="52">
        <v>49.481059114205998</v>
      </c>
      <c r="Y205" s="52">
        <v>0.86118141897900002</v>
      </c>
      <c r="Z205" s="57">
        <v>712.89042163581803</v>
      </c>
      <c r="AA205" s="52">
        <v>89.692324169711995</v>
      </c>
      <c r="AB205" s="52">
        <v>1.1468478549609999</v>
      </c>
      <c r="AC205" s="57">
        <v>597.90125129693001</v>
      </c>
      <c r="AD205" s="52">
        <v>48.431625622464999</v>
      </c>
      <c r="AE205" s="53">
        <v>0.53235129509300005</v>
      </c>
      <c r="AF205" s="52">
        <v>642.13904851607504</v>
      </c>
      <c r="AG205" s="52">
        <v>120.339391614636</v>
      </c>
      <c r="AH205" s="52">
        <v>0.86272651272099998</v>
      </c>
      <c r="AI205" s="57">
        <v>326.35829314803101</v>
      </c>
      <c r="AJ205" s="52">
        <v>34.705748323968997</v>
      </c>
      <c r="AK205" s="52">
        <v>0.19142666310600001</v>
      </c>
      <c r="AL205" s="57">
        <v>569.59582794089795</v>
      </c>
      <c r="AM205" s="52">
        <v>33.606408170900998</v>
      </c>
      <c r="AN205" s="52">
        <v>0.43418502222100003</v>
      </c>
      <c r="AO205" s="57">
        <v>236.58122650039101</v>
      </c>
      <c r="AP205" s="52">
        <v>11.196970017224</v>
      </c>
      <c r="AQ205" s="52">
        <v>0.30006278320000002</v>
      </c>
      <c r="AR205" s="57">
        <v>848.24538623540195</v>
      </c>
      <c r="AS205" s="52">
        <v>143.09719195385799</v>
      </c>
      <c r="AT205" s="52">
        <v>1.210924965502</v>
      </c>
      <c r="AU205" s="57">
        <v>1927.3552267262701</v>
      </c>
      <c r="AV205" s="52">
        <v>1049.6663664805301</v>
      </c>
      <c r="AW205" s="53">
        <v>5.2017195530759999</v>
      </c>
      <c r="AX205" s="57">
        <v>652.03902654991703</v>
      </c>
      <c r="AY205" s="52">
        <v>197.69600296684001</v>
      </c>
      <c r="AZ205" s="53">
        <v>0.522439806038</v>
      </c>
      <c r="BA205" s="52">
        <v>773.08379488359901</v>
      </c>
      <c r="BB205" s="52">
        <v>127.522710961084</v>
      </c>
      <c r="BC205" s="52">
        <v>2.528189889574</v>
      </c>
      <c r="BD205" s="57">
        <v>412.95642486677298</v>
      </c>
      <c r="BE205" s="52">
        <v>37.022162920581003</v>
      </c>
      <c r="BF205" s="53">
        <v>8.1449507259000006E-2</v>
      </c>
      <c r="BG205" s="52">
        <v>553.20368097729602</v>
      </c>
      <c r="BH205" s="52">
        <v>1.599701125617</v>
      </c>
      <c r="BI205" s="52">
        <v>1.268502495778</v>
      </c>
      <c r="BJ205" s="57">
        <v>417.831850463244</v>
      </c>
      <c r="BK205" s="52">
        <v>0.74076652399800003</v>
      </c>
      <c r="BL205" s="53">
        <v>0.45831433584199999</v>
      </c>
      <c r="BM205" s="57">
        <v>407.54405460669</v>
      </c>
      <c r="BN205" s="52">
        <v>0.91927130739200003</v>
      </c>
      <c r="BO205" s="53">
        <v>0.51480823171900003</v>
      </c>
      <c r="BP205" s="57">
        <v>360.68697333165699</v>
      </c>
      <c r="BQ205" s="52">
        <v>14.282923967051</v>
      </c>
      <c r="BR205" s="53">
        <v>0.248045281688</v>
      </c>
      <c r="BS205" s="57">
        <v>385.715703929386</v>
      </c>
      <c r="BT205" s="52">
        <v>30.756574870308999</v>
      </c>
      <c r="BU205" s="53">
        <v>0.36920570698799998</v>
      </c>
    </row>
    <row r="206" spans="1:73" x14ac:dyDescent="0.25">
      <c r="A206" s="12" t="s">
        <v>333</v>
      </c>
      <c r="B206" s="57">
        <v>388.29283935272298</v>
      </c>
      <c r="C206" s="52">
        <v>11.30803397309</v>
      </c>
      <c r="D206" s="53">
        <v>5.6347059249999996E-3</v>
      </c>
      <c r="E206" s="52">
        <v>1219.8664780839499</v>
      </c>
      <c r="F206" s="52">
        <v>177.77347350808799</v>
      </c>
      <c r="G206" s="52">
        <v>1.805465564393</v>
      </c>
      <c r="H206" s="57">
        <v>497.745210745566</v>
      </c>
      <c r="I206" s="52">
        <v>15.933563161205999</v>
      </c>
      <c r="J206" s="53">
        <v>0.12696207496699999</v>
      </c>
      <c r="K206" s="52">
        <v>400.59062304655299</v>
      </c>
      <c r="L206" s="52">
        <v>14.550928936867001</v>
      </c>
      <c r="M206" s="52">
        <v>7.9897345689000004E-2</v>
      </c>
      <c r="N206" s="57">
        <v>795.58422960721498</v>
      </c>
      <c r="O206" s="52">
        <v>88.901377008587005</v>
      </c>
      <c r="P206" s="52">
        <v>0.16983940752599999</v>
      </c>
      <c r="Q206" s="57">
        <v>567.40091209621596</v>
      </c>
      <c r="R206" s="52">
        <v>24.825658930111999</v>
      </c>
      <c r="S206" s="52">
        <v>0.13457440331100001</v>
      </c>
      <c r="T206" s="57">
        <v>673.18752595964202</v>
      </c>
      <c r="U206" s="52">
        <v>33.991965530647001</v>
      </c>
      <c r="V206" s="52">
        <v>0.95490728056200003</v>
      </c>
      <c r="W206" s="57">
        <v>521.12226903594103</v>
      </c>
      <c r="X206" s="52">
        <v>27.277959320979999</v>
      </c>
      <c r="Y206" s="52">
        <v>0.14172886094199999</v>
      </c>
      <c r="Z206" s="57">
        <v>708.32505401419598</v>
      </c>
      <c r="AA206" s="52">
        <v>76.552274639233005</v>
      </c>
      <c r="AB206" s="52">
        <v>1.121182311603</v>
      </c>
      <c r="AC206" s="57">
        <v>576.77524283264097</v>
      </c>
      <c r="AD206" s="52">
        <v>27.211785149655</v>
      </c>
      <c r="AE206" s="53">
        <v>0.33040939297400002</v>
      </c>
      <c r="AF206" s="52">
        <v>576.94665168134202</v>
      </c>
      <c r="AG206" s="52">
        <v>49.395819290581002</v>
      </c>
      <c r="AH206" s="52">
        <v>0.38530764443400001</v>
      </c>
      <c r="AI206" s="57">
        <v>327.87267547054</v>
      </c>
      <c r="AJ206" s="52">
        <v>29.986548284425002</v>
      </c>
      <c r="AK206" s="52">
        <v>0.64109651918699995</v>
      </c>
      <c r="AL206" s="57">
        <v>559.72294084496605</v>
      </c>
      <c r="AM206" s="52">
        <v>22.46248349831</v>
      </c>
      <c r="AN206" s="52">
        <v>0.25262227516899999</v>
      </c>
      <c r="AO206" s="57">
        <v>233.34309369308301</v>
      </c>
      <c r="AP206" s="52">
        <v>6.621501700934</v>
      </c>
      <c r="AQ206" s="52">
        <v>8.5936840654999999E-2</v>
      </c>
      <c r="AR206" s="57">
        <v>789.10331907959903</v>
      </c>
      <c r="AS206" s="52">
        <v>74.873919175199006</v>
      </c>
      <c r="AT206" s="52">
        <v>1.9179980519069999</v>
      </c>
      <c r="AU206" s="57">
        <v>1058.4558991798599</v>
      </c>
      <c r="AV206" s="52">
        <v>167.62383754220201</v>
      </c>
      <c r="AW206" s="53">
        <v>3.7769988554060001</v>
      </c>
      <c r="AX206" s="57">
        <v>517.99380745961105</v>
      </c>
      <c r="AY206" s="52">
        <v>62.848685103575001</v>
      </c>
      <c r="AZ206" s="53">
        <v>0.15328942593700001</v>
      </c>
      <c r="BA206" s="52">
        <v>717.33675585423703</v>
      </c>
      <c r="BB206" s="52">
        <v>66.926729678548</v>
      </c>
      <c r="BC206" s="52">
        <v>1.2844389021880001</v>
      </c>
      <c r="BD206" s="57">
        <v>403.64695904855</v>
      </c>
      <c r="BE206" s="52">
        <v>18.434416395625998</v>
      </c>
      <c r="BF206" s="53">
        <v>0.11753289096</v>
      </c>
      <c r="BG206" s="52">
        <v>565.784404810571</v>
      </c>
      <c r="BH206" s="52">
        <v>6.1977711073790003</v>
      </c>
      <c r="BI206" s="52">
        <v>4.9388261774999997E-2</v>
      </c>
      <c r="BJ206" s="57">
        <v>418.76423878928301</v>
      </c>
      <c r="BK206" s="52">
        <v>0.81447819828400003</v>
      </c>
      <c r="BL206" s="53">
        <v>0.235833907851</v>
      </c>
      <c r="BM206" s="57">
        <v>412.97900584456499</v>
      </c>
      <c r="BN206" s="52">
        <v>0.46525806569700001</v>
      </c>
      <c r="BO206" s="53">
        <v>0.47073160973</v>
      </c>
      <c r="BP206" s="57">
        <v>382.48067782657398</v>
      </c>
      <c r="BQ206" s="52">
        <v>36.632826746878997</v>
      </c>
      <c r="BR206" s="53">
        <v>9.4761091138999998E-2</v>
      </c>
      <c r="BS206" s="57">
        <v>396.394975557485</v>
      </c>
      <c r="BT206" s="52">
        <v>27.294473412203999</v>
      </c>
      <c r="BU206" s="53">
        <v>0.57689270315200003</v>
      </c>
    </row>
    <row r="207" spans="1:73" x14ac:dyDescent="0.25">
      <c r="A207" s="12" t="s">
        <v>334</v>
      </c>
      <c r="B207" s="57">
        <v>370.87078778827203</v>
      </c>
      <c r="C207" s="52">
        <v>5.4570339658030003</v>
      </c>
      <c r="D207" s="53">
        <v>7.5556057014999997E-2</v>
      </c>
      <c r="E207" s="52">
        <v>1085.50131749357</v>
      </c>
      <c r="F207" s="52">
        <v>50.896483267038001</v>
      </c>
      <c r="G207" s="52">
        <v>1.8081968794850001</v>
      </c>
      <c r="H207" s="57">
        <v>495.503662944327</v>
      </c>
      <c r="I207" s="52">
        <v>10.550866485501</v>
      </c>
      <c r="J207" s="53">
        <v>0.32873118496999998</v>
      </c>
      <c r="K207" s="52">
        <v>392.36560051346299</v>
      </c>
      <c r="L207" s="52">
        <v>10.358167701742</v>
      </c>
      <c r="M207" s="52">
        <v>4.4554096860000003E-3</v>
      </c>
      <c r="N207" s="57">
        <v>736.80050006048305</v>
      </c>
      <c r="O207" s="52">
        <v>23.154546294416001</v>
      </c>
      <c r="P207" s="52">
        <v>0.40561209043699997</v>
      </c>
      <c r="Q207" s="57">
        <v>573.13558539284998</v>
      </c>
      <c r="R207" s="52">
        <v>29.356832023848</v>
      </c>
      <c r="S207" s="52">
        <v>0.52721256108299996</v>
      </c>
      <c r="T207" s="57">
        <v>657.25878404465504</v>
      </c>
      <c r="U207" s="52">
        <v>16.655442674391999</v>
      </c>
      <c r="V207" s="52">
        <v>0.35774222786499998</v>
      </c>
      <c r="W207" s="57">
        <v>508.59086584224002</v>
      </c>
      <c r="X207" s="52">
        <v>15.715117766266999</v>
      </c>
      <c r="Y207" s="52">
        <v>8.6486770069999996E-2</v>
      </c>
      <c r="Z207" s="57">
        <v>661.39748784739095</v>
      </c>
      <c r="AA207" s="52">
        <v>17.888819283776002</v>
      </c>
      <c r="AB207" s="52">
        <v>5.1940081132050002</v>
      </c>
      <c r="AC207" s="57">
        <v>583.90674078825703</v>
      </c>
      <c r="AD207" s="52">
        <v>37.232103805847999</v>
      </c>
      <c r="AE207" s="53">
        <v>0.39735326034700003</v>
      </c>
      <c r="AF207" s="52">
        <v>560.05838254847799</v>
      </c>
      <c r="AG207" s="52">
        <v>31.348372262277</v>
      </c>
      <c r="AH207" s="52">
        <v>0.80209575516599996</v>
      </c>
      <c r="AI207" s="57">
        <v>326.25142469954102</v>
      </c>
      <c r="AJ207" s="52">
        <v>28.530768044272001</v>
      </c>
      <c r="AK207" s="52">
        <v>0.50926406638900001</v>
      </c>
      <c r="AL207" s="57">
        <v>545.873368739733</v>
      </c>
      <c r="AM207" s="52">
        <v>10.040291853848</v>
      </c>
      <c r="AN207" s="52">
        <v>1.011975098987</v>
      </c>
      <c r="AO207" s="57">
        <v>237.92826967935801</v>
      </c>
      <c r="AP207" s="52">
        <v>10.036158998386</v>
      </c>
      <c r="AQ207" s="52">
        <v>0.12822997390900001</v>
      </c>
      <c r="AR207" s="57">
        <v>791.067126225631</v>
      </c>
      <c r="AS207" s="52">
        <v>78.014930503482006</v>
      </c>
      <c r="AT207" s="52">
        <v>0.722649965502</v>
      </c>
      <c r="AU207" s="57">
        <v>1069.7474503327201</v>
      </c>
      <c r="AV207" s="52">
        <v>180.599555103146</v>
      </c>
      <c r="AW207" s="53">
        <v>0.65694425422799996</v>
      </c>
      <c r="AX207" s="57">
        <v>513.76454169947101</v>
      </c>
      <c r="AY207" s="52">
        <v>64.352495632171994</v>
      </c>
      <c r="AZ207" s="53">
        <v>0.33108236184500001</v>
      </c>
      <c r="BA207" s="52">
        <v>666.77565985584897</v>
      </c>
      <c r="BB207" s="52">
        <v>31.621573181536</v>
      </c>
      <c r="BC207" s="52">
        <v>0.46063823619599997</v>
      </c>
      <c r="BD207" s="57">
        <v>399.97666646718301</v>
      </c>
      <c r="BE207" s="52">
        <v>20.649894175254001</v>
      </c>
      <c r="BF207" s="53">
        <v>0.39246524458900001</v>
      </c>
      <c r="BG207" s="52">
        <v>556.74064126933399</v>
      </c>
      <c r="BH207" s="52">
        <v>1.093493667218</v>
      </c>
      <c r="BI207" s="52">
        <v>0.18714229930599999</v>
      </c>
      <c r="BJ207" s="57">
        <v>416.797305961652</v>
      </c>
      <c r="BK207" s="52">
        <v>1.4927981281010001</v>
      </c>
      <c r="BL207" s="53">
        <v>0.102802930961</v>
      </c>
      <c r="BM207" s="57">
        <v>412.505101017676</v>
      </c>
      <c r="BN207" s="52">
        <v>0.85186877583800003</v>
      </c>
      <c r="BO207" s="53">
        <v>0.41346326708699999</v>
      </c>
      <c r="BP207" s="57">
        <v>363.31313159073102</v>
      </c>
      <c r="BQ207" s="52">
        <v>16.558813861107001</v>
      </c>
      <c r="BR207" s="53">
        <v>3.7055538722999999E-2</v>
      </c>
      <c r="BS207" s="57">
        <v>383.61660196645801</v>
      </c>
      <c r="BT207" s="52">
        <v>13.513134773809</v>
      </c>
      <c r="BU207" s="53">
        <v>0.160950406096</v>
      </c>
    </row>
    <row r="208" spans="1:73" x14ac:dyDescent="0.25">
      <c r="A208" s="12" t="s">
        <v>335</v>
      </c>
      <c r="B208" s="57">
        <v>361.708122834736</v>
      </c>
      <c r="C208" s="52">
        <v>2.8651048956189999</v>
      </c>
      <c r="D208" s="53">
        <v>1.3472495259E-2</v>
      </c>
      <c r="E208" s="52">
        <v>1102.82880548344</v>
      </c>
      <c r="F208" s="52">
        <v>71.264548553772997</v>
      </c>
      <c r="G208" s="52">
        <v>0.79964844347999997</v>
      </c>
      <c r="H208" s="57">
        <v>485.49386515903001</v>
      </c>
      <c r="I208" s="52">
        <v>7.9164206074310002</v>
      </c>
      <c r="J208" s="53">
        <v>0.278735808458</v>
      </c>
      <c r="K208" s="52">
        <v>388.20235582207499</v>
      </c>
      <c r="L208" s="52">
        <v>7.2870538552079998</v>
      </c>
      <c r="M208" s="52">
        <v>0.38937521399800001</v>
      </c>
      <c r="N208" s="57">
        <v>738.62271153857603</v>
      </c>
      <c r="O208" s="52">
        <v>15.823976569944</v>
      </c>
      <c r="P208" s="52">
        <v>0.82601306182000001</v>
      </c>
      <c r="Q208" s="57">
        <v>571.75121671091404</v>
      </c>
      <c r="R208" s="52">
        <v>23.759654013616998</v>
      </c>
      <c r="S208" s="52">
        <v>8.0059557737000006E-2</v>
      </c>
      <c r="T208" s="57">
        <v>691.85201703218002</v>
      </c>
      <c r="U208" s="52">
        <v>49.813674070018003</v>
      </c>
      <c r="V208" s="52">
        <v>0.48298030851599999</v>
      </c>
      <c r="W208" s="57">
        <v>511.56576428976899</v>
      </c>
      <c r="X208" s="52">
        <v>19.586259403180001</v>
      </c>
      <c r="Y208" s="52">
        <v>0.26696780253300001</v>
      </c>
      <c r="Z208" s="57">
        <v>721.09172240010696</v>
      </c>
      <c r="AA208" s="52">
        <v>66.324155833421997</v>
      </c>
      <c r="AB208" s="52">
        <v>11.595086638997</v>
      </c>
      <c r="AC208" s="57">
        <v>571.36022042065895</v>
      </c>
      <c r="AD208" s="52">
        <v>22.002588246990999</v>
      </c>
      <c r="AE208" s="53">
        <v>0.33203651679399998</v>
      </c>
      <c r="AF208" s="52">
        <v>570.48604565834398</v>
      </c>
      <c r="AG208" s="52">
        <v>43.740188927311998</v>
      </c>
      <c r="AH208" s="52">
        <v>0.78168727707800001</v>
      </c>
      <c r="AI208" s="57">
        <v>315.71357741232703</v>
      </c>
      <c r="AJ208" s="52">
        <v>15.234279301951</v>
      </c>
      <c r="AK208" s="52">
        <v>0.53647498760800005</v>
      </c>
      <c r="AL208" s="57">
        <v>573.54073448295696</v>
      </c>
      <c r="AM208" s="52">
        <v>28.625153405073</v>
      </c>
      <c r="AN208" s="52">
        <v>6.2341276441950004</v>
      </c>
      <c r="AO208" s="57">
        <v>233.166048336085</v>
      </c>
      <c r="AP208" s="52">
        <v>5.5077618963920001</v>
      </c>
      <c r="AQ208" s="52">
        <v>7.8947515285000006E-2</v>
      </c>
      <c r="AR208" s="57">
        <v>803.67795627462306</v>
      </c>
      <c r="AS208" s="52">
        <v>87.146212547439006</v>
      </c>
      <c r="AT208" s="52">
        <v>1.8200079803189999</v>
      </c>
      <c r="AU208" s="57">
        <v>1071.78855259902</v>
      </c>
      <c r="AV208" s="52">
        <v>184.252488987211</v>
      </c>
      <c r="AW208" s="53">
        <v>0.90867513760800001</v>
      </c>
      <c r="AX208" s="57">
        <v>509.68221862173198</v>
      </c>
      <c r="AY208" s="52">
        <v>54.486057154097999</v>
      </c>
      <c r="AZ208" s="53">
        <v>0.89898837435300005</v>
      </c>
      <c r="BA208" s="52">
        <v>677.91719006387495</v>
      </c>
      <c r="BB208" s="52">
        <v>42.967833533948003</v>
      </c>
      <c r="BC208" s="52">
        <v>0.55262148460899996</v>
      </c>
      <c r="BD208" s="57">
        <v>401.26624215311</v>
      </c>
      <c r="BE208" s="52">
        <v>17.765560556539999</v>
      </c>
      <c r="BF208" s="53">
        <v>0.35032247854300003</v>
      </c>
      <c r="BG208" s="52">
        <v>560.89904826776296</v>
      </c>
      <c r="BH208" s="52">
        <v>1.195232553541</v>
      </c>
      <c r="BI208" s="52">
        <v>0.67928487117400005</v>
      </c>
      <c r="BJ208" s="57">
        <v>420.74110547517699</v>
      </c>
      <c r="BK208" s="52">
        <v>1.2145259740159999</v>
      </c>
      <c r="BL208" s="53">
        <v>0.83852010807099997</v>
      </c>
      <c r="BM208" s="57">
        <v>414.56480913303898</v>
      </c>
      <c r="BN208" s="52">
        <v>0.41988437663299999</v>
      </c>
      <c r="BO208" s="53">
        <v>0.52201673448499997</v>
      </c>
      <c r="BP208" s="57">
        <v>375.59094063397703</v>
      </c>
      <c r="BQ208" s="52">
        <v>19.710774286673001</v>
      </c>
      <c r="BR208" s="53">
        <v>0.13166938490899999</v>
      </c>
      <c r="BS208" s="57">
        <v>388.73979704752497</v>
      </c>
      <c r="BT208" s="52">
        <v>18.564705390770001</v>
      </c>
      <c r="BU208" s="53">
        <v>0.20960368848800001</v>
      </c>
    </row>
    <row r="209" spans="1:73" x14ac:dyDescent="0.25">
      <c r="A209" s="12" t="s">
        <v>336</v>
      </c>
      <c r="B209" s="57">
        <v>373.69643446081602</v>
      </c>
      <c r="C209" s="52">
        <v>14.091651772198</v>
      </c>
      <c r="D209" s="53">
        <v>0.333098231922</v>
      </c>
      <c r="E209" s="52">
        <v>1089.5946777571801</v>
      </c>
      <c r="F209" s="52">
        <v>52.814131293015997</v>
      </c>
      <c r="G209" s="52">
        <v>0.43217077336199999</v>
      </c>
      <c r="H209" s="57">
        <v>484.235892173445</v>
      </c>
      <c r="I209" s="52">
        <v>6.7090113529439996</v>
      </c>
      <c r="J209" s="53">
        <v>0.31153141196799999</v>
      </c>
      <c r="K209" s="52">
        <v>389.15790682115698</v>
      </c>
      <c r="L209" s="52">
        <v>6.7589490716459997</v>
      </c>
      <c r="M209" s="52">
        <v>7.0410359063E-2</v>
      </c>
      <c r="N209" s="57">
        <v>752.08608247341999</v>
      </c>
      <c r="O209" s="52">
        <v>26.164043123075999</v>
      </c>
      <c r="P209" s="52">
        <v>0.28584646742800002</v>
      </c>
      <c r="Q209" s="57">
        <v>555.99895907215296</v>
      </c>
      <c r="R209" s="52">
        <v>9.5605624418739996</v>
      </c>
      <c r="S209" s="52">
        <v>3.2526497091000001E-2</v>
      </c>
      <c r="T209" s="57">
        <v>668.53185154678704</v>
      </c>
      <c r="U209" s="52">
        <v>22.251177120057999</v>
      </c>
      <c r="V209" s="52">
        <v>0.58581455039899999</v>
      </c>
      <c r="W209" s="57">
        <v>510.82193057161197</v>
      </c>
      <c r="X209" s="52">
        <v>17.279325066708999</v>
      </c>
      <c r="Y209" s="52">
        <v>0.71066517929200002</v>
      </c>
      <c r="Z209" s="57">
        <v>706.41836729549902</v>
      </c>
      <c r="AA209" s="52">
        <v>62.519858045428002</v>
      </c>
      <c r="AB209" s="52">
        <v>1.7069527937669999</v>
      </c>
      <c r="AC209" s="57">
        <v>589.99361822022104</v>
      </c>
      <c r="AD209" s="52">
        <v>34.458476033669001</v>
      </c>
      <c r="AE209" s="53">
        <v>1.146203475351</v>
      </c>
      <c r="AF209" s="52">
        <v>568.43894853188203</v>
      </c>
      <c r="AG209" s="52">
        <v>43.355177871000997</v>
      </c>
      <c r="AH209" s="52">
        <v>0.26708367673099997</v>
      </c>
      <c r="AI209" s="57">
        <v>321.72531609662798</v>
      </c>
      <c r="AJ209" s="52">
        <v>23.877982436892001</v>
      </c>
      <c r="AK209" s="52">
        <v>0.61397145640799999</v>
      </c>
      <c r="AL209" s="57">
        <v>551.20321812463499</v>
      </c>
      <c r="AM209" s="52">
        <v>10.797054736498</v>
      </c>
      <c r="AN209" s="52">
        <v>1.729209699419</v>
      </c>
      <c r="AO209" s="57">
        <v>236.22482135151199</v>
      </c>
      <c r="AP209" s="52">
        <v>4.8869806908899998</v>
      </c>
      <c r="AQ209" s="52">
        <v>0.48234232704800001</v>
      </c>
      <c r="AR209" s="57">
        <v>797.51424890475198</v>
      </c>
      <c r="AS209" s="52">
        <v>79.919999998820003</v>
      </c>
      <c r="AT209" s="52">
        <v>0.66198321798600002</v>
      </c>
      <c r="AU209" s="57">
        <v>1018.42149293127</v>
      </c>
      <c r="AV209" s="52">
        <v>123.63194110872</v>
      </c>
      <c r="AW209" s="53">
        <v>1.6034324265640001</v>
      </c>
      <c r="AX209" s="57">
        <v>537.63021011041201</v>
      </c>
      <c r="AY209" s="52">
        <v>88.415649277981004</v>
      </c>
      <c r="AZ209" s="53">
        <v>0.34873644679600002</v>
      </c>
      <c r="BA209" s="52">
        <v>689.846120436462</v>
      </c>
      <c r="BB209" s="52">
        <v>61.767416526029002</v>
      </c>
      <c r="BC209" s="52">
        <v>0.63072268148300004</v>
      </c>
      <c r="BD209" s="57">
        <v>399.97899286593503</v>
      </c>
      <c r="BE209" s="52">
        <v>17.241914723569</v>
      </c>
      <c r="BF209" s="53">
        <v>0.303104313289</v>
      </c>
      <c r="BG209" s="52">
        <v>556.31108382637797</v>
      </c>
      <c r="BH209" s="52">
        <v>1.3813711103799999</v>
      </c>
      <c r="BI209" s="52">
        <v>0.24807987291</v>
      </c>
      <c r="BJ209" s="57">
        <v>419.37435435952102</v>
      </c>
      <c r="BK209" s="52">
        <v>1.35430645892</v>
      </c>
      <c r="BL209" s="53">
        <v>0.57629601028800004</v>
      </c>
      <c r="BM209" s="57">
        <v>411.67400068706098</v>
      </c>
      <c r="BN209" s="52">
        <v>0.464922080402</v>
      </c>
      <c r="BO209" s="53">
        <v>8.4166945404999999E-2</v>
      </c>
      <c r="BP209" s="57">
        <v>399.050809713148</v>
      </c>
      <c r="BQ209" s="52">
        <v>15.256845856949999</v>
      </c>
      <c r="BR209" s="53">
        <v>0.219609618821</v>
      </c>
      <c r="BS209" s="57">
        <v>388.30081387822798</v>
      </c>
      <c r="BT209" s="52">
        <v>14.245152483526001</v>
      </c>
      <c r="BU209" s="53">
        <v>0.24075134408500001</v>
      </c>
    </row>
    <row r="210" spans="1:73" x14ac:dyDescent="0.25">
      <c r="A210" s="12" t="s">
        <v>337</v>
      </c>
      <c r="B210" s="57">
        <v>362.04193979914601</v>
      </c>
      <c r="C210" s="52">
        <v>2.784943664004</v>
      </c>
      <c r="D210" s="53">
        <v>1.0804445798E-2</v>
      </c>
      <c r="E210" s="52">
        <v>1073.0702666427401</v>
      </c>
      <c r="F210" s="52">
        <v>42.637252705854003</v>
      </c>
      <c r="G210" s="52">
        <v>0.59329615603899999</v>
      </c>
      <c r="H210" s="57">
        <v>481.769992197433</v>
      </c>
      <c r="I210" s="52">
        <v>3.4203619740179998</v>
      </c>
      <c r="J210" s="53">
        <v>0.86217488090899996</v>
      </c>
      <c r="K210" s="52">
        <v>383.89873093147497</v>
      </c>
      <c r="L210" s="52">
        <v>4.6051713416859998</v>
      </c>
      <c r="M210" s="52">
        <v>6.0601737444999998E-2</v>
      </c>
      <c r="N210" s="57">
        <v>708.99990423133704</v>
      </c>
      <c r="O210" s="52">
        <v>16.371545503979</v>
      </c>
      <c r="P210" s="52">
        <v>8.6898914975999997E-2</v>
      </c>
      <c r="Q210" s="57">
        <v>550.48732698117306</v>
      </c>
      <c r="R210" s="52">
        <v>9.2422175530759993</v>
      </c>
      <c r="S210" s="52">
        <v>5.3475420842E-2</v>
      </c>
      <c r="T210" s="57">
        <v>655.78032337903096</v>
      </c>
      <c r="U210" s="52">
        <v>12.395401346013999</v>
      </c>
      <c r="V210" s="52">
        <v>0.82259508883499999</v>
      </c>
      <c r="W210" s="57">
        <v>504.30750143089602</v>
      </c>
      <c r="X210" s="52">
        <v>12.823176209858</v>
      </c>
      <c r="Y210" s="52">
        <v>0.30669608358</v>
      </c>
      <c r="Z210" s="57">
        <v>670.46243612319199</v>
      </c>
      <c r="AA210" s="52">
        <v>25.857303713888999</v>
      </c>
      <c r="AB210" s="52">
        <v>2.1135714930499998</v>
      </c>
      <c r="AC210" s="57">
        <v>567.41865555763297</v>
      </c>
      <c r="AD210" s="52">
        <v>13.692299180031</v>
      </c>
      <c r="AE210" s="53">
        <v>0.465810480724</v>
      </c>
      <c r="AF210" s="52">
        <v>558.75592101550399</v>
      </c>
      <c r="AG210" s="52">
        <v>35.891378164046003</v>
      </c>
      <c r="AH210" s="52">
        <v>0.313755426979</v>
      </c>
      <c r="AI210" s="57">
        <v>315.54274935707502</v>
      </c>
      <c r="AJ210" s="52">
        <v>15.513361204993</v>
      </c>
      <c r="AK210" s="52">
        <v>0.64976665636200004</v>
      </c>
      <c r="AL210" s="57">
        <v>557.55738709649097</v>
      </c>
      <c r="AM210" s="52">
        <v>16.219523939897002</v>
      </c>
      <c r="AN210" s="52">
        <v>0.93636235424299996</v>
      </c>
      <c r="AO210" s="57">
        <v>236.94898670885999</v>
      </c>
      <c r="AP210" s="52">
        <v>3.8730994389400002</v>
      </c>
      <c r="AQ210" s="52">
        <v>0.32824849427699998</v>
      </c>
      <c r="AR210" s="57">
        <v>798.18902176092797</v>
      </c>
      <c r="AS210" s="52">
        <v>81.997111171509999</v>
      </c>
      <c r="AT210" s="52">
        <v>0.636703842701</v>
      </c>
      <c r="AU210" s="57">
        <v>953.58164533175704</v>
      </c>
      <c r="AV210" s="52">
        <v>71.305507903584996</v>
      </c>
      <c r="AW210" s="53">
        <v>1.623471639635</v>
      </c>
      <c r="AX210" s="57">
        <v>477.28734122638502</v>
      </c>
      <c r="AY210" s="52">
        <v>26.882580155942001</v>
      </c>
      <c r="AZ210" s="53">
        <v>1.5121528834739999</v>
      </c>
      <c r="BA210" s="52">
        <v>662.89368681477902</v>
      </c>
      <c r="BB210" s="52">
        <v>32.944372982479997</v>
      </c>
      <c r="BC210" s="52">
        <v>1.858785444075</v>
      </c>
      <c r="BD210" s="57">
        <v>393.58237698144899</v>
      </c>
      <c r="BE210" s="52">
        <v>9.6822655095039991</v>
      </c>
      <c r="BF210" s="53">
        <v>0.13264478058199999</v>
      </c>
      <c r="BG210" s="52">
        <v>569.52365191570505</v>
      </c>
      <c r="BH210" s="52">
        <v>8.2203112899769994</v>
      </c>
      <c r="BI210" s="52">
        <v>1.4535345831599999</v>
      </c>
      <c r="BJ210" s="57">
        <v>426.20682984834599</v>
      </c>
      <c r="BK210" s="52">
        <v>0.9149435239</v>
      </c>
      <c r="BL210" s="53">
        <v>9.0629810904000005E-2</v>
      </c>
      <c r="BM210" s="57">
        <v>411.90172838439702</v>
      </c>
      <c r="BN210" s="52">
        <v>0.30025340701499997</v>
      </c>
      <c r="BO210" s="53">
        <v>0.12257176975</v>
      </c>
      <c r="BP210" s="57">
        <v>397.76596225071899</v>
      </c>
      <c r="BQ210" s="52">
        <v>35.076963802841</v>
      </c>
      <c r="BR210" s="53">
        <v>0.28570618647599999</v>
      </c>
      <c r="BS210" s="57">
        <v>388.73295337737102</v>
      </c>
      <c r="BT210" s="52">
        <v>16.825959920641999</v>
      </c>
      <c r="BU210" s="53">
        <v>0.34936400675200002</v>
      </c>
    </row>
    <row r="211" spans="1:73" x14ac:dyDescent="0.25">
      <c r="A211" s="12" t="s">
        <v>338</v>
      </c>
      <c r="B211" s="57">
        <v>381.55601771866901</v>
      </c>
      <c r="C211" s="52">
        <v>2.2081757404800002</v>
      </c>
      <c r="D211" s="53">
        <v>1.0489703136000001E-2</v>
      </c>
      <c r="E211" s="52">
        <v>1058.14912172085</v>
      </c>
      <c r="F211" s="52">
        <v>51.353691696341997</v>
      </c>
      <c r="G211" s="52">
        <v>3.0375781694019999</v>
      </c>
      <c r="H211" s="57">
        <v>508.3188113919</v>
      </c>
      <c r="I211" s="52">
        <v>25.978955018535</v>
      </c>
      <c r="J211" s="53">
        <v>0.27084021121899998</v>
      </c>
      <c r="K211" s="52">
        <v>389.73547933576998</v>
      </c>
      <c r="L211" s="52">
        <v>7.0131317846519998</v>
      </c>
      <c r="M211" s="52">
        <v>6.1811003801999997E-2</v>
      </c>
      <c r="N211" s="57">
        <v>715.05081317978204</v>
      </c>
      <c r="O211" s="52">
        <v>18.881419235264001</v>
      </c>
      <c r="P211" s="52">
        <v>0.19348840787400001</v>
      </c>
      <c r="Q211" s="57">
        <v>560.50914386024704</v>
      </c>
      <c r="R211" s="52">
        <v>9.554476686728</v>
      </c>
      <c r="S211" s="52">
        <v>0.77101687187800005</v>
      </c>
      <c r="T211" s="57">
        <v>647.31230033815405</v>
      </c>
      <c r="U211" s="52">
        <v>8.3857769294990003</v>
      </c>
      <c r="V211" s="52">
        <v>0.52959869510699997</v>
      </c>
      <c r="W211" s="57">
        <v>506.96329189207398</v>
      </c>
      <c r="X211" s="52">
        <v>12.608603249196999</v>
      </c>
      <c r="Y211" s="52">
        <v>0.58172270194099995</v>
      </c>
      <c r="Z211" s="57">
        <v>658.00600020209401</v>
      </c>
      <c r="AA211" s="52">
        <v>14.017958865937</v>
      </c>
      <c r="AB211" s="52">
        <v>1.5193710704729999</v>
      </c>
      <c r="AC211" s="57">
        <v>588.72653459553999</v>
      </c>
      <c r="AD211" s="52">
        <v>31.621272489182001</v>
      </c>
      <c r="AE211" s="53">
        <v>0.26069336113899999</v>
      </c>
      <c r="AF211" s="52">
        <v>559.08163280635199</v>
      </c>
      <c r="AG211" s="52">
        <v>34.867929599641002</v>
      </c>
      <c r="AH211" s="52">
        <v>0.677879003062</v>
      </c>
      <c r="AI211" s="57">
        <v>314.73951284086399</v>
      </c>
      <c r="AJ211" s="52">
        <v>14.473826408014</v>
      </c>
      <c r="AK211" s="52">
        <v>0.54728113404400003</v>
      </c>
      <c r="AL211" s="57">
        <v>551.75535862834897</v>
      </c>
      <c r="AM211" s="52">
        <v>9.1602415663369996</v>
      </c>
      <c r="AN211" s="52">
        <v>1.3381267047300001</v>
      </c>
      <c r="AO211" s="57">
        <v>237.231273469152</v>
      </c>
      <c r="AP211" s="52">
        <v>5.3749360506189996</v>
      </c>
      <c r="AQ211" s="52">
        <v>0.27042450282199998</v>
      </c>
      <c r="AR211" s="57">
        <v>770.27449146892297</v>
      </c>
      <c r="AS211" s="52">
        <v>49.586981694412003</v>
      </c>
      <c r="AT211" s="52">
        <v>0.79857490429199995</v>
      </c>
      <c r="AU211" s="57">
        <v>959.72513746581399</v>
      </c>
      <c r="AV211" s="52">
        <v>75.649998565871996</v>
      </c>
      <c r="AW211" s="53">
        <v>2.0364843481429999</v>
      </c>
      <c r="AX211" s="57">
        <v>477.93005375663398</v>
      </c>
      <c r="AY211" s="52">
        <v>34.483623693718002</v>
      </c>
      <c r="AZ211" s="53">
        <v>0.24186089257500001</v>
      </c>
      <c r="BA211" s="52">
        <v>652.78483069792401</v>
      </c>
      <c r="BB211" s="52">
        <v>22.414987364742</v>
      </c>
      <c r="BC211" s="52">
        <v>1.288447131404</v>
      </c>
      <c r="BD211" s="57">
        <v>395.52831244158602</v>
      </c>
      <c r="BE211" s="52">
        <v>10.556159605774001</v>
      </c>
      <c r="BF211" s="53">
        <v>0.31934827337100002</v>
      </c>
      <c r="BG211" s="52">
        <v>562.02696514377499</v>
      </c>
      <c r="BH211" s="52">
        <v>1.5277653718540001</v>
      </c>
      <c r="BI211" s="52">
        <v>0.327882983553</v>
      </c>
      <c r="BJ211" s="57">
        <v>430.163282079515</v>
      </c>
      <c r="BK211" s="52">
        <v>0.75581203849900003</v>
      </c>
      <c r="BL211" s="53">
        <v>0.439233861846</v>
      </c>
      <c r="BM211" s="57">
        <v>412.62672986166098</v>
      </c>
      <c r="BN211" s="52">
        <v>0.50668138785100003</v>
      </c>
      <c r="BO211" s="53">
        <v>0.13323203431899999</v>
      </c>
      <c r="BP211" s="57">
        <v>393.65102816638199</v>
      </c>
      <c r="BQ211" s="52">
        <v>24.829754195837999</v>
      </c>
      <c r="BR211" s="53">
        <v>0.40296318514200002</v>
      </c>
      <c r="BS211" s="57">
        <v>385.17029317912397</v>
      </c>
      <c r="BT211" s="52">
        <v>13.170087903037</v>
      </c>
      <c r="BU211" s="53">
        <v>0.20734060004999999</v>
      </c>
    </row>
    <row r="212" spans="1:73" x14ac:dyDescent="0.25">
      <c r="A212" s="12" t="s">
        <v>339</v>
      </c>
      <c r="B212" s="57">
        <v>389.14041924148597</v>
      </c>
      <c r="C212" s="52">
        <v>5.2626863174049996</v>
      </c>
      <c r="D212" s="53">
        <v>2.4747058015999999E-2</v>
      </c>
      <c r="E212" s="52">
        <v>1066.3890733978201</v>
      </c>
      <c r="F212" s="52">
        <v>40.313427434133999</v>
      </c>
      <c r="G212" s="52">
        <v>0.79107143074899999</v>
      </c>
      <c r="H212" s="57">
        <v>491.167094567059</v>
      </c>
      <c r="I212" s="52">
        <v>5.582172820507</v>
      </c>
      <c r="J212" s="53">
        <v>0.41550877713000001</v>
      </c>
      <c r="K212" s="52">
        <v>392.48603232583002</v>
      </c>
      <c r="L212" s="52">
        <v>8.6786784363079992</v>
      </c>
      <c r="M212" s="52">
        <v>0.234795989151</v>
      </c>
      <c r="N212" s="57">
        <v>713.31391996485797</v>
      </c>
      <c r="O212" s="52">
        <v>27.801810931332</v>
      </c>
      <c r="P212" s="52">
        <v>0.16769851545200001</v>
      </c>
      <c r="Q212" s="57">
        <v>554.51412195449598</v>
      </c>
      <c r="R212" s="52">
        <v>8.1687592262180004</v>
      </c>
      <c r="S212" s="52">
        <v>1.467275848506</v>
      </c>
      <c r="T212" s="57">
        <v>651.86293645554304</v>
      </c>
      <c r="U212" s="52">
        <v>10.699294337924</v>
      </c>
      <c r="V212" s="52">
        <v>0.47800401681900001</v>
      </c>
      <c r="W212" s="57">
        <v>504.527308728874</v>
      </c>
      <c r="X212" s="52">
        <v>11.168492623557</v>
      </c>
      <c r="Y212" s="52">
        <v>0.37233497021500001</v>
      </c>
      <c r="Z212" s="57">
        <v>658.68411076114103</v>
      </c>
      <c r="AA212" s="52">
        <v>12.530461445654</v>
      </c>
      <c r="AB212" s="52">
        <v>2.2021071475110001</v>
      </c>
      <c r="AC212" s="57">
        <v>602.85548001334303</v>
      </c>
      <c r="AD212" s="52">
        <v>43.004911497930003</v>
      </c>
      <c r="AE212" s="53">
        <v>0.42857001852999999</v>
      </c>
      <c r="AF212" s="52">
        <v>570.47838174920503</v>
      </c>
      <c r="AG212" s="52">
        <v>44.937279115566</v>
      </c>
      <c r="AH212" s="52">
        <v>0.41633033853599999</v>
      </c>
      <c r="AI212" s="57">
        <v>320.19711197970997</v>
      </c>
      <c r="AJ212" s="52">
        <v>20.550050878084999</v>
      </c>
      <c r="AK212" s="52">
        <v>0.65976781488400005</v>
      </c>
      <c r="AL212" s="57">
        <v>546.90784418475505</v>
      </c>
      <c r="AM212" s="52">
        <v>6.6883234564010001</v>
      </c>
      <c r="AN212" s="52">
        <v>0.51745937525200003</v>
      </c>
      <c r="AO212" s="57">
        <v>236.299984090321</v>
      </c>
      <c r="AP212" s="52">
        <v>3.749309217115</v>
      </c>
      <c r="AQ212" s="52">
        <v>0.358422828561</v>
      </c>
      <c r="AR212" s="57">
        <v>783.09522308470798</v>
      </c>
      <c r="AS212" s="52">
        <v>62.745783039674002</v>
      </c>
      <c r="AT212" s="52">
        <v>0.52582109074399996</v>
      </c>
      <c r="AU212" s="57">
        <v>956.38793465798994</v>
      </c>
      <c r="AV212" s="52">
        <v>70.854031227003006</v>
      </c>
      <c r="AW212" s="53">
        <v>0.84704641616599996</v>
      </c>
      <c r="AX212" s="57">
        <v>477.858159260229</v>
      </c>
      <c r="AY212" s="52">
        <v>31.590448172576998</v>
      </c>
      <c r="AZ212" s="53">
        <v>0.22287581748599999</v>
      </c>
      <c r="BA212" s="52">
        <v>651.82472812100104</v>
      </c>
      <c r="BB212" s="52">
        <v>28.53289339693</v>
      </c>
      <c r="BC212" s="52">
        <v>0.88885761020499998</v>
      </c>
      <c r="BD212" s="57">
        <v>399.99883343217999</v>
      </c>
      <c r="BE212" s="52">
        <v>14.573165727046</v>
      </c>
      <c r="BF212" s="53">
        <v>0.179790940531</v>
      </c>
      <c r="BG212" s="52">
        <v>565.80206288069905</v>
      </c>
      <c r="BH212" s="52">
        <v>1.6069401619799999</v>
      </c>
      <c r="BI212" s="52">
        <v>1.0872394991050001</v>
      </c>
      <c r="BJ212" s="57">
        <v>426.55129876151398</v>
      </c>
      <c r="BK212" s="52">
        <v>1.0750146020960001</v>
      </c>
      <c r="BL212" s="53">
        <v>0.78161153348599999</v>
      </c>
      <c r="BM212" s="57">
        <v>412.793201439249</v>
      </c>
      <c r="BN212" s="52">
        <v>0.40428382885699998</v>
      </c>
      <c r="BO212" s="53">
        <v>0.106118813846</v>
      </c>
      <c r="BP212" s="57">
        <v>377.31230084601202</v>
      </c>
      <c r="BQ212" s="52">
        <v>13.149348511481</v>
      </c>
      <c r="BR212" s="53">
        <v>0.22683672606700001</v>
      </c>
      <c r="BS212" s="57">
        <v>389.68377266842498</v>
      </c>
      <c r="BT212" s="52">
        <v>11.953257722270999</v>
      </c>
      <c r="BU212" s="53">
        <v>0.28352903971600002</v>
      </c>
    </row>
    <row r="213" spans="1:73" x14ac:dyDescent="0.25">
      <c r="A213" s="12" t="s">
        <v>340</v>
      </c>
      <c r="B213" s="57">
        <v>374.77947101719599</v>
      </c>
      <c r="C213" s="52">
        <v>1.8651134584010001</v>
      </c>
      <c r="D213" s="53">
        <v>1.8767794426E-2</v>
      </c>
      <c r="E213" s="52">
        <v>1086.40816451157</v>
      </c>
      <c r="F213" s="52">
        <v>61.644427482965</v>
      </c>
      <c r="G213" s="52">
        <v>0.78304802839200005</v>
      </c>
      <c r="H213" s="57">
        <v>490.16547948474903</v>
      </c>
      <c r="I213" s="52">
        <v>5.0460653955539998</v>
      </c>
      <c r="J213" s="53">
        <v>0.477570668418</v>
      </c>
      <c r="K213" s="52">
        <v>401.43074858717</v>
      </c>
      <c r="L213" s="52">
        <v>11.057684373795</v>
      </c>
      <c r="M213" s="52">
        <v>0.28715731366300001</v>
      </c>
      <c r="N213" s="57">
        <v>711.46498011384097</v>
      </c>
      <c r="O213" s="52">
        <v>26.511894093555</v>
      </c>
      <c r="P213" s="52">
        <v>7.4996559030000007E-2</v>
      </c>
      <c r="Q213" s="57">
        <v>558.07413150452498</v>
      </c>
      <c r="R213" s="52">
        <v>16.868346379843999</v>
      </c>
      <c r="S213" s="52">
        <v>0.26067413530200001</v>
      </c>
      <c r="T213" s="57">
        <v>653.07480358263194</v>
      </c>
      <c r="U213" s="52">
        <v>10.105357420012</v>
      </c>
      <c r="V213" s="52">
        <v>0.68810753945000003</v>
      </c>
      <c r="W213" s="57">
        <v>514.35725921240601</v>
      </c>
      <c r="X213" s="52">
        <v>19.263394833008999</v>
      </c>
      <c r="Y213" s="52">
        <v>0.13355338359999999</v>
      </c>
      <c r="Z213" s="57">
        <v>671.86739098178498</v>
      </c>
      <c r="AA213" s="52">
        <v>20.282708934014</v>
      </c>
      <c r="AB213" s="52">
        <v>1.831133391324</v>
      </c>
      <c r="AC213" s="57">
        <v>591.61263362464695</v>
      </c>
      <c r="AD213" s="52">
        <v>26.507599677580998</v>
      </c>
      <c r="AE213" s="53">
        <v>0.54785831620600001</v>
      </c>
      <c r="AF213" s="52">
        <v>568.34206997394699</v>
      </c>
      <c r="AG213" s="52">
        <v>43.515231080405002</v>
      </c>
      <c r="AH213" s="52">
        <v>0.29447793365500002</v>
      </c>
      <c r="AI213" s="57">
        <v>318.76105732393</v>
      </c>
      <c r="AJ213" s="52">
        <v>18.260353066453</v>
      </c>
      <c r="AK213" s="52">
        <v>0.42185727129799999</v>
      </c>
      <c r="AL213" s="57">
        <v>557.86844692734496</v>
      </c>
      <c r="AM213" s="52">
        <v>11.673409361139999</v>
      </c>
      <c r="AN213" s="52">
        <v>2.2342892047460001</v>
      </c>
      <c r="AO213" s="57">
        <v>237.36881359756299</v>
      </c>
      <c r="AP213" s="52">
        <v>7.5071799510180002</v>
      </c>
      <c r="AQ213" s="52">
        <v>0.31223030279699998</v>
      </c>
      <c r="AR213" s="57">
        <v>784.48212956385896</v>
      </c>
      <c r="AS213" s="52">
        <v>60.899587244088998</v>
      </c>
      <c r="AT213" s="52">
        <v>0.55733857317500002</v>
      </c>
      <c r="AU213" s="57">
        <v>945.10214745216103</v>
      </c>
      <c r="AV213" s="52">
        <v>57.415361999037998</v>
      </c>
      <c r="AW213" s="53">
        <v>0.34551493675400002</v>
      </c>
      <c r="AX213" s="57">
        <v>471.93689303909599</v>
      </c>
      <c r="AY213" s="52">
        <v>24.997764283102001</v>
      </c>
      <c r="AZ213" s="53">
        <v>0.186713350528</v>
      </c>
      <c r="BA213" s="52">
        <v>655.54233127929797</v>
      </c>
      <c r="BB213" s="52">
        <v>27.341061834790001</v>
      </c>
      <c r="BC213" s="52">
        <v>0.69842630057800004</v>
      </c>
      <c r="BD213" s="57">
        <v>397.801675956971</v>
      </c>
      <c r="BE213" s="52">
        <v>10.085189466133</v>
      </c>
      <c r="BF213" s="53">
        <v>0.328221753994</v>
      </c>
      <c r="BG213" s="52">
        <v>563.629737379125</v>
      </c>
      <c r="BH213" s="52">
        <v>1.0619771409650001</v>
      </c>
      <c r="BI213" s="52">
        <v>0.77955606748499995</v>
      </c>
      <c r="BJ213" s="57">
        <v>425.17084701624702</v>
      </c>
      <c r="BK213" s="52">
        <v>0.974504660804</v>
      </c>
      <c r="BL213" s="53">
        <v>0.67574100108699997</v>
      </c>
      <c r="BM213" s="57">
        <v>416.10710518439299</v>
      </c>
      <c r="BN213" s="52">
        <v>1.9795191004349999</v>
      </c>
      <c r="BO213" s="53">
        <v>0.59767253342500004</v>
      </c>
      <c r="BP213" s="57">
        <v>382.85188578256702</v>
      </c>
      <c r="BQ213" s="52">
        <v>10.139421718866</v>
      </c>
      <c r="BR213" s="53">
        <v>0.56150606859600005</v>
      </c>
      <c r="BS213" s="57">
        <v>393.59008153479698</v>
      </c>
      <c r="BT213" s="52">
        <v>17.568457600995</v>
      </c>
      <c r="BU213" s="53">
        <v>1.0193547071589999</v>
      </c>
    </row>
    <row r="214" spans="1:73" x14ac:dyDescent="0.25">
      <c r="A214" s="12" t="s">
        <v>341</v>
      </c>
      <c r="B214" s="57">
        <v>409.68798682959903</v>
      </c>
      <c r="C214" s="52">
        <v>36.912384294592002</v>
      </c>
      <c r="D214" s="53">
        <v>1.7041665252000002E-2</v>
      </c>
      <c r="E214" s="52">
        <v>1104.71596133156</v>
      </c>
      <c r="F214" s="52">
        <v>73.045351418140996</v>
      </c>
      <c r="G214" s="52">
        <v>0.99116706321699999</v>
      </c>
      <c r="H214" s="57">
        <v>516.50051224572303</v>
      </c>
      <c r="I214" s="52">
        <v>26.654380838923</v>
      </c>
      <c r="J214" s="53">
        <v>0.23561187599299999</v>
      </c>
      <c r="K214" s="52">
        <v>417.01112270568001</v>
      </c>
      <c r="L214" s="52">
        <v>28.987056978068999</v>
      </c>
      <c r="M214" s="52">
        <v>1.4796075969999999E-2</v>
      </c>
      <c r="N214" s="57">
        <v>738.73174226339597</v>
      </c>
      <c r="O214" s="52">
        <v>46.873792639685</v>
      </c>
      <c r="P214" s="52">
        <v>4.8086275083999999E-2</v>
      </c>
      <c r="Q214" s="57">
        <v>573.49679521570499</v>
      </c>
      <c r="R214" s="52">
        <v>39.578886152808998</v>
      </c>
      <c r="S214" s="52">
        <v>3.2586374680000002E-2</v>
      </c>
      <c r="T214" s="57">
        <v>676.883358622532</v>
      </c>
      <c r="U214" s="52">
        <v>31.406331669819998</v>
      </c>
      <c r="V214" s="52">
        <v>4.4692060987859996</v>
      </c>
      <c r="W214" s="57">
        <v>526.33470887828196</v>
      </c>
      <c r="X214" s="52">
        <v>31.566784344950999</v>
      </c>
      <c r="Y214" s="52">
        <v>0.571509708241</v>
      </c>
      <c r="Z214" s="57">
        <v>666.99762472790496</v>
      </c>
      <c r="AA214" s="52">
        <v>18.846760415338</v>
      </c>
      <c r="AB214" s="52">
        <v>5.0739301676239998</v>
      </c>
      <c r="AC214" s="57">
        <v>595.16074673747505</v>
      </c>
      <c r="AD214" s="52">
        <v>39.347314805911999</v>
      </c>
      <c r="AE214" s="53">
        <v>0.77724316175300001</v>
      </c>
      <c r="AF214" s="52">
        <v>581.71827276091994</v>
      </c>
      <c r="AG214" s="52">
        <v>59.523852390744999</v>
      </c>
      <c r="AH214" s="52">
        <v>0.3398891865</v>
      </c>
      <c r="AI214" s="57">
        <v>315.63762662825599</v>
      </c>
      <c r="AJ214" s="52">
        <v>18.276729374914002</v>
      </c>
      <c r="AK214" s="52">
        <v>0.39270305298000002</v>
      </c>
      <c r="AL214" s="57">
        <v>581.44361671968795</v>
      </c>
      <c r="AM214" s="52">
        <v>35.114926979693998</v>
      </c>
      <c r="AN214" s="52">
        <v>1.3767345824899999</v>
      </c>
      <c r="AO214" s="57">
        <v>243.04845263179601</v>
      </c>
      <c r="AP214" s="52">
        <v>9.7843181906780003</v>
      </c>
      <c r="AQ214" s="52">
        <v>0.38725358692599998</v>
      </c>
      <c r="AR214" s="57">
        <v>795.65037931889401</v>
      </c>
      <c r="AS214" s="52">
        <v>67.876455772099007</v>
      </c>
      <c r="AT214" s="52">
        <v>1.182649360718</v>
      </c>
      <c r="AU214" s="57">
        <v>1104.65673222293</v>
      </c>
      <c r="AV214" s="52">
        <v>217.40613320788199</v>
      </c>
      <c r="AW214" s="53">
        <v>0.74787860870800005</v>
      </c>
      <c r="AX214" s="57">
        <v>490.05544968034599</v>
      </c>
      <c r="AY214" s="52">
        <v>40.281635967610001</v>
      </c>
      <c r="AZ214" s="53">
        <v>0.78645523505299997</v>
      </c>
      <c r="BA214" s="52">
        <v>679.22062413546996</v>
      </c>
      <c r="BB214" s="52">
        <v>50.057422055083997</v>
      </c>
      <c r="BC214" s="52">
        <v>0.36853312660799997</v>
      </c>
      <c r="BD214" s="57">
        <v>414.53904506614799</v>
      </c>
      <c r="BE214" s="52">
        <v>23.864043654709</v>
      </c>
      <c r="BF214" s="53">
        <v>0.63479475616799996</v>
      </c>
      <c r="BG214" s="52">
        <v>562.19963744952202</v>
      </c>
      <c r="BH214" s="52">
        <v>0.446146652531</v>
      </c>
      <c r="BI214" s="52">
        <v>0.233271790747</v>
      </c>
      <c r="BJ214" s="57">
        <v>427.37060082591501</v>
      </c>
      <c r="BK214" s="52">
        <v>1.339473063512</v>
      </c>
      <c r="BL214" s="53">
        <v>0.80400051288800001</v>
      </c>
      <c r="BM214" s="57">
        <v>414.709362015473</v>
      </c>
      <c r="BN214" s="52">
        <v>0.71351994432800003</v>
      </c>
      <c r="BO214" s="53">
        <v>0.107637456348</v>
      </c>
      <c r="BP214" s="57">
        <v>380.23980710091502</v>
      </c>
      <c r="BQ214" s="52">
        <v>16.961942931608</v>
      </c>
      <c r="BR214" s="53">
        <v>0.31270637783100003</v>
      </c>
      <c r="BS214" s="57">
        <v>402.90930445194903</v>
      </c>
      <c r="BT214" s="52">
        <v>20.034079730496</v>
      </c>
      <c r="BU214" s="53">
        <v>0.27188538827600001</v>
      </c>
    </row>
    <row r="215" spans="1:73" x14ac:dyDescent="0.25">
      <c r="A215" s="12" t="s">
        <v>342</v>
      </c>
      <c r="B215" s="57">
        <v>376.08233467888198</v>
      </c>
      <c r="C215" s="52">
        <v>3.5176621000170001</v>
      </c>
      <c r="D215" s="53">
        <v>5.4958648840000004E-3</v>
      </c>
      <c r="E215" s="52">
        <v>1152.9070049816601</v>
      </c>
      <c r="F215" s="52">
        <v>124.706594386666</v>
      </c>
      <c r="G215" s="52">
        <v>0.16398751365799999</v>
      </c>
      <c r="H215" s="57">
        <v>486.23370239458598</v>
      </c>
      <c r="I215" s="52">
        <v>7.2943533083760004</v>
      </c>
      <c r="J215" s="53">
        <v>0.24875812305299999</v>
      </c>
      <c r="K215" s="52">
        <v>403.07486342704999</v>
      </c>
      <c r="L215" s="52">
        <v>7.1986108438130003</v>
      </c>
      <c r="M215" s="52">
        <v>9.1229497500000002E-4</v>
      </c>
      <c r="N215" s="57">
        <v>707.25598080796794</v>
      </c>
      <c r="O215" s="52">
        <v>30.069986350391002</v>
      </c>
      <c r="P215" s="52">
        <v>3.5609065337999998E-2</v>
      </c>
      <c r="Q215" s="57">
        <v>558.63363978940197</v>
      </c>
      <c r="R215" s="52">
        <v>14.371277659738</v>
      </c>
      <c r="S215" s="52">
        <v>1.554010368261</v>
      </c>
      <c r="T215" s="57">
        <v>664.81018914619199</v>
      </c>
      <c r="U215" s="52">
        <v>15.505764833993</v>
      </c>
      <c r="V215" s="52">
        <v>0.81201394487900003</v>
      </c>
      <c r="W215" s="57">
        <v>509.45207849442397</v>
      </c>
      <c r="X215" s="52">
        <v>16.524214373052999</v>
      </c>
      <c r="Y215" s="52">
        <v>0.44102701941299999</v>
      </c>
      <c r="Z215" s="57">
        <v>662.89962600310002</v>
      </c>
      <c r="AA215" s="52">
        <v>19.573935106414002</v>
      </c>
      <c r="AB215" s="52">
        <v>0.91856423636600004</v>
      </c>
      <c r="AC215" s="57">
        <v>573.61663944065697</v>
      </c>
      <c r="AD215" s="52">
        <v>14.854231186689001</v>
      </c>
      <c r="AE215" s="53">
        <v>0.52931560394300003</v>
      </c>
      <c r="AF215" s="52">
        <v>587.98281402016596</v>
      </c>
      <c r="AG215" s="52">
        <v>44.574047470567997</v>
      </c>
      <c r="AH215" s="52">
        <v>0.61369504062900004</v>
      </c>
      <c r="AI215" s="57">
        <v>318.81688339908601</v>
      </c>
      <c r="AJ215" s="52">
        <v>19.796343461753001</v>
      </c>
      <c r="AK215" s="52">
        <v>0.40836834135799999</v>
      </c>
      <c r="AL215" s="57">
        <v>549.47302298928105</v>
      </c>
      <c r="AM215" s="52">
        <v>9.5969598051740004</v>
      </c>
      <c r="AN215" s="52">
        <v>1.2064544205300001</v>
      </c>
      <c r="AO215" s="57">
        <v>233.709563728261</v>
      </c>
      <c r="AP215" s="52">
        <v>4.4914887696710002</v>
      </c>
      <c r="AQ215" s="52">
        <v>0.51525335076699996</v>
      </c>
      <c r="AR215" s="57">
        <v>823.74255872567005</v>
      </c>
      <c r="AS215" s="52">
        <v>94.469203697775001</v>
      </c>
      <c r="AT215" s="52">
        <v>1.109670044981</v>
      </c>
      <c r="AU215" s="57">
        <v>1254.9441501255801</v>
      </c>
      <c r="AV215" s="52">
        <v>374.64308903194899</v>
      </c>
      <c r="AW215" s="53">
        <v>0.45382429402899999</v>
      </c>
      <c r="AX215" s="57">
        <v>485.59969455608802</v>
      </c>
      <c r="AY215" s="52">
        <v>34.453308673256998</v>
      </c>
      <c r="AZ215" s="53">
        <v>0.29369182746799999</v>
      </c>
      <c r="BA215" s="52">
        <v>669.69714378680101</v>
      </c>
      <c r="BB215" s="52">
        <v>28.120898057691999</v>
      </c>
      <c r="BC215" s="52">
        <v>0.61733125898499996</v>
      </c>
      <c r="BD215" s="57">
        <v>401.94956326130102</v>
      </c>
      <c r="BE215" s="52">
        <v>14.698893824400001</v>
      </c>
      <c r="BF215" s="53">
        <v>0.27335970223299999</v>
      </c>
      <c r="BG215" s="52">
        <v>563.20305678498505</v>
      </c>
      <c r="BH215" s="52">
        <v>0.36285638970599998</v>
      </c>
      <c r="BI215" s="52">
        <v>0.245805805933</v>
      </c>
      <c r="BJ215" s="57">
        <v>423.13926917339802</v>
      </c>
      <c r="BK215" s="52">
        <v>1.2078395654580001</v>
      </c>
      <c r="BL215" s="53">
        <v>0.21070049251299999</v>
      </c>
      <c r="BM215" s="57">
        <v>414.85257781845098</v>
      </c>
      <c r="BN215" s="52">
        <v>0.78501084558300005</v>
      </c>
      <c r="BO215" s="53">
        <v>0.21467205153800001</v>
      </c>
      <c r="BP215" s="57">
        <v>385.62711771314599</v>
      </c>
      <c r="BQ215" s="52">
        <v>20.305996189590001</v>
      </c>
      <c r="BR215" s="53">
        <v>0.33194728420699998</v>
      </c>
      <c r="BS215" s="57">
        <v>382.14536637148501</v>
      </c>
      <c r="BT215" s="52">
        <v>16.981363497905001</v>
      </c>
      <c r="BU215" s="53">
        <v>0.18010584632900001</v>
      </c>
    </row>
    <row r="216" spans="1:73" x14ac:dyDescent="0.25">
      <c r="A216" s="12" t="s">
        <v>343</v>
      </c>
      <c r="B216" s="57">
        <v>385.766942141762</v>
      </c>
      <c r="C216" s="52">
        <v>5.4204806470850002</v>
      </c>
      <c r="D216" s="53">
        <v>0.46412626289199999</v>
      </c>
      <c r="E216" s="52">
        <v>1425.9263459347201</v>
      </c>
      <c r="F216" s="52">
        <v>401.58314185998199</v>
      </c>
      <c r="G216" s="52">
        <v>0.54336262597999996</v>
      </c>
      <c r="H216" s="57">
        <v>498.83829331355201</v>
      </c>
      <c r="I216" s="52">
        <v>18.286314731501001</v>
      </c>
      <c r="J216" s="53">
        <v>0.11877111283</v>
      </c>
      <c r="K216" s="52">
        <v>396.24541463743702</v>
      </c>
      <c r="L216" s="52">
        <v>10.462591071699</v>
      </c>
      <c r="M216" s="52">
        <v>4.4622518825999997E-2</v>
      </c>
      <c r="N216" s="57">
        <v>727.29782432027105</v>
      </c>
      <c r="O216" s="52">
        <v>31.890100681614001</v>
      </c>
      <c r="P216" s="52">
        <v>5.7266232116670004</v>
      </c>
      <c r="Q216" s="57">
        <v>564.82445219296301</v>
      </c>
      <c r="R216" s="52">
        <v>22.430233420678999</v>
      </c>
      <c r="S216" s="52">
        <v>0.23495774726599999</v>
      </c>
      <c r="T216" s="57">
        <v>670.14122367208302</v>
      </c>
      <c r="U216" s="52">
        <v>25.331090886436002</v>
      </c>
      <c r="V216" s="52">
        <v>0.94181002715100004</v>
      </c>
      <c r="W216" s="57">
        <v>511.38199721598397</v>
      </c>
      <c r="X216" s="52">
        <v>20.709184178266</v>
      </c>
      <c r="Y216" s="52">
        <v>1.172112002147</v>
      </c>
      <c r="Z216" s="57">
        <v>674.71635402741595</v>
      </c>
      <c r="AA216" s="52">
        <v>28.238893511489</v>
      </c>
      <c r="AB216" s="52">
        <v>1.9932733589639999</v>
      </c>
      <c r="AC216" s="57">
        <v>578.83181037184397</v>
      </c>
      <c r="AD216" s="52">
        <v>21.975057467466002</v>
      </c>
      <c r="AE216" s="53">
        <v>0.43886880572100001</v>
      </c>
      <c r="AF216" s="52">
        <v>610.24752127677698</v>
      </c>
      <c r="AG216" s="52">
        <v>79.305200379515</v>
      </c>
      <c r="AH216" s="52">
        <v>0.55082617527699995</v>
      </c>
      <c r="AI216" s="57">
        <v>312.40746540341502</v>
      </c>
      <c r="AJ216" s="52">
        <v>16.262793134595999</v>
      </c>
      <c r="AK216" s="52">
        <v>0.45090142058999999</v>
      </c>
      <c r="AL216" s="57">
        <v>562.72973691845596</v>
      </c>
      <c r="AM216" s="52">
        <v>20.594585133883001</v>
      </c>
      <c r="AN216" s="52">
        <v>3.5500312548389998</v>
      </c>
      <c r="AO216" s="57">
        <v>238.02654160200899</v>
      </c>
      <c r="AP216" s="52">
        <v>10.476890497547</v>
      </c>
      <c r="AQ216" s="52">
        <v>0.34952781626099999</v>
      </c>
      <c r="AR216" s="57">
        <v>817.32669570043595</v>
      </c>
      <c r="AS216" s="52">
        <v>94.365045258997995</v>
      </c>
      <c r="AT216" s="52">
        <v>1.2227693412780001</v>
      </c>
      <c r="AU216" s="57">
        <v>1520.3022005888899</v>
      </c>
      <c r="AV216" s="52">
        <v>628.86550854449195</v>
      </c>
      <c r="AW216" s="53">
        <v>2.3935644570950001</v>
      </c>
      <c r="AX216" s="57">
        <v>485.49873440244301</v>
      </c>
      <c r="AY216" s="52">
        <v>35.214058457050001</v>
      </c>
      <c r="AZ216" s="53">
        <v>0.68462878210400002</v>
      </c>
      <c r="BA216" s="52">
        <v>677.48402173366003</v>
      </c>
      <c r="BB216" s="52">
        <v>41.050998463341998</v>
      </c>
      <c r="BC216" s="52">
        <v>0.72514663654599998</v>
      </c>
      <c r="BD216" s="57">
        <v>415.64617027811101</v>
      </c>
      <c r="BE216" s="52">
        <v>27.359998489513998</v>
      </c>
      <c r="BF216" s="53">
        <v>9.8393493772999996E-2</v>
      </c>
      <c r="BG216" s="52">
        <v>562.47407988203202</v>
      </c>
      <c r="BH216" s="52">
        <v>0.463332741592</v>
      </c>
      <c r="BI216" s="52">
        <v>0.35182858388299998</v>
      </c>
      <c r="BJ216" s="57">
        <v>422.84826337940501</v>
      </c>
      <c r="BK216" s="52">
        <v>0.35978715690899998</v>
      </c>
      <c r="BL216" s="53">
        <v>0.281821957224</v>
      </c>
      <c r="BM216" s="57">
        <v>415.145785780582</v>
      </c>
      <c r="BN216" s="52">
        <v>1.1540556749390001</v>
      </c>
      <c r="BO216" s="53">
        <v>6.4787365235999997E-2</v>
      </c>
      <c r="BP216" s="57">
        <v>449.081039404705</v>
      </c>
      <c r="BQ216" s="52">
        <v>90.533856797384004</v>
      </c>
      <c r="BR216" s="53">
        <v>0.28981716542199998</v>
      </c>
      <c r="BS216" s="57">
        <v>385.412521578454</v>
      </c>
      <c r="BT216" s="52">
        <v>17.274572607500001</v>
      </c>
      <c r="BU216" s="53">
        <v>0.22786961452099999</v>
      </c>
    </row>
    <row r="217" spans="1:73" x14ac:dyDescent="0.25">
      <c r="A217" s="12" t="s">
        <v>344</v>
      </c>
      <c r="B217" s="57">
        <v>387.48750017523099</v>
      </c>
      <c r="C217" s="52">
        <v>1.4692665159380001</v>
      </c>
      <c r="D217" s="53">
        <v>0.50531722418699998</v>
      </c>
      <c r="E217" s="52">
        <v>1395.08936243116</v>
      </c>
      <c r="F217" s="52">
        <v>368.34850853223401</v>
      </c>
      <c r="G217" s="52">
        <v>0.89678079245800002</v>
      </c>
      <c r="H217" s="57">
        <v>561.85312979188802</v>
      </c>
      <c r="I217" s="52">
        <v>81.719337456345997</v>
      </c>
      <c r="J217" s="53">
        <v>0.295568940808</v>
      </c>
      <c r="K217" s="52">
        <v>421.202560674361</v>
      </c>
      <c r="L217" s="52">
        <v>30.614283833371001</v>
      </c>
      <c r="M217" s="52">
        <v>0.12010776254199999</v>
      </c>
      <c r="N217" s="57">
        <v>968.54946522284899</v>
      </c>
      <c r="O217" s="52">
        <v>274.11731888800102</v>
      </c>
      <c r="P217" s="52">
        <v>0.68614210233499995</v>
      </c>
      <c r="Q217" s="57">
        <v>588.27982679295303</v>
      </c>
      <c r="R217" s="52">
        <v>44.189319569477</v>
      </c>
      <c r="S217" s="52">
        <v>0.21328236065600001</v>
      </c>
      <c r="T217" s="57">
        <v>743.69754765602295</v>
      </c>
      <c r="U217" s="52">
        <v>91.933560197465994</v>
      </c>
      <c r="V217" s="52">
        <v>1.2020210963410001</v>
      </c>
      <c r="W217" s="57">
        <v>536.69933852516795</v>
      </c>
      <c r="X217" s="52">
        <v>42.935950047772998</v>
      </c>
      <c r="Y217" s="52">
        <v>0.23482146593700001</v>
      </c>
      <c r="Z217" s="57">
        <v>733.58568580750602</v>
      </c>
      <c r="AA217" s="52">
        <v>82.026180295423003</v>
      </c>
      <c r="AB217" s="52">
        <v>1.3557719552309999</v>
      </c>
      <c r="AC217" s="57">
        <v>605.46263982664902</v>
      </c>
      <c r="AD217" s="52">
        <v>49.654852539113001</v>
      </c>
      <c r="AE217" s="53">
        <v>0.78553590358699998</v>
      </c>
      <c r="AF217" s="52">
        <v>675.37185404414902</v>
      </c>
      <c r="AG217" s="52">
        <v>137.41453568448901</v>
      </c>
      <c r="AH217" s="52">
        <v>0.78184769461699999</v>
      </c>
      <c r="AI217" s="57">
        <v>333.18359512904902</v>
      </c>
      <c r="AJ217" s="52">
        <v>33.666540252022997</v>
      </c>
      <c r="AK217" s="52">
        <v>0.52567411845699996</v>
      </c>
      <c r="AL217" s="57">
        <v>570.30230250231796</v>
      </c>
      <c r="AM217" s="52">
        <v>28.980303113666999</v>
      </c>
      <c r="AN217" s="52">
        <v>1.0481289820190001</v>
      </c>
      <c r="AO217" s="57">
        <v>242.79325900324901</v>
      </c>
      <c r="AP217" s="52">
        <v>10.713593105459999</v>
      </c>
      <c r="AQ217" s="52">
        <v>0.326219563574</v>
      </c>
      <c r="AR217" s="57">
        <v>878.45529992728996</v>
      </c>
      <c r="AS217" s="52">
        <v>148.548428987215</v>
      </c>
      <c r="AT217" s="52">
        <v>1.633295120951</v>
      </c>
      <c r="AU217" s="57">
        <v>2140.2067154566598</v>
      </c>
      <c r="AV217" s="52">
        <v>1246.5754894526999</v>
      </c>
      <c r="AW217" s="53">
        <v>4.7977754488639999</v>
      </c>
      <c r="AX217" s="57">
        <v>619.94088258302395</v>
      </c>
      <c r="AY217" s="52">
        <v>169.12095058651801</v>
      </c>
      <c r="AZ217" s="53">
        <v>0.70450455708600002</v>
      </c>
      <c r="BA217" s="52">
        <v>740.21480419192801</v>
      </c>
      <c r="BB217" s="52">
        <v>100.502772629407</v>
      </c>
      <c r="BC217" s="52">
        <v>0.44124743749299999</v>
      </c>
      <c r="BD217" s="57">
        <v>450.67052928411999</v>
      </c>
      <c r="BE217" s="52">
        <v>59.628111329089997</v>
      </c>
      <c r="BF217" s="53">
        <v>0.24948239942299999</v>
      </c>
      <c r="BG217" s="52">
        <v>561.20046369379702</v>
      </c>
      <c r="BH217" s="52">
        <v>1.442483061675</v>
      </c>
      <c r="BI217" s="52">
        <v>0.28919464266099998</v>
      </c>
      <c r="BJ217" s="57">
        <v>423.70868126535402</v>
      </c>
      <c r="BK217" s="52">
        <v>1.1838989306929999</v>
      </c>
      <c r="BL217" s="53">
        <v>0.204879128621</v>
      </c>
      <c r="BM217" s="57">
        <v>413.61909122475498</v>
      </c>
      <c r="BN217" s="52">
        <v>1.2930309913069999</v>
      </c>
      <c r="BO217" s="53">
        <v>0.27259774141400001</v>
      </c>
      <c r="BP217" s="57">
        <v>375.64900282032198</v>
      </c>
      <c r="BQ217" s="52">
        <v>23.130767527897</v>
      </c>
      <c r="BR217" s="53">
        <v>0.251337469634</v>
      </c>
      <c r="BS217" s="57">
        <v>400.05564978127097</v>
      </c>
      <c r="BT217" s="52">
        <v>27.240175608895999</v>
      </c>
      <c r="BU217" s="53">
        <v>0.29278365596900002</v>
      </c>
    </row>
    <row r="218" spans="1:73" x14ac:dyDescent="0.25">
      <c r="A218" s="12" t="s">
        <v>345</v>
      </c>
      <c r="B218" s="57">
        <v>396.46260164564097</v>
      </c>
      <c r="C218" s="52">
        <v>6.2706948920289998</v>
      </c>
      <c r="D218" s="53">
        <v>0.11163142729</v>
      </c>
      <c r="E218" s="52">
        <v>1280.4319503424599</v>
      </c>
      <c r="F218" s="52">
        <v>240.38571697031901</v>
      </c>
      <c r="G218" s="52">
        <v>1.402453258825</v>
      </c>
      <c r="H218" s="57">
        <v>513.50216465867504</v>
      </c>
      <c r="I218" s="52">
        <v>21.248776268442001</v>
      </c>
      <c r="J218" s="53">
        <v>0.27934725245600001</v>
      </c>
      <c r="K218" s="52">
        <v>405.232980592844</v>
      </c>
      <c r="L218" s="52">
        <v>12.944152700232999</v>
      </c>
      <c r="M218" s="52">
        <v>0.13074834871300001</v>
      </c>
      <c r="N218" s="57">
        <v>824.53324522371804</v>
      </c>
      <c r="O218" s="52">
        <v>114.150695389421</v>
      </c>
      <c r="P218" s="52">
        <v>4.2840420132699997</v>
      </c>
      <c r="Q218" s="57">
        <v>574.51943011571097</v>
      </c>
      <c r="R218" s="52">
        <v>25.738155436227999</v>
      </c>
      <c r="S218" s="52">
        <v>0.317637158749</v>
      </c>
      <c r="T218" s="57">
        <v>687.00675484974101</v>
      </c>
      <c r="U218" s="52">
        <v>33.280074228884999</v>
      </c>
      <c r="V218" s="52">
        <v>0.82175991890099997</v>
      </c>
      <c r="W218" s="57">
        <v>523.49396509210499</v>
      </c>
      <c r="X218" s="52">
        <v>28.779637334132001</v>
      </c>
      <c r="Y218" s="52">
        <v>0.68963297360800002</v>
      </c>
      <c r="Z218" s="57">
        <v>744.04333359928103</v>
      </c>
      <c r="AA218" s="52">
        <v>89.565906655158003</v>
      </c>
      <c r="AB218" s="52">
        <v>0.90008568000599998</v>
      </c>
      <c r="AC218" s="57">
        <v>575.96878845190099</v>
      </c>
      <c r="AD218" s="52">
        <v>22.3220471381</v>
      </c>
      <c r="AE218" s="53">
        <v>0.427760613086</v>
      </c>
      <c r="AF218" s="52">
        <v>580.76775095280698</v>
      </c>
      <c r="AG218" s="52">
        <v>48.720134952483001</v>
      </c>
      <c r="AH218" s="52">
        <v>0.31219102628700002</v>
      </c>
      <c r="AI218" s="57">
        <v>339.37365907381201</v>
      </c>
      <c r="AJ218" s="52">
        <v>31.003367740691001</v>
      </c>
      <c r="AK218" s="52">
        <v>7.3755819023000005E-2</v>
      </c>
      <c r="AL218" s="57">
        <v>567.66729616990904</v>
      </c>
      <c r="AM218" s="52">
        <v>18.600669418507</v>
      </c>
      <c r="AN218" s="52">
        <v>0.475080037028</v>
      </c>
      <c r="AO218" s="57">
        <v>238.19959536340301</v>
      </c>
      <c r="AP218" s="52">
        <v>6.4384541833339997</v>
      </c>
      <c r="AQ218" s="52">
        <v>9.0628649914000006E-2</v>
      </c>
      <c r="AR218" s="57">
        <v>810.42684321537399</v>
      </c>
      <c r="AS218" s="52">
        <v>83.327135949438002</v>
      </c>
      <c r="AT218" s="52">
        <v>0.78321995144800005</v>
      </c>
      <c r="AU218" s="57">
        <v>1091.8777940755699</v>
      </c>
      <c r="AV218" s="52">
        <v>189.962668838817</v>
      </c>
      <c r="AW218" s="53">
        <v>0.78435420314799997</v>
      </c>
      <c r="AX218" s="57">
        <v>496.09853791846803</v>
      </c>
      <c r="AY218" s="52">
        <v>39.355468287145001</v>
      </c>
      <c r="AZ218" s="53">
        <v>0.31208459814200001</v>
      </c>
      <c r="BA218" s="52">
        <v>685.56024218398602</v>
      </c>
      <c r="BB218" s="52">
        <v>40.563761966674001</v>
      </c>
      <c r="BC218" s="52">
        <v>0.50183507400500005</v>
      </c>
      <c r="BD218" s="57">
        <v>414.76015368374999</v>
      </c>
      <c r="BE218" s="52">
        <v>20.274647235715999</v>
      </c>
      <c r="BF218" s="53">
        <v>0.27616654924700001</v>
      </c>
      <c r="BG218" s="52">
        <v>567.05024403045695</v>
      </c>
      <c r="BH218" s="52">
        <v>6.9130151900210004</v>
      </c>
      <c r="BI218" s="52">
        <v>0.28132060446500001</v>
      </c>
      <c r="BJ218" s="57">
        <v>427.02865430338801</v>
      </c>
      <c r="BK218" s="52">
        <v>0.91971842303600004</v>
      </c>
      <c r="BL218" s="53">
        <v>0.248620514963</v>
      </c>
      <c r="BM218" s="57">
        <v>420.31221959149599</v>
      </c>
      <c r="BN218" s="52">
        <v>1.2787596364330001</v>
      </c>
      <c r="BO218" s="53">
        <v>0.17879753095000001</v>
      </c>
      <c r="BP218" s="57">
        <v>376.16557233283402</v>
      </c>
      <c r="BQ218" s="52">
        <v>19.631164849168002</v>
      </c>
      <c r="BR218" s="53">
        <v>0.35028519195500002</v>
      </c>
      <c r="BS218" s="57">
        <v>405.375306957107</v>
      </c>
      <c r="BT218" s="52">
        <v>27.690845736076</v>
      </c>
      <c r="BU218" s="53">
        <v>0.19648945083300001</v>
      </c>
    </row>
    <row r="219" spans="1:73" x14ac:dyDescent="0.25">
      <c r="A219" s="12" t="s">
        <v>346</v>
      </c>
      <c r="B219" s="57">
        <v>388.65130483453601</v>
      </c>
      <c r="C219" s="52">
        <v>5.0773509512309998</v>
      </c>
      <c r="D219" s="53">
        <v>0.35224661981900002</v>
      </c>
      <c r="E219" s="52">
        <v>1089.7620295721999</v>
      </c>
      <c r="F219" s="52">
        <v>49.036929969492</v>
      </c>
      <c r="G219" s="52">
        <v>0.28380809934200002</v>
      </c>
      <c r="H219" s="57">
        <v>499.35161435684699</v>
      </c>
      <c r="I219" s="52">
        <v>9.6378852326539999</v>
      </c>
      <c r="J219" s="53">
        <v>0.39871696583999999</v>
      </c>
      <c r="K219" s="52">
        <v>402.88727225060398</v>
      </c>
      <c r="L219" s="52">
        <v>7.8202489161089996</v>
      </c>
      <c r="M219" s="52">
        <v>2.9645019775E-2</v>
      </c>
      <c r="N219" s="57">
        <v>742.41245435845099</v>
      </c>
      <c r="O219" s="52">
        <v>32.310066720717003</v>
      </c>
      <c r="P219" s="52">
        <v>1.131113214964</v>
      </c>
      <c r="Q219" s="57">
        <v>572.39369340744497</v>
      </c>
      <c r="R219" s="52">
        <v>23.245557363534001</v>
      </c>
      <c r="S219" s="52">
        <v>0.64505255084799995</v>
      </c>
      <c r="T219" s="57">
        <v>665.88613608776802</v>
      </c>
      <c r="U219" s="52">
        <v>16.064340971379</v>
      </c>
      <c r="V219" s="52">
        <v>0.59763518179399999</v>
      </c>
      <c r="W219" s="57">
        <v>511.78512015708401</v>
      </c>
      <c r="X219" s="52">
        <v>15.139412032959999</v>
      </c>
      <c r="Y219" s="52">
        <v>0.39945916010100002</v>
      </c>
      <c r="Z219" s="57">
        <v>676.32785694058305</v>
      </c>
      <c r="AA219" s="52">
        <v>20.929661172046998</v>
      </c>
      <c r="AB219" s="52">
        <v>4.998929657673</v>
      </c>
      <c r="AC219" s="57">
        <v>576.58124445821397</v>
      </c>
      <c r="AD219" s="52">
        <v>20.701325407081001</v>
      </c>
      <c r="AE219" s="53">
        <v>0.36325718382900002</v>
      </c>
      <c r="AF219" s="52">
        <v>561.01562268581199</v>
      </c>
      <c r="AG219" s="52">
        <v>31.796478032231999</v>
      </c>
      <c r="AH219" s="52">
        <v>0.73589274195099996</v>
      </c>
      <c r="AI219" s="57">
        <v>339.33760208361798</v>
      </c>
      <c r="AJ219" s="52">
        <v>30.753472147149001</v>
      </c>
      <c r="AK219" s="52">
        <v>0.10545036601299999</v>
      </c>
      <c r="AL219" s="57">
        <v>570.34468356967704</v>
      </c>
      <c r="AM219" s="52">
        <v>19.243402122254999</v>
      </c>
      <c r="AN219" s="52">
        <v>0.62227691373000005</v>
      </c>
      <c r="AO219" s="57">
        <v>242.39502227577199</v>
      </c>
      <c r="AP219" s="52">
        <v>11.714641392672</v>
      </c>
      <c r="AQ219" s="52">
        <v>0.44503794648</v>
      </c>
      <c r="AR219" s="57">
        <v>795.48832507274005</v>
      </c>
      <c r="AS219" s="52">
        <v>63.922863941796997</v>
      </c>
      <c r="AT219" s="52">
        <v>2.1637328267470002</v>
      </c>
      <c r="AU219" s="57">
        <v>1095.5482100730301</v>
      </c>
      <c r="AV219" s="52">
        <v>188.352714526592</v>
      </c>
      <c r="AW219" s="53">
        <v>6.8874365820980001</v>
      </c>
      <c r="AX219" s="57">
        <v>517.988761409125</v>
      </c>
      <c r="AY219" s="52">
        <v>61.814609517130997</v>
      </c>
      <c r="AZ219" s="53">
        <v>1.573596926614</v>
      </c>
      <c r="BA219" s="52">
        <v>680.957088709922</v>
      </c>
      <c r="BB219" s="52">
        <v>33.329472393709999</v>
      </c>
      <c r="BC219" s="52">
        <v>0.58214114203199996</v>
      </c>
      <c r="BD219" s="57">
        <v>412.16135996290598</v>
      </c>
      <c r="BE219" s="52">
        <v>13.924754306355</v>
      </c>
      <c r="BF219" s="53">
        <v>0.25179435536799999</v>
      </c>
      <c r="BG219" s="52">
        <v>560.86680800738804</v>
      </c>
      <c r="BH219" s="52">
        <v>0.63577782685200002</v>
      </c>
      <c r="BI219" s="52">
        <v>0.45642113289500003</v>
      </c>
      <c r="BJ219" s="57">
        <v>426.870812710932</v>
      </c>
      <c r="BK219" s="52">
        <v>0.52593859556400002</v>
      </c>
      <c r="BL219" s="53">
        <v>0.171197215466</v>
      </c>
      <c r="BM219" s="57">
        <v>424.471974893626</v>
      </c>
      <c r="BN219" s="52">
        <v>0.92862740588699999</v>
      </c>
      <c r="BO219" s="53">
        <v>0.81841296562400001</v>
      </c>
      <c r="BP219" s="57">
        <v>377.940952646075</v>
      </c>
      <c r="BQ219" s="52">
        <v>15.929661501797</v>
      </c>
      <c r="BR219" s="53">
        <v>0.25358464479100001</v>
      </c>
      <c r="BS219" s="57">
        <v>390.26412047013099</v>
      </c>
      <c r="BT219" s="52">
        <v>13.903222506059</v>
      </c>
      <c r="BU219" s="53">
        <v>0.22610645621</v>
      </c>
    </row>
    <row r="220" spans="1:73" x14ac:dyDescent="0.25">
      <c r="A220" s="12" t="s">
        <v>347</v>
      </c>
      <c r="B220" s="57">
        <v>391.458706470339</v>
      </c>
      <c r="C220" s="52">
        <v>4.3869899234689997</v>
      </c>
      <c r="D220" s="53">
        <v>0.40531976466800002</v>
      </c>
      <c r="E220" s="52">
        <v>1089.6737357207201</v>
      </c>
      <c r="F220" s="52">
        <v>47.618421091831998</v>
      </c>
      <c r="G220" s="52">
        <v>8.5815570960999996E-2</v>
      </c>
      <c r="H220" s="57">
        <v>499.24848093513702</v>
      </c>
      <c r="I220" s="52">
        <v>10.218332022958</v>
      </c>
      <c r="J220" s="53">
        <v>0.93293525135300004</v>
      </c>
      <c r="K220" s="52">
        <v>406.77320330572002</v>
      </c>
      <c r="L220" s="52">
        <v>9.8775170229839997</v>
      </c>
      <c r="M220" s="52">
        <v>4.4740988729000002E-2</v>
      </c>
      <c r="N220" s="57">
        <v>729.38205057847995</v>
      </c>
      <c r="O220" s="52">
        <v>23.553619222927999</v>
      </c>
      <c r="P220" s="52">
        <v>0.70685755294499997</v>
      </c>
      <c r="Q220" s="57">
        <v>565.00591141272105</v>
      </c>
      <c r="R220" s="52">
        <v>20.931222942497001</v>
      </c>
      <c r="S220" s="52">
        <v>0.11492277635500001</v>
      </c>
      <c r="T220" s="57">
        <v>701.73091325683401</v>
      </c>
      <c r="U220" s="52">
        <v>44.843930377351001</v>
      </c>
      <c r="V220" s="52">
        <v>0.91390978760700003</v>
      </c>
      <c r="W220" s="57">
        <v>517.21326910621303</v>
      </c>
      <c r="X220" s="52">
        <v>19.125018749873</v>
      </c>
      <c r="Y220" s="52">
        <v>0.78911096085300003</v>
      </c>
      <c r="Z220" s="57">
        <v>735.521640955512</v>
      </c>
      <c r="AA220" s="52">
        <v>80.991877500995997</v>
      </c>
      <c r="AB220" s="52">
        <v>2.0655807036580001</v>
      </c>
      <c r="AC220" s="57">
        <v>580.87304530860001</v>
      </c>
      <c r="AD220" s="52">
        <v>20.785180176057001</v>
      </c>
      <c r="AE220" s="53">
        <v>0.69029258464300003</v>
      </c>
      <c r="AF220" s="52">
        <v>566.40728742147598</v>
      </c>
      <c r="AG220" s="52">
        <v>38.165861763393998</v>
      </c>
      <c r="AH220" s="52">
        <v>0.47233541971600002</v>
      </c>
      <c r="AI220" s="57">
        <v>326.035496799116</v>
      </c>
      <c r="AJ220" s="52">
        <v>17.833273627594998</v>
      </c>
      <c r="AK220" s="52">
        <v>0.297351241732</v>
      </c>
      <c r="AL220" s="57">
        <v>577.63456964867896</v>
      </c>
      <c r="AM220" s="52">
        <v>28.205962734031999</v>
      </c>
      <c r="AN220" s="52">
        <v>0.16823244909999999</v>
      </c>
      <c r="AO220" s="57">
        <v>239.28230354738801</v>
      </c>
      <c r="AP220" s="52">
        <v>6.2170957060049998</v>
      </c>
      <c r="AQ220" s="52">
        <v>0.12913291614399999</v>
      </c>
      <c r="AR220" s="57">
        <v>849.95903821393404</v>
      </c>
      <c r="AS220" s="52">
        <v>117.24194645572</v>
      </c>
      <c r="AT220" s="52">
        <v>1.055901496753</v>
      </c>
      <c r="AU220" s="57">
        <v>1171.92190042317</v>
      </c>
      <c r="AV220" s="52">
        <v>262.86911613245002</v>
      </c>
      <c r="AW220" s="53">
        <v>2.4736629423609999</v>
      </c>
      <c r="AX220" s="57">
        <v>508.50006166962601</v>
      </c>
      <c r="AY220" s="52">
        <v>54.384220902407002</v>
      </c>
      <c r="AZ220" s="53">
        <v>1.038079528368</v>
      </c>
      <c r="BA220" s="52">
        <v>694.95605666481902</v>
      </c>
      <c r="BB220" s="52">
        <v>48.594653104309998</v>
      </c>
      <c r="BC220" s="52">
        <v>0.59752995485799998</v>
      </c>
      <c r="BD220" s="57">
        <v>420.07463342015302</v>
      </c>
      <c r="BE220" s="52">
        <v>23.605886380838999</v>
      </c>
      <c r="BF220" s="53">
        <v>0.15523234467200001</v>
      </c>
      <c r="BG220" s="52">
        <v>562.76729755897395</v>
      </c>
      <c r="BH220" s="52">
        <v>0.55593135004500005</v>
      </c>
      <c r="BI220" s="52">
        <v>0.21117624160500001</v>
      </c>
      <c r="BJ220" s="57">
        <v>427.99052100516599</v>
      </c>
      <c r="BK220" s="52">
        <v>0.85208026106699997</v>
      </c>
      <c r="BL220" s="53">
        <v>0.19623472725499999</v>
      </c>
      <c r="BM220" s="57">
        <v>422.34663655731703</v>
      </c>
      <c r="BN220" s="52">
        <v>0.96791897016499995</v>
      </c>
      <c r="BO220" s="53">
        <v>0.14985365128799999</v>
      </c>
      <c r="BP220" s="57">
        <v>407.35457191563802</v>
      </c>
      <c r="BQ220" s="52">
        <v>27.629534090920998</v>
      </c>
      <c r="BR220" s="53">
        <v>0.82410629904800003</v>
      </c>
      <c r="BS220" s="57">
        <v>387.28689989102799</v>
      </c>
      <c r="BT220" s="52">
        <v>9.8525657626839998</v>
      </c>
      <c r="BU220" s="53">
        <v>0.94028727480899998</v>
      </c>
    </row>
    <row r="221" spans="1:73" x14ac:dyDescent="0.25">
      <c r="A221" s="12" t="s">
        <v>348</v>
      </c>
      <c r="B221" s="57">
        <v>394.13007289809599</v>
      </c>
      <c r="C221" s="52">
        <v>15.396211004775999</v>
      </c>
      <c r="D221" s="53">
        <v>7.8149226449000006E-2</v>
      </c>
      <c r="E221" s="52">
        <v>1084.2594829534701</v>
      </c>
      <c r="F221" s="52">
        <v>51.403430397778003</v>
      </c>
      <c r="G221" s="52">
        <v>0.14172150574799999</v>
      </c>
      <c r="H221" s="57">
        <v>493.62465991500898</v>
      </c>
      <c r="I221" s="52">
        <v>7.675112077114</v>
      </c>
      <c r="J221" s="53">
        <v>0.88250113962999999</v>
      </c>
      <c r="K221" s="52">
        <v>431.32527222929099</v>
      </c>
      <c r="L221" s="52">
        <v>30.492547802781999</v>
      </c>
      <c r="M221" s="52">
        <v>0.27020099669999997</v>
      </c>
      <c r="N221" s="57">
        <v>732.36889484626101</v>
      </c>
      <c r="O221" s="52">
        <v>30.94122894026</v>
      </c>
      <c r="P221" s="52">
        <v>1.033279466308</v>
      </c>
      <c r="Q221" s="57">
        <v>576.23852077496599</v>
      </c>
      <c r="R221" s="52">
        <v>27.364239710141</v>
      </c>
      <c r="S221" s="52">
        <v>0.21239476994299999</v>
      </c>
      <c r="T221" s="57">
        <v>687.951658132651</v>
      </c>
      <c r="U221" s="52">
        <v>29.545212112137001</v>
      </c>
      <c r="V221" s="52">
        <v>1.8176506583509999</v>
      </c>
      <c r="W221" s="57">
        <v>514.40946404838405</v>
      </c>
      <c r="X221" s="52">
        <v>21.499020471714999</v>
      </c>
      <c r="Y221" s="52">
        <v>0.50096054755099995</v>
      </c>
      <c r="Z221" s="57">
        <v>705.08001794718598</v>
      </c>
      <c r="AA221" s="52">
        <v>50.418289859226</v>
      </c>
      <c r="AB221" s="52">
        <v>1.566966335899</v>
      </c>
      <c r="AC221" s="57">
        <v>593.05399185665306</v>
      </c>
      <c r="AD221" s="52">
        <v>25.65086161292</v>
      </c>
      <c r="AE221" s="53">
        <v>0.78397760789799997</v>
      </c>
      <c r="AF221" s="52">
        <v>571.34191358770295</v>
      </c>
      <c r="AG221" s="52">
        <v>40.102376544203999</v>
      </c>
      <c r="AH221" s="52">
        <v>0.58168718532499997</v>
      </c>
      <c r="AI221" s="57">
        <v>320.75243198218402</v>
      </c>
      <c r="AJ221" s="52">
        <v>20.827616214132</v>
      </c>
      <c r="AK221" s="52">
        <v>0.25503971135600001</v>
      </c>
      <c r="AL221" s="57">
        <v>564.90682422553198</v>
      </c>
      <c r="AM221" s="52">
        <v>12.321094865484</v>
      </c>
      <c r="AN221" s="52">
        <v>0.80600249685799996</v>
      </c>
      <c r="AO221" s="57">
        <v>240.750017519122</v>
      </c>
      <c r="AP221" s="52">
        <v>5.5418023899089999</v>
      </c>
      <c r="AQ221" s="52">
        <v>0.12549452097800001</v>
      </c>
      <c r="AR221" s="57">
        <v>805.91997067490604</v>
      </c>
      <c r="AS221" s="52">
        <v>70.418165188928</v>
      </c>
      <c r="AT221" s="52">
        <v>0.78560668005500001</v>
      </c>
      <c r="AU221" s="57">
        <v>1010.69121517012</v>
      </c>
      <c r="AV221" s="52">
        <v>99.886245081053005</v>
      </c>
      <c r="AW221" s="53">
        <v>1.2845824966999999</v>
      </c>
      <c r="AX221" s="57">
        <v>538.07118346487505</v>
      </c>
      <c r="AY221" s="52">
        <v>84.577052775995995</v>
      </c>
      <c r="AZ221" s="53">
        <v>0.86155596469399998</v>
      </c>
      <c r="BA221" s="52">
        <v>708.16446751108299</v>
      </c>
      <c r="BB221" s="52">
        <v>59.587418851852</v>
      </c>
      <c r="BC221" s="52">
        <v>1.6187414972700001</v>
      </c>
      <c r="BD221" s="57">
        <v>410.26263763709301</v>
      </c>
      <c r="BE221" s="52">
        <v>12.225659986210999</v>
      </c>
      <c r="BF221" s="53">
        <v>0.78566838601199995</v>
      </c>
      <c r="BG221" s="52">
        <v>564.15069238958597</v>
      </c>
      <c r="BH221" s="52">
        <v>1.2329297907329999</v>
      </c>
      <c r="BI221" s="52">
        <v>2.2231888252209999</v>
      </c>
      <c r="BJ221" s="57">
        <v>430.35284671575499</v>
      </c>
      <c r="BK221" s="52">
        <v>1.903487638438</v>
      </c>
      <c r="BL221" s="53">
        <v>0.257686556994</v>
      </c>
      <c r="BM221" s="57">
        <v>421.26072702327298</v>
      </c>
      <c r="BN221" s="52">
        <v>1.1299678300339999</v>
      </c>
      <c r="BO221" s="53">
        <v>0.147217170019</v>
      </c>
      <c r="BP221" s="57">
        <v>419.79323095107799</v>
      </c>
      <c r="BQ221" s="52">
        <v>27.790388263053</v>
      </c>
      <c r="BR221" s="53">
        <v>0.325708118642</v>
      </c>
      <c r="BS221" s="57">
        <v>398.94329730322801</v>
      </c>
      <c r="BT221" s="52">
        <v>19.961645388826</v>
      </c>
      <c r="BU221" s="53">
        <v>2.4027516909150002</v>
      </c>
    </row>
    <row r="222" spans="1:73" x14ac:dyDescent="0.25">
      <c r="A222" s="12" t="s">
        <v>349</v>
      </c>
      <c r="B222" s="57">
        <v>401.89359641849097</v>
      </c>
      <c r="C222" s="52">
        <v>6.990337708297</v>
      </c>
      <c r="D222" s="53">
        <v>3.2151582720000002E-2</v>
      </c>
      <c r="E222" s="52">
        <v>1061.55739698963</v>
      </c>
      <c r="F222" s="52">
        <v>25.163289628344</v>
      </c>
      <c r="G222" s="52">
        <v>0.12438843478100001</v>
      </c>
      <c r="H222" s="57">
        <v>493.03388624087</v>
      </c>
      <c r="I222" s="52">
        <v>3.1197206341679999</v>
      </c>
      <c r="J222" s="53">
        <v>0.74839098823500005</v>
      </c>
      <c r="K222" s="52">
        <v>405.10458920719498</v>
      </c>
      <c r="L222" s="52">
        <v>5.9666676086369996</v>
      </c>
      <c r="M222" s="52">
        <v>7.4014366713000004E-2</v>
      </c>
      <c r="N222" s="57">
        <v>732.80584064344498</v>
      </c>
      <c r="O222" s="52">
        <v>13.821934481699</v>
      </c>
      <c r="P222" s="52">
        <v>0.25756887375800003</v>
      </c>
      <c r="Q222" s="57">
        <v>556.15644867825495</v>
      </c>
      <c r="R222" s="52">
        <v>4.8931214469839999</v>
      </c>
      <c r="S222" s="52">
        <v>0.81895830118699997</v>
      </c>
      <c r="T222" s="57">
        <v>668.70670890532904</v>
      </c>
      <c r="U222" s="52">
        <v>15.148524017130001</v>
      </c>
      <c r="V222" s="52">
        <v>1.607621721259</v>
      </c>
      <c r="W222" s="57">
        <v>507.774378612578</v>
      </c>
      <c r="X222" s="52">
        <v>11.945511319267</v>
      </c>
      <c r="Y222" s="52">
        <v>0.56288511038</v>
      </c>
      <c r="Z222" s="57">
        <v>667.718815675624</v>
      </c>
      <c r="AA222" s="52">
        <v>16.200142147133</v>
      </c>
      <c r="AB222" s="52">
        <v>1.386279401433</v>
      </c>
      <c r="AC222" s="57">
        <v>581.09739959090598</v>
      </c>
      <c r="AD222" s="52">
        <v>15.320050914794001</v>
      </c>
      <c r="AE222" s="53">
        <v>0.25235569110099998</v>
      </c>
      <c r="AF222" s="52">
        <v>569.11332677921496</v>
      </c>
      <c r="AG222" s="52">
        <v>37.987468379600998</v>
      </c>
      <c r="AH222" s="52">
        <v>0.185724545697</v>
      </c>
      <c r="AI222" s="57">
        <v>319.005046223769</v>
      </c>
      <c r="AJ222" s="52">
        <v>16.493922641564001</v>
      </c>
      <c r="AK222" s="52">
        <v>0.30886841872600002</v>
      </c>
      <c r="AL222" s="57">
        <v>571.97201828682</v>
      </c>
      <c r="AM222" s="52">
        <v>17.772021202028998</v>
      </c>
      <c r="AN222" s="52">
        <v>0.65894946334799998</v>
      </c>
      <c r="AO222" s="57">
        <v>241.31280950841801</v>
      </c>
      <c r="AP222" s="52">
        <v>5.2455071753069999</v>
      </c>
      <c r="AQ222" s="52">
        <v>0.19894111984499999</v>
      </c>
      <c r="AR222" s="57">
        <v>822.47350862917301</v>
      </c>
      <c r="AS222" s="52">
        <v>83.244208268307005</v>
      </c>
      <c r="AT222" s="52">
        <v>2.1778575626390002</v>
      </c>
      <c r="AU222" s="57">
        <v>1006.5508914240201</v>
      </c>
      <c r="AV222" s="52">
        <v>86.575146943902993</v>
      </c>
      <c r="AW222" s="53">
        <v>3.7504521577030001</v>
      </c>
      <c r="AX222" s="57">
        <v>477.78556544460798</v>
      </c>
      <c r="AY222" s="52">
        <v>27.634958437070999</v>
      </c>
      <c r="AZ222" s="53">
        <v>0.54964106089099996</v>
      </c>
      <c r="BA222" s="52">
        <v>675.19631095638601</v>
      </c>
      <c r="BB222" s="52">
        <v>29.761343237792001</v>
      </c>
      <c r="BC222" s="52">
        <v>0.78801124481999996</v>
      </c>
      <c r="BD222" s="57">
        <v>413.19236571775701</v>
      </c>
      <c r="BE222" s="52">
        <v>15.613330947833999</v>
      </c>
      <c r="BF222" s="53">
        <v>0.26087082312499998</v>
      </c>
      <c r="BG222" s="52">
        <v>569.48355220359394</v>
      </c>
      <c r="BH222" s="52">
        <v>6.2493158848470003</v>
      </c>
      <c r="BI222" s="52">
        <v>1.3952321478530001</v>
      </c>
      <c r="BJ222" s="57">
        <v>438.75187031082601</v>
      </c>
      <c r="BK222" s="52">
        <v>0.96123269702199998</v>
      </c>
      <c r="BL222" s="53">
        <v>0.84062708902600003</v>
      </c>
      <c r="BM222" s="57">
        <v>419.98415067526201</v>
      </c>
      <c r="BN222" s="52">
        <v>0.34302718522499998</v>
      </c>
      <c r="BO222" s="53">
        <v>0.150439896835</v>
      </c>
      <c r="BP222" s="57">
        <v>402.90716899037602</v>
      </c>
      <c r="BQ222" s="52">
        <v>20.845720531604002</v>
      </c>
      <c r="BR222" s="53">
        <v>0.315173026651</v>
      </c>
      <c r="BS222" s="57">
        <v>390.22509340270301</v>
      </c>
      <c r="BT222" s="52">
        <v>16.372042694680999</v>
      </c>
      <c r="BU222" s="53">
        <v>0.25688796639299999</v>
      </c>
    </row>
    <row r="223" spans="1:73" x14ac:dyDescent="0.25">
      <c r="A223" s="12" t="s">
        <v>350</v>
      </c>
      <c r="B223" s="57">
        <v>404.40538287907401</v>
      </c>
      <c r="C223" s="52">
        <v>3.6974710525029999</v>
      </c>
      <c r="D223" s="53">
        <v>4.6483471186999997E-2</v>
      </c>
      <c r="E223" s="52">
        <v>1093.2106166592</v>
      </c>
      <c r="F223" s="52">
        <v>56.821377289845003</v>
      </c>
      <c r="G223" s="52">
        <v>6.4571172487999998E-2</v>
      </c>
      <c r="H223" s="57">
        <v>515.83926564465196</v>
      </c>
      <c r="I223" s="52">
        <v>26.172301925703</v>
      </c>
      <c r="J223" s="53">
        <v>0.61393410536199999</v>
      </c>
      <c r="K223" s="52">
        <v>408.81418594832297</v>
      </c>
      <c r="L223" s="52">
        <v>10.128710137461001</v>
      </c>
      <c r="M223" s="52">
        <v>0.14744070205900001</v>
      </c>
      <c r="N223" s="57">
        <v>736.67944394953599</v>
      </c>
      <c r="O223" s="52">
        <v>12.526904057321</v>
      </c>
      <c r="P223" s="52">
        <v>1.247582635861</v>
      </c>
      <c r="Q223" s="57">
        <v>553.69929984706596</v>
      </c>
      <c r="R223" s="52">
        <v>6.5752075574370004</v>
      </c>
      <c r="S223" s="52">
        <v>2.47719841874</v>
      </c>
      <c r="T223" s="57">
        <v>669.14447831670896</v>
      </c>
      <c r="U223" s="52">
        <v>10.612824777526001</v>
      </c>
      <c r="V223" s="52">
        <v>0.46057846754600001</v>
      </c>
      <c r="W223" s="57">
        <v>512.50846583889199</v>
      </c>
      <c r="X223" s="52">
        <v>13.016224965817001</v>
      </c>
      <c r="Y223" s="52">
        <v>0.188282680481</v>
      </c>
      <c r="Z223" s="57">
        <v>667.38316092267803</v>
      </c>
      <c r="AA223" s="52">
        <v>16.994617723508</v>
      </c>
      <c r="AB223" s="52">
        <v>2.4742941195800001</v>
      </c>
      <c r="AC223" s="57">
        <v>611.43107551462197</v>
      </c>
      <c r="AD223" s="52">
        <v>37.874345591804001</v>
      </c>
      <c r="AE223" s="53">
        <v>0.31433172582399999</v>
      </c>
      <c r="AF223" s="52">
        <v>559.36551829703899</v>
      </c>
      <c r="AG223" s="52">
        <v>31.994844270409999</v>
      </c>
      <c r="AH223" s="52">
        <v>0.22002461854399999</v>
      </c>
      <c r="AI223" s="57">
        <v>326.11010140147499</v>
      </c>
      <c r="AJ223" s="52">
        <v>16.920254302469999</v>
      </c>
      <c r="AK223" s="52">
        <v>0.32074273835599998</v>
      </c>
      <c r="AL223" s="57">
        <v>567.43501607486803</v>
      </c>
      <c r="AM223" s="52">
        <v>13.421846151982001</v>
      </c>
      <c r="AN223" s="52">
        <v>2.2362695226999998</v>
      </c>
      <c r="AO223" s="57">
        <v>240.61590131515601</v>
      </c>
      <c r="AP223" s="52">
        <v>5.7217401313209999</v>
      </c>
      <c r="AQ223" s="52">
        <v>0.30026788636700003</v>
      </c>
      <c r="AR223" s="57">
        <v>781.39083111052901</v>
      </c>
      <c r="AS223" s="52">
        <v>47.446791785792001</v>
      </c>
      <c r="AT223" s="52">
        <v>1.472388117942</v>
      </c>
      <c r="AU223" s="57">
        <v>1053.03256344432</v>
      </c>
      <c r="AV223" s="52">
        <v>133.87657714635</v>
      </c>
      <c r="AW223" s="53">
        <v>2.3552290900899999</v>
      </c>
      <c r="AX223" s="57">
        <v>481.38684057526598</v>
      </c>
      <c r="AY223" s="52">
        <v>31.314683537413</v>
      </c>
      <c r="AZ223" s="53">
        <v>0.28239826830699999</v>
      </c>
      <c r="BA223" s="52">
        <v>675.865007691046</v>
      </c>
      <c r="BB223" s="52">
        <v>31.544287742056</v>
      </c>
      <c r="BC223" s="52">
        <v>0.401018306454</v>
      </c>
      <c r="BD223" s="57">
        <v>412.63881877132701</v>
      </c>
      <c r="BE223" s="52">
        <v>13.502534370360999</v>
      </c>
      <c r="BF223" s="53">
        <v>0.39887993296599999</v>
      </c>
      <c r="BG223" s="52">
        <v>564.20325307211203</v>
      </c>
      <c r="BH223" s="52">
        <v>2.5123349912189998</v>
      </c>
      <c r="BI223" s="52">
        <v>1.338289006828</v>
      </c>
      <c r="BJ223" s="57">
        <v>441.36695523098399</v>
      </c>
      <c r="BK223" s="52">
        <v>0.944468906065</v>
      </c>
      <c r="BL223" s="53">
        <v>0.82977889854499998</v>
      </c>
      <c r="BM223" s="57">
        <v>422.51471889352598</v>
      </c>
      <c r="BN223" s="52">
        <v>1.262061165717</v>
      </c>
      <c r="BO223" s="53">
        <v>0.15209787931099999</v>
      </c>
      <c r="BP223" s="57">
        <v>406.78635210952098</v>
      </c>
      <c r="BQ223" s="52">
        <v>20.744937018504999</v>
      </c>
      <c r="BR223" s="53">
        <v>0.50774981346699999</v>
      </c>
      <c r="BS223" s="57">
        <v>375.03876108653202</v>
      </c>
      <c r="BT223" s="52">
        <v>8.3673925665880002</v>
      </c>
      <c r="BU223" s="53">
        <v>0.25909544880300001</v>
      </c>
    </row>
    <row r="224" spans="1:73" x14ac:dyDescent="0.25">
      <c r="A224" s="12" t="s">
        <v>351</v>
      </c>
      <c r="B224" s="57">
        <v>398.857278721434</v>
      </c>
      <c r="C224" s="52">
        <v>3.7605571438549998</v>
      </c>
      <c r="D224" s="53">
        <v>0.17745920318899999</v>
      </c>
      <c r="E224" s="52">
        <v>1094.3618883782499</v>
      </c>
      <c r="F224" s="52">
        <v>53.440451994649003</v>
      </c>
      <c r="G224" s="52">
        <v>0.35570624270500001</v>
      </c>
      <c r="H224" s="57">
        <v>500.25204169666398</v>
      </c>
      <c r="I224" s="52">
        <v>6.5351769838970002</v>
      </c>
      <c r="J224" s="53">
        <v>1.7089010993610001</v>
      </c>
      <c r="K224" s="52">
        <v>410.36898610011298</v>
      </c>
      <c r="L224" s="52">
        <v>8.1584976394569999</v>
      </c>
      <c r="M224" s="52">
        <v>0.99289447957800003</v>
      </c>
      <c r="N224" s="57">
        <v>733.95308072503201</v>
      </c>
      <c r="O224" s="52">
        <v>17.991269743427999</v>
      </c>
      <c r="P224" s="52">
        <v>0.793428779832</v>
      </c>
      <c r="Q224" s="57">
        <v>561.13316923967602</v>
      </c>
      <c r="R224" s="52">
        <v>8.758790426669</v>
      </c>
      <c r="S224" s="52">
        <v>0.28004160314600002</v>
      </c>
      <c r="T224" s="57">
        <v>683.23146470296797</v>
      </c>
      <c r="U224" s="52">
        <v>22.754238674416001</v>
      </c>
      <c r="V224" s="52">
        <v>0.99624287715899995</v>
      </c>
      <c r="W224" s="57">
        <v>511.93340498380098</v>
      </c>
      <c r="X224" s="52">
        <v>12.742769529552</v>
      </c>
      <c r="Y224" s="52">
        <v>0.126632627888</v>
      </c>
      <c r="Z224" s="57">
        <v>660.58644985625006</v>
      </c>
      <c r="AA224" s="52">
        <v>10.047536260695001</v>
      </c>
      <c r="AB224" s="52">
        <v>1.6154382559139999</v>
      </c>
      <c r="AC224" s="57">
        <v>604.50030563375401</v>
      </c>
      <c r="AD224" s="52">
        <v>30.806386970746001</v>
      </c>
      <c r="AE224" s="53">
        <v>0.23879975482099999</v>
      </c>
      <c r="AF224" s="52">
        <v>568.82441375471501</v>
      </c>
      <c r="AG224" s="52">
        <v>41.455653105682003</v>
      </c>
      <c r="AH224" s="52">
        <v>0.158741408674</v>
      </c>
      <c r="AI224" s="57">
        <v>328.79666749336099</v>
      </c>
      <c r="AJ224" s="52">
        <v>20.508495233276001</v>
      </c>
      <c r="AK224" s="52">
        <v>1.3326902435520001</v>
      </c>
      <c r="AL224" s="57">
        <v>559.69152945163796</v>
      </c>
      <c r="AM224" s="52">
        <v>5.9900673408619998</v>
      </c>
      <c r="AN224" s="52">
        <v>0.63305586895699995</v>
      </c>
      <c r="AO224" s="57">
        <v>241.332164362486</v>
      </c>
      <c r="AP224" s="52">
        <v>5.4075067703949999</v>
      </c>
      <c r="AQ224" s="52">
        <v>0.53252475568299995</v>
      </c>
      <c r="AR224" s="57">
        <v>810.206908971698</v>
      </c>
      <c r="AS224" s="52">
        <v>69.160083340569003</v>
      </c>
      <c r="AT224" s="52">
        <v>3.8077731875679999</v>
      </c>
      <c r="AU224" s="57">
        <v>997.460833903923</v>
      </c>
      <c r="AV224" s="52">
        <v>79.152034231879995</v>
      </c>
      <c r="AW224" s="53">
        <v>0.66114499173800001</v>
      </c>
      <c r="AX224" s="57">
        <v>484.72222028392002</v>
      </c>
      <c r="AY224" s="52">
        <v>29.591359379476</v>
      </c>
      <c r="AZ224" s="53">
        <v>0.170757111456</v>
      </c>
      <c r="BA224" s="52">
        <v>674.35115001601298</v>
      </c>
      <c r="BB224" s="52">
        <v>30.041779063707001</v>
      </c>
      <c r="BC224" s="52">
        <v>0.465188593017</v>
      </c>
      <c r="BD224" s="57">
        <v>411.601327555208</v>
      </c>
      <c r="BE224" s="52">
        <v>14.70492499042</v>
      </c>
      <c r="BF224" s="53">
        <v>0.227633290017</v>
      </c>
      <c r="BG224" s="52">
        <v>572.23117552378301</v>
      </c>
      <c r="BH224" s="52">
        <v>2.9221743927860002</v>
      </c>
      <c r="BI224" s="52">
        <v>1.2091506247120001</v>
      </c>
      <c r="BJ224" s="57">
        <v>439.52396959004398</v>
      </c>
      <c r="BK224" s="52">
        <v>1.4564444815199999</v>
      </c>
      <c r="BL224" s="53">
        <v>0.63546281351</v>
      </c>
      <c r="BM224" s="57">
        <v>424.66290045119501</v>
      </c>
      <c r="BN224" s="52">
        <v>0.85099692766799995</v>
      </c>
      <c r="BO224" s="53">
        <v>0.238806678163</v>
      </c>
      <c r="BP224" s="57">
        <v>391.03035405194998</v>
      </c>
      <c r="BQ224" s="52">
        <v>11.851498587831999</v>
      </c>
      <c r="BR224" s="53">
        <v>0.33987771387900001</v>
      </c>
      <c r="BS224" s="57">
        <v>370.450193978747</v>
      </c>
      <c r="BT224" s="52">
        <v>14.830381923693</v>
      </c>
      <c r="BU224" s="53">
        <v>0.24091626726099999</v>
      </c>
    </row>
    <row r="225" spans="1:73" x14ac:dyDescent="0.25">
      <c r="A225" s="12" t="s">
        <v>352</v>
      </c>
      <c r="B225" s="57">
        <v>393.28911334922202</v>
      </c>
      <c r="C225" s="52">
        <v>4.6058740743259996</v>
      </c>
      <c r="D225" s="53">
        <v>0.30003621791899998</v>
      </c>
      <c r="E225" s="52">
        <v>1095.28142214132</v>
      </c>
      <c r="F225" s="52">
        <v>51.698210703607998</v>
      </c>
      <c r="G225" s="52">
        <v>1.7859679491289999</v>
      </c>
      <c r="H225" s="57">
        <v>497.94548362030798</v>
      </c>
      <c r="I225" s="52">
        <v>5.5561819414749998</v>
      </c>
      <c r="J225" s="53">
        <v>1.887801644621</v>
      </c>
      <c r="K225" s="52">
        <v>410.36044400194402</v>
      </c>
      <c r="L225" s="52">
        <v>7.2611621719889996</v>
      </c>
      <c r="M225" s="52">
        <v>0.30510812398600001</v>
      </c>
      <c r="N225" s="57">
        <v>759.53274236146399</v>
      </c>
      <c r="O225" s="52">
        <v>34.404335823331003</v>
      </c>
      <c r="P225" s="52">
        <v>0.56645694465200003</v>
      </c>
      <c r="Q225" s="57">
        <v>576.39340410925502</v>
      </c>
      <c r="R225" s="52">
        <v>16.249744756710001</v>
      </c>
      <c r="S225" s="52">
        <v>0.32532061707400001</v>
      </c>
      <c r="T225" s="57">
        <v>678.24748193322603</v>
      </c>
      <c r="U225" s="52">
        <v>14.374511145692001</v>
      </c>
      <c r="V225" s="52">
        <v>1.5602897689190001</v>
      </c>
      <c r="W225" s="57">
        <v>522.26064107354705</v>
      </c>
      <c r="X225" s="52">
        <v>20.439833444807999</v>
      </c>
      <c r="Y225" s="52">
        <v>1.268998802237</v>
      </c>
      <c r="Z225" s="57">
        <v>664.79062765776098</v>
      </c>
      <c r="AA225" s="52">
        <v>12.285287265068</v>
      </c>
      <c r="AB225" s="52">
        <v>1.314986347709</v>
      </c>
      <c r="AC225" s="57">
        <v>602.17592912054795</v>
      </c>
      <c r="AD225" s="52">
        <v>26.445015378002999</v>
      </c>
      <c r="AE225" s="53">
        <v>0.32161248916899998</v>
      </c>
      <c r="AF225" s="52">
        <v>588.58680924489704</v>
      </c>
      <c r="AG225" s="52">
        <v>49.978629335577999</v>
      </c>
      <c r="AH225" s="52">
        <v>0.52320894310800004</v>
      </c>
      <c r="AI225" s="57">
        <v>325.65547292175501</v>
      </c>
      <c r="AJ225" s="52">
        <v>21.263590994777001</v>
      </c>
      <c r="AK225" s="52">
        <v>0.15961749664</v>
      </c>
      <c r="AL225" s="57">
        <v>567.00137050147396</v>
      </c>
      <c r="AM225" s="52">
        <v>9.5365504097260008</v>
      </c>
      <c r="AN225" s="52">
        <v>1.3036037753850001</v>
      </c>
      <c r="AO225" s="57">
        <v>244.21476257293099</v>
      </c>
      <c r="AP225" s="52">
        <v>7.8105604690810004</v>
      </c>
      <c r="AQ225" s="52">
        <v>0.28876166895200001</v>
      </c>
      <c r="AR225" s="57">
        <v>808.88967633622997</v>
      </c>
      <c r="AS225" s="52">
        <v>63.606257367970002</v>
      </c>
      <c r="AT225" s="52">
        <v>1.0554240455599999</v>
      </c>
      <c r="AU225" s="57">
        <v>974.707636201024</v>
      </c>
      <c r="AV225" s="52">
        <v>53.237592812438997</v>
      </c>
      <c r="AW225" s="53">
        <v>1.4773166864259999</v>
      </c>
      <c r="AX225" s="57">
        <v>475.89570018455402</v>
      </c>
      <c r="AY225" s="52">
        <v>26.514214164123</v>
      </c>
      <c r="AZ225" s="53">
        <v>0.52144469378799996</v>
      </c>
      <c r="BA225" s="52">
        <v>672.77567894010394</v>
      </c>
      <c r="BB225" s="52">
        <v>30.109884008687999</v>
      </c>
      <c r="BC225" s="52">
        <v>0.97390519451199997</v>
      </c>
      <c r="BD225" s="57">
        <v>411.04772715303199</v>
      </c>
      <c r="BE225" s="52">
        <v>11.079493736149001</v>
      </c>
      <c r="BF225" s="53">
        <v>0.22644436038499999</v>
      </c>
      <c r="BG225" s="52">
        <v>568.40214900154501</v>
      </c>
      <c r="BH225" s="52">
        <v>1.8652182573489999</v>
      </c>
      <c r="BI225" s="52">
        <v>1.6845483819739999</v>
      </c>
      <c r="BJ225" s="57">
        <v>437.90532183402797</v>
      </c>
      <c r="BK225" s="52">
        <v>1.607544087335</v>
      </c>
      <c r="BL225" s="53">
        <v>1.4157043859209999</v>
      </c>
      <c r="BM225" s="57">
        <v>427.02304063999497</v>
      </c>
      <c r="BN225" s="52">
        <v>1.995990043748</v>
      </c>
      <c r="BO225" s="53">
        <v>0.416866114038</v>
      </c>
      <c r="BP225" s="57">
        <v>396.44530965993903</v>
      </c>
      <c r="BQ225" s="52">
        <v>11.505770585756</v>
      </c>
      <c r="BR225" s="53">
        <v>0.39185565087399998</v>
      </c>
      <c r="BS225" s="57">
        <v>375.38914411912202</v>
      </c>
      <c r="BT225" s="52">
        <v>13.416834841455</v>
      </c>
      <c r="BU225" s="53">
        <v>0.45572533922199998</v>
      </c>
    </row>
    <row r="226" spans="1:73" x14ac:dyDescent="0.25">
      <c r="A226" s="12" t="s">
        <v>353</v>
      </c>
      <c r="B226" s="57">
        <v>419.37826558186703</v>
      </c>
      <c r="C226" s="52">
        <v>36.857587389427998</v>
      </c>
      <c r="D226" s="53">
        <v>0.191521862219</v>
      </c>
      <c r="E226" s="52">
        <v>1109.1019227812101</v>
      </c>
      <c r="F226" s="52">
        <v>64.842257801309003</v>
      </c>
      <c r="G226" s="52">
        <v>4.9736520615000002E-2</v>
      </c>
      <c r="H226" s="57">
        <v>518.44979076480502</v>
      </c>
      <c r="I226" s="52">
        <v>24.711902529536001</v>
      </c>
      <c r="J226" s="53">
        <v>2.4372090388590002</v>
      </c>
      <c r="K226" s="52">
        <v>440.35991101825499</v>
      </c>
      <c r="L226" s="52">
        <v>38.760461596566003</v>
      </c>
      <c r="M226" s="52">
        <v>0.12029517058899999</v>
      </c>
      <c r="N226" s="57">
        <v>773.35846981228701</v>
      </c>
      <c r="O226" s="52">
        <v>45.095563910495997</v>
      </c>
      <c r="P226" s="52">
        <v>0.30852629964599998</v>
      </c>
      <c r="Q226" s="57">
        <v>598.99518490127502</v>
      </c>
      <c r="R226" s="52">
        <v>38.274251651401002</v>
      </c>
      <c r="S226" s="52">
        <v>5.0370825539790003</v>
      </c>
      <c r="T226" s="57">
        <v>706.94416436870597</v>
      </c>
      <c r="U226" s="52">
        <v>38.506139996797003</v>
      </c>
      <c r="V226" s="52">
        <v>1.15988653426</v>
      </c>
      <c r="W226" s="57">
        <v>530.86203758680495</v>
      </c>
      <c r="X226" s="52">
        <v>30.177761619247001</v>
      </c>
      <c r="Y226" s="52">
        <v>0.54004747132099995</v>
      </c>
      <c r="Z226" s="57">
        <v>671.92571600743895</v>
      </c>
      <c r="AA226" s="52">
        <v>12.215463079819999</v>
      </c>
      <c r="AB226" s="52">
        <v>5.8932042422990003</v>
      </c>
      <c r="AC226" s="57">
        <v>610.74998595243699</v>
      </c>
      <c r="AD226" s="52">
        <v>30.094630985439</v>
      </c>
      <c r="AE226" s="53">
        <v>0.56565614391300001</v>
      </c>
      <c r="AF226" s="52">
        <v>613.62893315139502</v>
      </c>
      <c r="AG226" s="52">
        <v>71.915954896534998</v>
      </c>
      <c r="AH226" s="52">
        <v>0.259248876741</v>
      </c>
      <c r="AI226" s="57">
        <v>318.94774698198802</v>
      </c>
      <c r="AJ226" s="52">
        <v>15.523030166319</v>
      </c>
      <c r="AK226" s="52">
        <v>0.13208540137200001</v>
      </c>
      <c r="AL226" s="57">
        <v>589.872960647328</v>
      </c>
      <c r="AM226" s="52">
        <v>31.145265639901002</v>
      </c>
      <c r="AN226" s="52">
        <v>0.78733992739799996</v>
      </c>
      <c r="AO226" s="57">
        <v>251.384310308615</v>
      </c>
      <c r="AP226" s="52">
        <v>10.382891366708</v>
      </c>
      <c r="AQ226" s="52">
        <v>0.46872147917599999</v>
      </c>
      <c r="AR226" s="57">
        <v>831.664547141448</v>
      </c>
      <c r="AS226" s="52">
        <v>82.257720895565996</v>
      </c>
      <c r="AT226" s="52">
        <v>0.59045084989300001</v>
      </c>
      <c r="AU226" s="57">
        <v>1193.60589655999</v>
      </c>
      <c r="AV226" s="52">
        <v>262.92089640489701</v>
      </c>
      <c r="AW226" s="53">
        <v>3.1418128856040002</v>
      </c>
      <c r="AX226" s="57">
        <v>496.62595161094998</v>
      </c>
      <c r="AY226" s="52">
        <v>36.491221632087999</v>
      </c>
      <c r="AZ226" s="53">
        <v>0.38923868532700001</v>
      </c>
      <c r="BA226" s="52">
        <v>707.35230160060496</v>
      </c>
      <c r="BB226" s="52">
        <v>65.445380004520004</v>
      </c>
      <c r="BC226" s="52">
        <v>0.55632433356900002</v>
      </c>
      <c r="BD226" s="57">
        <v>427.06062649582702</v>
      </c>
      <c r="BE226" s="52">
        <v>27.603492490050002</v>
      </c>
      <c r="BF226" s="53">
        <v>0.23204259049299999</v>
      </c>
      <c r="BG226" s="52">
        <v>564.34859961176005</v>
      </c>
      <c r="BH226" s="52">
        <v>0.68671491218900005</v>
      </c>
      <c r="BI226" s="52">
        <v>0.59900200694200001</v>
      </c>
      <c r="BJ226" s="57">
        <v>440.09754338603699</v>
      </c>
      <c r="BK226" s="52">
        <v>1.865716305831</v>
      </c>
      <c r="BL226" s="53">
        <v>1.3372258611850001</v>
      </c>
      <c r="BM226" s="57">
        <v>425.88475510962701</v>
      </c>
      <c r="BN226" s="52">
        <v>0.90733176250199998</v>
      </c>
      <c r="BO226" s="53">
        <v>0.190210400473</v>
      </c>
      <c r="BP226" s="57">
        <v>395.85790775099002</v>
      </c>
      <c r="BQ226" s="52">
        <v>17.089336623259001</v>
      </c>
      <c r="BR226" s="53">
        <v>0.26277371522800003</v>
      </c>
      <c r="BS226" s="57">
        <v>384.33750973111</v>
      </c>
      <c r="BT226" s="52">
        <v>15.837314427360999</v>
      </c>
      <c r="BU226" s="53">
        <v>0.34956230696099999</v>
      </c>
    </row>
    <row r="227" spans="1:73" x14ac:dyDescent="0.25">
      <c r="A227" s="12" t="s">
        <v>354</v>
      </c>
      <c r="B227" s="57">
        <v>387.916154199299</v>
      </c>
      <c r="C227" s="52">
        <v>2.8752563548840002</v>
      </c>
      <c r="D227" s="53">
        <v>7.4214134069999996E-3</v>
      </c>
      <c r="E227" s="52">
        <v>1190.87028295244</v>
      </c>
      <c r="F227" s="52">
        <v>149.93823109449499</v>
      </c>
      <c r="G227" s="52">
        <v>0.35596318205100003</v>
      </c>
      <c r="H227" s="57">
        <v>496.24081197814098</v>
      </c>
      <c r="I227" s="52">
        <v>6.9076235649499997</v>
      </c>
      <c r="J227" s="53">
        <v>0.50712212228700004</v>
      </c>
      <c r="K227" s="52">
        <v>403.46167677795802</v>
      </c>
      <c r="L227" s="52">
        <v>8.2454344878980006</v>
      </c>
      <c r="M227" s="52">
        <v>0.70129033455300005</v>
      </c>
      <c r="N227" s="57">
        <v>739.60470435987304</v>
      </c>
      <c r="O227" s="52">
        <v>11.369919430976999</v>
      </c>
      <c r="P227" s="52">
        <v>0.18635299319900001</v>
      </c>
      <c r="Q227" s="57">
        <v>562.76044725311397</v>
      </c>
      <c r="R227" s="52">
        <v>12.961636065295</v>
      </c>
      <c r="S227" s="52">
        <v>0.34124854550599998</v>
      </c>
      <c r="T227" s="57">
        <v>696.80365340677201</v>
      </c>
      <c r="U227" s="52">
        <v>23.028176576835001</v>
      </c>
      <c r="V227" s="52">
        <v>0.591943707145</v>
      </c>
      <c r="W227" s="57">
        <v>516.46302485776505</v>
      </c>
      <c r="X227" s="52">
        <v>17.010236599306999</v>
      </c>
      <c r="Y227" s="52">
        <v>0.46307661263799998</v>
      </c>
      <c r="Z227" s="57">
        <v>670.72358913823905</v>
      </c>
      <c r="AA227" s="52">
        <v>15.466444480824</v>
      </c>
      <c r="AB227" s="52">
        <v>1.964629020951</v>
      </c>
      <c r="AC227" s="57">
        <v>600.14665171566799</v>
      </c>
      <c r="AD227" s="52">
        <v>19.278276852284002</v>
      </c>
      <c r="AE227" s="53">
        <v>0.15985610463399999</v>
      </c>
      <c r="AF227" s="52">
        <v>597.15238859923795</v>
      </c>
      <c r="AG227" s="52">
        <v>52.924584562790002</v>
      </c>
      <c r="AH227" s="52">
        <v>0.49125487789700001</v>
      </c>
      <c r="AI227" s="57">
        <v>324.11374433238802</v>
      </c>
      <c r="AJ227" s="52">
        <v>16.021451334497002</v>
      </c>
      <c r="AK227" s="52">
        <v>0.178882599176</v>
      </c>
      <c r="AL227" s="57">
        <v>566.43386601167197</v>
      </c>
      <c r="AM227" s="52">
        <v>9.3060988184370004</v>
      </c>
      <c r="AN227" s="52">
        <v>0.18427841310599999</v>
      </c>
      <c r="AO227" s="57">
        <v>239.05420070406001</v>
      </c>
      <c r="AP227" s="52">
        <v>4.2845296001099999</v>
      </c>
      <c r="AQ227" s="52">
        <v>0.34308732510599999</v>
      </c>
      <c r="AR227" s="57">
        <v>844.76768853957901</v>
      </c>
      <c r="AS227" s="52">
        <v>86.353140151202993</v>
      </c>
      <c r="AT227" s="52">
        <v>0.93889999195499996</v>
      </c>
      <c r="AU227" s="57">
        <v>1334.11909701637</v>
      </c>
      <c r="AV227" s="52">
        <v>400.41477694368899</v>
      </c>
      <c r="AW227" s="53">
        <v>0.98949376460399996</v>
      </c>
      <c r="AX227" s="57">
        <v>504.87787274141198</v>
      </c>
      <c r="AY227" s="52">
        <v>36.091473144909003</v>
      </c>
      <c r="AZ227" s="53">
        <v>0.18042356564799999</v>
      </c>
      <c r="BA227" s="52">
        <v>677.610748053169</v>
      </c>
      <c r="BB227" s="52">
        <v>35.543182402505998</v>
      </c>
      <c r="BC227" s="52">
        <v>0.77418287633399996</v>
      </c>
      <c r="BD227" s="57">
        <v>411.50258142116598</v>
      </c>
      <c r="BE227" s="52">
        <v>15.410927142601</v>
      </c>
      <c r="BF227" s="53">
        <v>0.129830300127</v>
      </c>
      <c r="BG227" s="52">
        <v>571.50737384426304</v>
      </c>
      <c r="BH227" s="52">
        <v>0.56165487005000003</v>
      </c>
      <c r="BI227" s="52">
        <v>1.2295923693869999</v>
      </c>
      <c r="BJ227" s="57">
        <v>435.73417166096698</v>
      </c>
      <c r="BK227" s="52">
        <v>0.97780616019099997</v>
      </c>
      <c r="BL227" s="53">
        <v>0.65065453783100002</v>
      </c>
      <c r="BM227" s="57">
        <v>426.32783650333698</v>
      </c>
      <c r="BN227" s="52">
        <v>1.3155698702009999</v>
      </c>
      <c r="BO227" s="53">
        <v>0.187457564903</v>
      </c>
      <c r="BP227" s="57">
        <v>374.18707009852</v>
      </c>
      <c r="BQ227" s="52">
        <v>12.692887803693001</v>
      </c>
      <c r="BR227" s="53">
        <v>0.50641725944500005</v>
      </c>
      <c r="BS227" s="57">
        <v>383.36809800572598</v>
      </c>
      <c r="BT227" s="52">
        <v>14.973452906834</v>
      </c>
      <c r="BU227" s="53">
        <v>0.20995675029399999</v>
      </c>
    </row>
    <row r="228" spans="1:73" x14ac:dyDescent="0.25">
      <c r="A228" s="12" t="s">
        <v>355</v>
      </c>
      <c r="B228" s="57">
        <v>384.29007242269802</v>
      </c>
      <c r="C228" s="52">
        <v>2.5173516954370001</v>
      </c>
      <c r="D228" s="53">
        <v>6.0575789829999997E-2</v>
      </c>
      <c r="E228" s="52">
        <v>1401.3535846651901</v>
      </c>
      <c r="F228" s="52">
        <v>359.263763229365</v>
      </c>
      <c r="G228" s="52">
        <v>0.60472581111000001</v>
      </c>
      <c r="H228" s="57">
        <v>495.33393350187498</v>
      </c>
      <c r="I228" s="52">
        <v>6.9009309238969996</v>
      </c>
      <c r="J228" s="53">
        <v>0.79992566096100004</v>
      </c>
      <c r="K228" s="52">
        <v>409.434222630752</v>
      </c>
      <c r="L228" s="52">
        <v>13.796472137884001</v>
      </c>
      <c r="M228" s="52">
        <v>0.16817613275400001</v>
      </c>
      <c r="N228" s="57">
        <v>757.56211832961105</v>
      </c>
      <c r="O228" s="52">
        <v>30.648014232571999</v>
      </c>
      <c r="P228" s="52">
        <v>0.37405928048199999</v>
      </c>
      <c r="Q228" s="57">
        <v>568.07400016267798</v>
      </c>
      <c r="R228" s="52">
        <v>15.686020868619</v>
      </c>
      <c r="S228" s="52">
        <v>0.149182423515</v>
      </c>
      <c r="T228" s="57">
        <v>697.05028094893601</v>
      </c>
      <c r="U228" s="52">
        <v>26.658180571989998</v>
      </c>
      <c r="V228" s="52">
        <v>0.52963750343799998</v>
      </c>
      <c r="W228" s="57">
        <v>516.553929738443</v>
      </c>
      <c r="X228" s="52">
        <v>18.200663872408001</v>
      </c>
      <c r="Y228" s="52">
        <v>0.23372868130499999</v>
      </c>
      <c r="Z228" s="57">
        <v>683.17092610320799</v>
      </c>
      <c r="AA228" s="52">
        <v>30.429478579963</v>
      </c>
      <c r="AB228" s="52">
        <v>1.1789116643399999</v>
      </c>
      <c r="AC228" s="57">
        <v>595.520489482529</v>
      </c>
      <c r="AD228" s="52">
        <v>18.067802364289001</v>
      </c>
      <c r="AE228" s="53">
        <v>0.33720537422699998</v>
      </c>
      <c r="AF228" s="52">
        <v>602.60238363866199</v>
      </c>
      <c r="AG228" s="52">
        <v>67.609817978468996</v>
      </c>
      <c r="AH228" s="52">
        <v>0.12906636571899999</v>
      </c>
      <c r="AI228" s="57">
        <v>327.47016611077402</v>
      </c>
      <c r="AJ228" s="52">
        <v>21.356402979586999</v>
      </c>
      <c r="AK228" s="52">
        <v>0.123209312934</v>
      </c>
      <c r="AL228" s="57">
        <v>572.59232073113901</v>
      </c>
      <c r="AM228" s="52">
        <v>18.142995013926999</v>
      </c>
      <c r="AN228" s="52">
        <v>2.9751067965139999</v>
      </c>
      <c r="AO228" s="57">
        <v>245.84870888616999</v>
      </c>
      <c r="AP228" s="52">
        <v>9.546106969977</v>
      </c>
      <c r="AQ228" s="52">
        <v>8.2530573967000004E-2</v>
      </c>
      <c r="AR228" s="57">
        <v>842.35800301502195</v>
      </c>
      <c r="AS228" s="52">
        <v>98.388639822792996</v>
      </c>
      <c r="AT228" s="52">
        <v>1.8028303087549999</v>
      </c>
      <c r="AU228" s="57">
        <v>1607.7911849289501</v>
      </c>
      <c r="AV228" s="52">
        <v>663.60302710868496</v>
      </c>
      <c r="AW228" s="53">
        <v>2.788635369763</v>
      </c>
      <c r="AX228" s="57">
        <v>507.46409848469</v>
      </c>
      <c r="AY228" s="52">
        <v>35.838913967463</v>
      </c>
      <c r="AZ228" s="53">
        <v>0.31390242838299998</v>
      </c>
      <c r="BA228" s="52">
        <v>692.39668325047796</v>
      </c>
      <c r="BB228" s="52">
        <v>37.120425899221999</v>
      </c>
      <c r="BC228" s="52">
        <v>0.70873197966000001</v>
      </c>
      <c r="BD228" s="57">
        <v>422.21590122760301</v>
      </c>
      <c r="BE228" s="52">
        <v>25.916706501227999</v>
      </c>
      <c r="BF228" s="53">
        <v>0.27464173971799999</v>
      </c>
      <c r="BG228" s="52">
        <v>568.47209954255504</v>
      </c>
      <c r="BH228" s="52">
        <v>0.45049090330800001</v>
      </c>
      <c r="BI228" s="52">
        <v>0.401309692075</v>
      </c>
      <c r="BJ228" s="57">
        <v>437.05047580818399</v>
      </c>
      <c r="BK228" s="52">
        <v>0.62877264587100001</v>
      </c>
      <c r="BL228" s="53">
        <v>0.26599578600200002</v>
      </c>
      <c r="BM228" s="57">
        <v>424.61568931060401</v>
      </c>
      <c r="BN228" s="52">
        <v>0.38320613540800003</v>
      </c>
      <c r="BO228" s="53">
        <v>0.155394454731</v>
      </c>
      <c r="BP228" s="57">
        <v>379.65985695892402</v>
      </c>
      <c r="BQ228" s="52">
        <v>11.161070760613001</v>
      </c>
      <c r="BR228" s="53">
        <v>6.4479447847999999E-2</v>
      </c>
      <c r="BS228" s="57">
        <v>381.120083892195</v>
      </c>
      <c r="BT228" s="52">
        <v>19.030035714888999</v>
      </c>
      <c r="BU228" s="53">
        <v>0.27574858799200003</v>
      </c>
    </row>
    <row r="229" spans="1:73" x14ac:dyDescent="0.25">
      <c r="A229" s="12" t="s">
        <v>356</v>
      </c>
      <c r="B229" s="57">
        <v>380.42875727019702</v>
      </c>
      <c r="C229" s="52">
        <v>3.0020239756880001</v>
      </c>
      <c r="D229" s="53">
        <v>5.8497267879000003E-2</v>
      </c>
      <c r="E229" s="52">
        <v>1440.7708514608801</v>
      </c>
      <c r="F229" s="52">
        <v>393.43793554233099</v>
      </c>
      <c r="G229" s="52">
        <v>0.13067684314899999</v>
      </c>
      <c r="H229" s="57">
        <v>541.58198640773196</v>
      </c>
      <c r="I229" s="52">
        <v>47.918606695320001</v>
      </c>
      <c r="J229" s="53">
        <v>0.96730962901499995</v>
      </c>
      <c r="K229" s="52">
        <v>430.54051143709302</v>
      </c>
      <c r="L229" s="52">
        <v>34.25292696919</v>
      </c>
      <c r="M229" s="52">
        <v>5.9754480715000002E-2</v>
      </c>
      <c r="N229" s="57">
        <v>981.44095587104005</v>
      </c>
      <c r="O229" s="52">
        <v>249.14126637133799</v>
      </c>
      <c r="P229" s="52">
        <v>0.21467021396800001</v>
      </c>
      <c r="Q229" s="57">
        <v>598.20858886315796</v>
      </c>
      <c r="R229" s="52">
        <v>46.218855263336998</v>
      </c>
      <c r="S229" s="52">
        <v>0.822060007413</v>
      </c>
      <c r="T229" s="57">
        <v>798.90519285600897</v>
      </c>
      <c r="U229" s="52">
        <v>127.092620532287</v>
      </c>
      <c r="V229" s="52">
        <v>2.213646359188</v>
      </c>
      <c r="W229" s="57">
        <v>551.35106510752598</v>
      </c>
      <c r="X229" s="52">
        <v>47.192442253407997</v>
      </c>
      <c r="Y229" s="52">
        <v>1.867884040231</v>
      </c>
      <c r="Z229" s="57">
        <v>735.93686522292796</v>
      </c>
      <c r="AA229" s="52">
        <v>82.460748560301994</v>
      </c>
      <c r="AB229" s="52">
        <v>2.4698631251690002</v>
      </c>
      <c r="AC229" s="57">
        <v>641.21910007837698</v>
      </c>
      <c r="AD229" s="52">
        <v>56.788844019532</v>
      </c>
      <c r="AE229" s="53">
        <v>0.38071430072599999</v>
      </c>
      <c r="AF229" s="52">
        <v>690.30193635777403</v>
      </c>
      <c r="AG229" s="52">
        <v>154.521674974826</v>
      </c>
      <c r="AH229" s="52">
        <v>1.084087120577</v>
      </c>
      <c r="AI229" s="57">
        <v>341.750708411841</v>
      </c>
      <c r="AJ229" s="52">
        <v>30.365596066217002</v>
      </c>
      <c r="AK229" s="52">
        <v>0.37278733257500002</v>
      </c>
      <c r="AL229" s="57">
        <v>584.08811714736999</v>
      </c>
      <c r="AM229" s="52">
        <v>30.513886500489999</v>
      </c>
      <c r="AN229" s="52">
        <v>1.2236968401920001</v>
      </c>
      <c r="AO229" s="57">
        <v>251.380942743785</v>
      </c>
      <c r="AP229" s="52">
        <v>11.801753756548999</v>
      </c>
      <c r="AQ229" s="52">
        <v>0.155126803699</v>
      </c>
      <c r="AR229" s="57">
        <v>907.20742737237902</v>
      </c>
      <c r="AS229" s="52">
        <v>160.244446830172</v>
      </c>
      <c r="AT229" s="52">
        <v>1.277834183912</v>
      </c>
      <c r="AU229" s="57">
        <v>2169.5010288784702</v>
      </c>
      <c r="AV229" s="52">
        <v>1223.4726016112199</v>
      </c>
      <c r="AW229" s="53">
        <v>2.721974111253</v>
      </c>
      <c r="AX229" s="57">
        <v>654.15022679775905</v>
      </c>
      <c r="AY229" s="52">
        <v>183.05613691892199</v>
      </c>
      <c r="AZ229" s="53">
        <v>0.74996402895699998</v>
      </c>
      <c r="BA229" s="52">
        <v>765.96703657486898</v>
      </c>
      <c r="BB229" s="52">
        <v>108.581586201482</v>
      </c>
      <c r="BC229" s="52">
        <v>0.58929936757699997</v>
      </c>
      <c r="BD229" s="57">
        <v>445.78708194374798</v>
      </c>
      <c r="BE229" s="52">
        <v>51.460613247711997</v>
      </c>
      <c r="BF229" s="53">
        <v>0.16583754450499999</v>
      </c>
      <c r="BG229" s="52">
        <v>569.16426886625095</v>
      </c>
      <c r="BH229" s="52">
        <v>0.82612175980900004</v>
      </c>
      <c r="BI229" s="52">
        <v>1.1292498087409999</v>
      </c>
      <c r="BJ229" s="57">
        <v>437.78284034896302</v>
      </c>
      <c r="BK229" s="52">
        <v>2.2025905543370001</v>
      </c>
      <c r="BL229" s="53">
        <v>0.10784527925200001</v>
      </c>
      <c r="BM229" s="57">
        <v>425.983809382353</v>
      </c>
      <c r="BN229" s="52">
        <v>1.4839060562540001</v>
      </c>
      <c r="BO229" s="53">
        <v>0.17682190256200001</v>
      </c>
      <c r="BP229" s="57">
        <v>391.87385455617601</v>
      </c>
      <c r="BQ229" s="52">
        <v>28.185421380988</v>
      </c>
      <c r="BR229" s="53">
        <v>0.109752653181</v>
      </c>
      <c r="BS229" s="57">
        <v>399.38189867200902</v>
      </c>
      <c r="BT229" s="52">
        <v>25.087527219521</v>
      </c>
      <c r="BU229" s="53">
        <v>0.31737459166100002</v>
      </c>
    </row>
    <row r="230" spans="1:73" x14ac:dyDescent="0.25">
      <c r="A230" s="12" t="s">
        <v>357</v>
      </c>
      <c r="B230" s="57">
        <v>402.36029944680399</v>
      </c>
      <c r="C230" s="52">
        <v>11.697086614023</v>
      </c>
      <c r="D230" s="53">
        <v>2.2335611165000002E-2</v>
      </c>
      <c r="E230" s="52">
        <v>1233.8520429278201</v>
      </c>
      <c r="F230" s="52">
        <v>190.84175114877499</v>
      </c>
      <c r="G230" s="52">
        <v>2.5653837412440001</v>
      </c>
      <c r="H230" s="57">
        <v>516.76924483504695</v>
      </c>
      <c r="I230" s="52">
        <v>20.859360047113999</v>
      </c>
      <c r="J230" s="53">
        <v>0.18751261425400001</v>
      </c>
      <c r="K230" s="52">
        <v>416.732249472962</v>
      </c>
      <c r="L230" s="52">
        <v>15.804404598316999</v>
      </c>
      <c r="M230" s="52">
        <v>0.24515579082399999</v>
      </c>
      <c r="N230" s="57">
        <v>912.78706884868905</v>
      </c>
      <c r="O230" s="52">
        <v>179.24462203686599</v>
      </c>
      <c r="P230" s="52">
        <v>0.50404937773799996</v>
      </c>
      <c r="Q230" s="57">
        <v>587.49106332722704</v>
      </c>
      <c r="R230" s="52">
        <v>26.609535938244001</v>
      </c>
      <c r="S230" s="52">
        <v>1.0726624704100001</v>
      </c>
      <c r="T230" s="57">
        <v>711.38773028375795</v>
      </c>
      <c r="U230" s="52">
        <v>36.141221019282</v>
      </c>
      <c r="V230" s="52">
        <v>1.2091919091629999</v>
      </c>
      <c r="W230" s="57">
        <v>531.37448170843095</v>
      </c>
      <c r="X230" s="52">
        <v>23.431192539236001</v>
      </c>
      <c r="Y230" s="52">
        <v>1.0107765142659999</v>
      </c>
      <c r="Z230" s="57">
        <v>758.86566222456702</v>
      </c>
      <c r="AA230" s="52">
        <v>92.645517229389995</v>
      </c>
      <c r="AB230" s="52">
        <v>3.2377540613110001</v>
      </c>
      <c r="AC230" s="57">
        <v>608.551631709557</v>
      </c>
      <c r="AD230" s="52">
        <v>21.051413957249999</v>
      </c>
      <c r="AE230" s="53">
        <v>0.45938027970799999</v>
      </c>
      <c r="AF230" s="52">
        <v>609.82074296396695</v>
      </c>
      <c r="AG230" s="52">
        <v>72.379696554743006</v>
      </c>
      <c r="AH230" s="52">
        <v>0.33452557225200003</v>
      </c>
      <c r="AI230" s="57">
        <v>342.06595336559201</v>
      </c>
      <c r="AJ230" s="52">
        <v>26.93215653112</v>
      </c>
      <c r="AK230" s="52">
        <v>0.194471401894</v>
      </c>
      <c r="AL230" s="57">
        <v>577.79420081927901</v>
      </c>
      <c r="AM230" s="52">
        <v>16.293561427597002</v>
      </c>
      <c r="AN230" s="52">
        <v>2.2789625554569999</v>
      </c>
      <c r="AO230" s="57">
        <v>246.508357760406</v>
      </c>
      <c r="AP230" s="52">
        <v>5.1829874197230001</v>
      </c>
      <c r="AQ230" s="52">
        <v>0.18646341625000001</v>
      </c>
      <c r="AR230" s="57">
        <v>825.45256319802002</v>
      </c>
      <c r="AS230" s="52">
        <v>68.690966004407002</v>
      </c>
      <c r="AT230" s="52">
        <v>0.77183038095199996</v>
      </c>
      <c r="AU230" s="57">
        <v>1143.25706193924</v>
      </c>
      <c r="AV230" s="52">
        <v>185.46886611930901</v>
      </c>
      <c r="AW230" s="53">
        <v>1.2165395986030001</v>
      </c>
      <c r="AX230" s="57">
        <v>519.57230310522596</v>
      </c>
      <c r="AY230" s="52">
        <v>44.572820387603997</v>
      </c>
      <c r="AZ230" s="53">
        <v>0.97156712943800005</v>
      </c>
      <c r="BA230" s="52">
        <v>703.07828499887398</v>
      </c>
      <c r="BB230" s="52">
        <v>48.336262621468997</v>
      </c>
      <c r="BC230" s="52">
        <v>0.86008886931100004</v>
      </c>
      <c r="BD230" s="57">
        <v>419.37321131720302</v>
      </c>
      <c r="BE230" s="52">
        <v>21.748980543676002</v>
      </c>
      <c r="BF230" s="53">
        <v>0.275744013309</v>
      </c>
      <c r="BG230" s="52">
        <v>578.17716333761803</v>
      </c>
      <c r="BH230" s="52">
        <v>6.6308390045919996</v>
      </c>
      <c r="BI230" s="52">
        <v>0.34182173427899998</v>
      </c>
      <c r="BJ230" s="57">
        <v>439.00735488413602</v>
      </c>
      <c r="BK230" s="52">
        <v>0.82511361888300006</v>
      </c>
      <c r="BL230" s="53">
        <v>0.1708239292</v>
      </c>
      <c r="BM230" s="57">
        <v>432.56093943315199</v>
      </c>
      <c r="BN230" s="52">
        <v>1.4363681007089999</v>
      </c>
      <c r="BO230" s="53">
        <v>6.3185003500999995E-2</v>
      </c>
      <c r="BP230" s="57">
        <v>374.69254391297397</v>
      </c>
      <c r="BQ230" s="52">
        <v>13.269882243647</v>
      </c>
      <c r="BR230" s="53">
        <v>0.16712915291700001</v>
      </c>
      <c r="BS230" s="57">
        <v>392.09169856076102</v>
      </c>
      <c r="BT230" s="52">
        <v>20.916628852986001</v>
      </c>
      <c r="BU230" s="53">
        <v>0.163890231907</v>
      </c>
    </row>
    <row r="231" spans="1:73" x14ac:dyDescent="0.25">
      <c r="A231" s="12" t="s">
        <v>358</v>
      </c>
      <c r="B231" s="57">
        <v>400.20970368937498</v>
      </c>
      <c r="C231" s="52">
        <v>4.0745725655309997</v>
      </c>
      <c r="D231" s="53">
        <v>2.2274496362999999E-2</v>
      </c>
      <c r="E231" s="52">
        <v>1097.8444340763299</v>
      </c>
      <c r="F231" s="52">
        <v>53.150564854443999</v>
      </c>
      <c r="G231" s="52">
        <v>0.35840607273399999</v>
      </c>
      <c r="H231" s="57">
        <v>506.068266211501</v>
      </c>
      <c r="I231" s="52">
        <v>9.3103237322859993</v>
      </c>
      <c r="J231" s="53">
        <v>0.600112756227</v>
      </c>
      <c r="K231" s="52">
        <v>407.1765051406</v>
      </c>
      <c r="L231" s="52">
        <v>5.9591129630640003</v>
      </c>
      <c r="M231" s="52">
        <v>4.7899027332999999E-2</v>
      </c>
      <c r="N231" s="57">
        <v>743.885018565682</v>
      </c>
      <c r="O231" s="52">
        <v>18.708619125853001</v>
      </c>
      <c r="P231" s="52">
        <v>0.37487034232799998</v>
      </c>
      <c r="Q231" s="57">
        <v>579.63414302317994</v>
      </c>
      <c r="R231" s="52">
        <v>23.149965138565001</v>
      </c>
      <c r="S231" s="52">
        <v>1.5060467426749999</v>
      </c>
      <c r="T231" s="57">
        <v>694.02531099443195</v>
      </c>
      <c r="U231" s="52">
        <v>23.75655404271</v>
      </c>
      <c r="V231" s="52">
        <v>0.55544376478599999</v>
      </c>
      <c r="W231" s="57">
        <v>525.50929384230903</v>
      </c>
      <c r="X231" s="52">
        <v>17.163740749100999</v>
      </c>
      <c r="Y231" s="52">
        <v>0.427318608062</v>
      </c>
      <c r="Z231" s="57">
        <v>689.69538153326698</v>
      </c>
      <c r="AA231" s="52">
        <v>17.737685458920001</v>
      </c>
      <c r="AB231" s="52">
        <v>6.1133777033300003</v>
      </c>
      <c r="AC231" s="57">
        <v>606.20541244914295</v>
      </c>
      <c r="AD231" s="52">
        <v>17.961939005601</v>
      </c>
      <c r="AE231" s="53">
        <v>0.29436912432899998</v>
      </c>
      <c r="AF231" s="52">
        <v>584.176522095412</v>
      </c>
      <c r="AG231" s="52">
        <v>43.411384130428999</v>
      </c>
      <c r="AH231" s="52">
        <v>0.387971648916</v>
      </c>
      <c r="AI231" s="57">
        <v>359.52781312686301</v>
      </c>
      <c r="AJ231" s="52">
        <v>42.156453543799003</v>
      </c>
      <c r="AK231" s="52">
        <v>0.100305668505</v>
      </c>
      <c r="AL231" s="57">
        <v>581.17953632814795</v>
      </c>
      <c r="AM231" s="52">
        <v>13.873905875733</v>
      </c>
      <c r="AN231" s="52">
        <v>0.55308606443599995</v>
      </c>
      <c r="AO231" s="57">
        <v>254.37780328221399</v>
      </c>
      <c r="AP231" s="52">
        <v>10.798871899878</v>
      </c>
      <c r="AQ231" s="52">
        <v>0.28260421000699998</v>
      </c>
      <c r="AR231" s="57">
        <v>815.82876809854099</v>
      </c>
      <c r="AS231" s="52">
        <v>59.766402801075003</v>
      </c>
      <c r="AT231" s="52">
        <v>1.552840115512</v>
      </c>
      <c r="AU231" s="57">
        <v>1107.0783123030801</v>
      </c>
      <c r="AV231" s="52">
        <v>149.639886006583</v>
      </c>
      <c r="AW231" s="53">
        <v>2.7505037937410002</v>
      </c>
      <c r="AX231" s="57">
        <v>537.30196006357596</v>
      </c>
      <c r="AY231" s="52">
        <v>63.423747350385</v>
      </c>
      <c r="AZ231" s="53">
        <v>1.3528440161819999</v>
      </c>
      <c r="BA231" s="52">
        <v>685.42088506751998</v>
      </c>
      <c r="BB231" s="52">
        <v>29.882825066940001</v>
      </c>
      <c r="BC231" s="52">
        <v>1.028896731076</v>
      </c>
      <c r="BD231" s="57">
        <v>415.19657288658402</v>
      </c>
      <c r="BE231" s="52">
        <v>15.830755118602999</v>
      </c>
      <c r="BF231" s="53">
        <v>0.16692619252099999</v>
      </c>
      <c r="BG231" s="52">
        <v>572.22226326470297</v>
      </c>
      <c r="BH231" s="52">
        <v>0.87210543997699996</v>
      </c>
      <c r="BI231" s="52">
        <v>1.467106462389</v>
      </c>
      <c r="BJ231" s="57">
        <v>441.03938132809901</v>
      </c>
      <c r="BK231" s="52">
        <v>0.97416618986400005</v>
      </c>
      <c r="BL231" s="53">
        <v>1.3222832176320001</v>
      </c>
      <c r="BM231" s="57">
        <v>432.574876557403</v>
      </c>
      <c r="BN231" s="52">
        <v>0.87877888826200001</v>
      </c>
      <c r="BO231" s="53">
        <v>0.17771915860500001</v>
      </c>
      <c r="BP231" s="57">
        <v>371.64124511783803</v>
      </c>
      <c r="BQ231" s="52">
        <v>10.437518100453</v>
      </c>
      <c r="BR231" s="53">
        <v>0.29351318391999998</v>
      </c>
      <c r="BS231" s="57">
        <v>381.66790966517402</v>
      </c>
      <c r="BT231" s="52">
        <v>11.989256585272001</v>
      </c>
      <c r="BU231" s="53">
        <v>0.40980281637900001</v>
      </c>
    </row>
    <row r="232" spans="1:73" x14ac:dyDescent="0.25">
      <c r="A232" s="12" t="s">
        <v>359</v>
      </c>
      <c r="B232" s="57">
        <v>395.01224601598398</v>
      </c>
      <c r="C232" s="52">
        <v>2.5143714057820001</v>
      </c>
      <c r="D232" s="53">
        <v>1.9417797870999998E-2</v>
      </c>
      <c r="E232" s="52">
        <v>1145.1317960986901</v>
      </c>
      <c r="F232" s="52">
        <v>93.794586069532997</v>
      </c>
      <c r="G232" s="52">
        <v>2.2063995842759998</v>
      </c>
      <c r="H232" s="57">
        <v>500.09266796457598</v>
      </c>
      <c r="I232" s="52">
        <v>6.9112249234660004</v>
      </c>
      <c r="J232" s="53">
        <v>0.56220941707299998</v>
      </c>
      <c r="K232" s="52">
        <v>412.464506058442</v>
      </c>
      <c r="L232" s="52">
        <v>8.4519073642390001</v>
      </c>
      <c r="M232" s="52">
        <v>8.0022792859999997E-2</v>
      </c>
      <c r="N232" s="57">
        <v>746.63330243873997</v>
      </c>
      <c r="O232" s="52">
        <v>17.372070867626999</v>
      </c>
      <c r="P232" s="52">
        <v>4.8739156251580003</v>
      </c>
      <c r="Q232" s="57">
        <v>583.01486570219402</v>
      </c>
      <c r="R232" s="52">
        <v>23.447915227243001</v>
      </c>
      <c r="S232" s="52">
        <v>0.99931405530499995</v>
      </c>
      <c r="T232" s="57">
        <v>722.39172398222001</v>
      </c>
      <c r="U232" s="52">
        <v>48.036019026984</v>
      </c>
      <c r="V232" s="52">
        <v>0.79595940226299999</v>
      </c>
      <c r="W232" s="57">
        <v>527.44089033949695</v>
      </c>
      <c r="X232" s="52">
        <v>16.541281876178001</v>
      </c>
      <c r="Y232" s="52">
        <v>0.36671280255200001</v>
      </c>
      <c r="Z232" s="57">
        <v>733.36668330999396</v>
      </c>
      <c r="AA232" s="52">
        <v>68.876110542939003</v>
      </c>
      <c r="AB232" s="52">
        <v>1.481245923006</v>
      </c>
      <c r="AC232" s="57">
        <v>609.14076710107202</v>
      </c>
      <c r="AD232" s="52">
        <v>18.050410432656001</v>
      </c>
      <c r="AE232" s="53">
        <v>0.43062577936899998</v>
      </c>
      <c r="AF232" s="52">
        <v>576.04602032481796</v>
      </c>
      <c r="AG232" s="52">
        <v>34.482730365046002</v>
      </c>
      <c r="AH232" s="52">
        <v>0.42722962018900001</v>
      </c>
      <c r="AI232" s="57">
        <v>332.51618222454101</v>
      </c>
      <c r="AJ232" s="52">
        <v>15.647897407252</v>
      </c>
      <c r="AK232" s="52">
        <v>0.160243968106</v>
      </c>
      <c r="AL232" s="57">
        <v>591.49249281854804</v>
      </c>
      <c r="AM232" s="52">
        <v>23.158989549169</v>
      </c>
      <c r="AN232" s="52">
        <v>1.404519402766</v>
      </c>
      <c r="AO232" s="57">
        <v>250.63757560040301</v>
      </c>
      <c r="AP232" s="52">
        <v>5.4388559163360002</v>
      </c>
      <c r="AQ232" s="52">
        <v>0.237194571957</v>
      </c>
      <c r="AR232" s="57">
        <v>890.80027677089299</v>
      </c>
      <c r="AS232" s="52">
        <v>124.970952505074</v>
      </c>
      <c r="AT232" s="52">
        <v>3.5815367160939999</v>
      </c>
      <c r="AU232" s="57">
        <v>1187.87451839343</v>
      </c>
      <c r="AV232" s="52">
        <v>240.52986503744799</v>
      </c>
      <c r="AW232" s="53">
        <v>1.259346259023</v>
      </c>
      <c r="AX232" s="57">
        <v>540.86479110689697</v>
      </c>
      <c r="AY232" s="52">
        <v>63.814814126937002</v>
      </c>
      <c r="AZ232" s="53">
        <v>0.60920980514500001</v>
      </c>
      <c r="BA232" s="52">
        <v>696.98334953448898</v>
      </c>
      <c r="BB232" s="52">
        <v>43.380363723377002</v>
      </c>
      <c r="BC232" s="52">
        <v>1.228379180206</v>
      </c>
      <c r="BD232" s="57">
        <v>414.520416377971</v>
      </c>
      <c r="BE232" s="52">
        <v>12.553116901848</v>
      </c>
      <c r="BF232" s="53">
        <v>0.67185843359800002</v>
      </c>
      <c r="BG232" s="52">
        <v>577.08263243259398</v>
      </c>
      <c r="BH232" s="52">
        <v>0.61685982822899998</v>
      </c>
      <c r="BI232" s="52">
        <v>2.8797545298610001</v>
      </c>
      <c r="BJ232" s="57">
        <v>442.62698191198598</v>
      </c>
      <c r="BK232" s="52">
        <v>0.72607460104099997</v>
      </c>
      <c r="BL232" s="53">
        <v>0.90982777887800004</v>
      </c>
      <c r="BM232" s="57">
        <v>432.00495668812903</v>
      </c>
      <c r="BN232" s="52">
        <v>0.67763257773999996</v>
      </c>
      <c r="BO232" s="53">
        <v>0.22812242425500001</v>
      </c>
      <c r="BP232" s="57">
        <v>387.71861612972401</v>
      </c>
      <c r="BQ232" s="52">
        <v>17.715271734927999</v>
      </c>
      <c r="BR232" s="53">
        <v>0.39130584867599999</v>
      </c>
      <c r="BS232" s="57">
        <v>383.222824778014</v>
      </c>
      <c r="BT232" s="52">
        <v>12.44831188114</v>
      </c>
      <c r="BU232" s="53">
        <v>0.64308511126099999</v>
      </c>
    </row>
    <row r="233" spans="1:73" x14ac:dyDescent="0.25">
      <c r="A233" s="12" t="s">
        <v>360</v>
      </c>
      <c r="B233" s="57">
        <v>395.36380978725998</v>
      </c>
      <c r="C233" s="52">
        <v>2.493882590758</v>
      </c>
      <c r="D233" s="53">
        <v>3.4400886390000003E-2</v>
      </c>
      <c r="E233" s="52">
        <v>1088.7266735212499</v>
      </c>
      <c r="F233" s="52">
        <v>37.092983315269002</v>
      </c>
      <c r="G233" s="52">
        <v>1.026282590543</v>
      </c>
      <c r="H233" s="57">
        <v>511.02252341514702</v>
      </c>
      <c r="I233" s="52">
        <v>13.757942482232</v>
      </c>
      <c r="J233" s="53">
        <v>1.6349756785759999</v>
      </c>
      <c r="K233" s="52">
        <v>420.58876030703698</v>
      </c>
      <c r="L233" s="52">
        <v>13.362489680118999</v>
      </c>
      <c r="M233" s="52">
        <v>7.6126498321999997E-2</v>
      </c>
      <c r="N233" s="57">
        <v>734.83952421197</v>
      </c>
      <c r="O233" s="52">
        <v>8.0553148044050005</v>
      </c>
      <c r="P233" s="52">
        <v>0.40392665716600001</v>
      </c>
      <c r="Q233" s="57">
        <v>576.41148491647402</v>
      </c>
      <c r="R233" s="52">
        <v>20.238120180523001</v>
      </c>
      <c r="S233" s="52">
        <v>0.626469037507</v>
      </c>
      <c r="T233" s="57">
        <v>706.61831229247503</v>
      </c>
      <c r="U233" s="52">
        <v>30.451995784506</v>
      </c>
      <c r="V233" s="52">
        <v>1.3882559698700001</v>
      </c>
      <c r="W233" s="57">
        <v>534.26664037457795</v>
      </c>
      <c r="X233" s="52">
        <v>23.429730480294999</v>
      </c>
      <c r="Y233" s="52">
        <v>0.30266576280099999</v>
      </c>
      <c r="Z233" s="57">
        <v>719.15948085119396</v>
      </c>
      <c r="AA233" s="52">
        <v>48.378922634242997</v>
      </c>
      <c r="AB233" s="52">
        <v>4.0869053445599999</v>
      </c>
      <c r="AC233" s="57">
        <v>611.76894563983797</v>
      </c>
      <c r="AD233" s="52">
        <v>21.163836833988</v>
      </c>
      <c r="AE233" s="53">
        <v>0.44790301361700002</v>
      </c>
      <c r="AF233" s="52">
        <v>583.77853439588205</v>
      </c>
      <c r="AG233" s="52">
        <v>40.287759483454003</v>
      </c>
      <c r="AH233" s="52">
        <v>0.75142837833700005</v>
      </c>
      <c r="AI233" s="57">
        <v>336.84549287638998</v>
      </c>
      <c r="AJ233" s="52">
        <v>18.758995363714</v>
      </c>
      <c r="AK233" s="52">
        <v>0.15515500446300001</v>
      </c>
      <c r="AL233" s="57">
        <v>586.57070519872195</v>
      </c>
      <c r="AM233" s="52">
        <v>15.290178972832001</v>
      </c>
      <c r="AN233" s="52">
        <v>1.8909914492840001</v>
      </c>
      <c r="AO233" s="57">
        <v>252.87494709912099</v>
      </c>
      <c r="AP233" s="52">
        <v>5.3842904762449999</v>
      </c>
      <c r="AQ233" s="52">
        <v>0.29185548210500001</v>
      </c>
      <c r="AR233" s="57">
        <v>843.24623246954502</v>
      </c>
      <c r="AS233" s="52">
        <v>75.319718888332005</v>
      </c>
      <c r="AT233" s="52">
        <v>1.004995002769</v>
      </c>
      <c r="AU233" s="57">
        <v>1052.7974871321501</v>
      </c>
      <c r="AV233" s="52">
        <v>95.710153450988003</v>
      </c>
      <c r="AW233" s="53">
        <v>1.5221999997160001</v>
      </c>
      <c r="AX233" s="57">
        <v>565.85074313945802</v>
      </c>
      <c r="AY233" s="52">
        <v>85.555993990413995</v>
      </c>
      <c r="AZ233" s="53">
        <v>0.45484296380400002</v>
      </c>
      <c r="BA233" s="52">
        <v>716.56583658421698</v>
      </c>
      <c r="BB233" s="52">
        <v>62.873660635340997</v>
      </c>
      <c r="BC233" s="52">
        <v>0.86620994387000005</v>
      </c>
      <c r="BD233" s="57">
        <v>432.17926444481202</v>
      </c>
      <c r="BE233" s="52">
        <v>24.343485665367002</v>
      </c>
      <c r="BF233" s="53">
        <v>1.567111159552</v>
      </c>
      <c r="BG233" s="52">
        <v>573.86114670456004</v>
      </c>
      <c r="BH233" s="52">
        <v>1.863466394594</v>
      </c>
      <c r="BI233" s="52">
        <v>0.60646741974399998</v>
      </c>
      <c r="BJ233" s="57">
        <v>444.845535473084</v>
      </c>
      <c r="BK233" s="52">
        <v>1.62801387552</v>
      </c>
      <c r="BL233" s="53">
        <v>0.19218820601100001</v>
      </c>
      <c r="BM233" s="57">
        <v>434.08425102132298</v>
      </c>
      <c r="BN233" s="52">
        <v>1.0379948076609999</v>
      </c>
      <c r="BO233" s="53">
        <v>0.61143312500299996</v>
      </c>
      <c r="BP233" s="57">
        <v>393.96592003081997</v>
      </c>
      <c r="BQ233" s="52">
        <v>27.819420822186</v>
      </c>
      <c r="BR233" s="53">
        <v>0.22173998331</v>
      </c>
      <c r="BS233" s="57">
        <v>402.424009409821</v>
      </c>
      <c r="BT233" s="52">
        <v>27.171306452214999</v>
      </c>
      <c r="BU233" s="53">
        <v>0.36035555624499999</v>
      </c>
    </row>
    <row r="234" spans="1:73" x14ac:dyDescent="0.25">
      <c r="A234" s="12" t="s">
        <v>361</v>
      </c>
      <c r="B234" s="57">
        <v>404.72168982307102</v>
      </c>
      <c r="C234" s="52">
        <v>4.7255794597899996</v>
      </c>
      <c r="D234" s="53">
        <v>4.8873655770000001E-3</v>
      </c>
      <c r="E234" s="52">
        <v>1095.82262485255</v>
      </c>
      <c r="F234" s="52">
        <v>34.894080195340997</v>
      </c>
      <c r="G234" s="52">
        <v>0.24989760295499999</v>
      </c>
      <c r="H234" s="57">
        <v>501.91844991133797</v>
      </c>
      <c r="I234" s="52">
        <v>7.4320096062819996</v>
      </c>
      <c r="J234" s="53">
        <v>0.36202622250200001</v>
      </c>
      <c r="K234" s="52">
        <v>411.18617603256598</v>
      </c>
      <c r="L234" s="52">
        <v>8.0509544530059998</v>
      </c>
      <c r="M234" s="52">
        <v>7.7340669070000007E-2</v>
      </c>
      <c r="N234" s="57">
        <v>743.42522137093897</v>
      </c>
      <c r="O234" s="52">
        <v>14.358691083971999</v>
      </c>
      <c r="P234" s="52">
        <v>0.29322643280999999</v>
      </c>
      <c r="Q234" s="57">
        <v>559.74171601360399</v>
      </c>
      <c r="R234" s="52">
        <v>7.9904422594230002</v>
      </c>
      <c r="S234" s="52">
        <v>0.85798270915899999</v>
      </c>
      <c r="T234" s="57">
        <v>680.32272440389295</v>
      </c>
      <c r="U234" s="52">
        <v>9.1530594774170009</v>
      </c>
      <c r="V234" s="52">
        <v>0.75100652741600005</v>
      </c>
      <c r="W234" s="57">
        <v>524.81315583812295</v>
      </c>
      <c r="X234" s="52">
        <v>12.218914373623999</v>
      </c>
      <c r="Y234" s="52">
        <v>0.35596431176400001</v>
      </c>
      <c r="Z234" s="57">
        <v>687.78282213390696</v>
      </c>
      <c r="AA234" s="52">
        <v>14.677694890192001</v>
      </c>
      <c r="AB234" s="52">
        <v>4.101329834815</v>
      </c>
      <c r="AC234" s="57">
        <v>606.66286487520097</v>
      </c>
      <c r="AD234" s="52">
        <v>18.280505019433001</v>
      </c>
      <c r="AE234" s="53">
        <v>0.49463997076100003</v>
      </c>
      <c r="AF234" s="52">
        <v>580.81766110081105</v>
      </c>
      <c r="AG234" s="52">
        <v>33.032786126768002</v>
      </c>
      <c r="AH234" s="52">
        <v>0.21005780557100001</v>
      </c>
      <c r="AI234" s="57">
        <v>334.48485149563601</v>
      </c>
      <c r="AJ234" s="52">
        <v>15.423194640118</v>
      </c>
      <c r="AK234" s="52">
        <v>0.25588812197600003</v>
      </c>
      <c r="AL234" s="57">
        <v>592.69109145860898</v>
      </c>
      <c r="AM234" s="52">
        <v>21.781114128534</v>
      </c>
      <c r="AN234" s="52">
        <v>0.93013792070400003</v>
      </c>
      <c r="AO234" s="57">
        <v>255.76395893817599</v>
      </c>
      <c r="AP234" s="52">
        <v>4.7560670589439997</v>
      </c>
      <c r="AQ234" s="52">
        <v>0.13724712450900001</v>
      </c>
      <c r="AR234" s="57">
        <v>859.35342584523903</v>
      </c>
      <c r="AS234" s="52">
        <v>86.422106527470007</v>
      </c>
      <c r="AT234" s="52">
        <v>5.0522120038520004</v>
      </c>
      <c r="AU234" s="57">
        <v>1045.54262874956</v>
      </c>
      <c r="AV234" s="52">
        <v>86.694429005100005</v>
      </c>
      <c r="AW234" s="53">
        <v>1.880501901745</v>
      </c>
      <c r="AX234" s="57">
        <v>508.03429010546603</v>
      </c>
      <c r="AY234" s="52">
        <v>29.399761267342001</v>
      </c>
      <c r="AZ234" s="53">
        <v>0.63144882136500002</v>
      </c>
      <c r="BA234" s="52">
        <v>684.48399241308005</v>
      </c>
      <c r="BB234" s="52">
        <v>33.272128264918003</v>
      </c>
      <c r="BC234" s="52">
        <v>0.47933921820699998</v>
      </c>
      <c r="BD234" s="57">
        <v>419.33893522316902</v>
      </c>
      <c r="BE234" s="52">
        <v>12.478986854711</v>
      </c>
      <c r="BF234" s="53">
        <v>3.085606274786</v>
      </c>
      <c r="BG234" s="52">
        <v>575.17567091323099</v>
      </c>
      <c r="BH234" s="52">
        <v>1.7595732497759999</v>
      </c>
      <c r="BI234" s="52">
        <v>4.2083618523149999</v>
      </c>
      <c r="BJ234" s="57">
        <v>450.92146954187803</v>
      </c>
      <c r="BK234" s="52">
        <v>1.0384244560139999</v>
      </c>
      <c r="BL234" s="53">
        <v>0.30044858236600003</v>
      </c>
      <c r="BM234" s="57">
        <v>442.46860982580102</v>
      </c>
      <c r="BN234" s="52">
        <v>0.317106775738</v>
      </c>
      <c r="BO234" s="53">
        <v>8.9959065106809994</v>
      </c>
      <c r="BP234" s="57">
        <v>403.90164822551799</v>
      </c>
      <c r="BQ234" s="52">
        <v>20.521347489111001</v>
      </c>
      <c r="BR234" s="53">
        <v>0.62965046900900001</v>
      </c>
      <c r="BS234" s="57">
        <v>385.15099434528298</v>
      </c>
      <c r="BT234" s="52">
        <v>11.566937980292</v>
      </c>
      <c r="BU234" s="53">
        <v>0.105921752593</v>
      </c>
    </row>
    <row r="235" spans="1:73" x14ac:dyDescent="0.25">
      <c r="A235" s="12" t="s">
        <v>362</v>
      </c>
      <c r="B235" s="57">
        <v>393.83817268229302</v>
      </c>
      <c r="C235" s="52">
        <v>4.3590146664859999</v>
      </c>
      <c r="D235" s="53">
        <v>4.8499316862999999E-2</v>
      </c>
      <c r="E235" s="52">
        <v>1104.9455851075199</v>
      </c>
      <c r="F235" s="52">
        <v>40.208725210466</v>
      </c>
      <c r="G235" s="52">
        <v>0.748055445938</v>
      </c>
      <c r="H235" s="57">
        <v>522.66031920302999</v>
      </c>
      <c r="I235" s="52">
        <v>23.195850519063001</v>
      </c>
      <c r="J235" s="53">
        <v>0.288624214672</v>
      </c>
      <c r="K235" s="52">
        <v>421.61408979059399</v>
      </c>
      <c r="L235" s="52">
        <v>12.474204768567001</v>
      </c>
      <c r="M235" s="52">
        <v>1.8557861836E-2</v>
      </c>
      <c r="N235" s="57">
        <v>749.89055899441303</v>
      </c>
      <c r="O235" s="52">
        <v>23.489645890639</v>
      </c>
      <c r="P235" s="52">
        <v>0.24241608799600001</v>
      </c>
      <c r="Q235" s="57">
        <v>566.46695910789003</v>
      </c>
      <c r="R235" s="52">
        <v>8.2319482936689994</v>
      </c>
      <c r="S235" s="52">
        <v>0.94035549187900003</v>
      </c>
      <c r="T235" s="57">
        <v>684.32432549133796</v>
      </c>
      <c r="U235" s="52">
        <v>8.1544879916260005</v>
      </c>
      <c r="V235" s="52">
        <v>0.79432214664300005</v>
      </c>
      <c r="W235" s="57">
        <v>523.11925663656496</v>
      </c>
      <c r="X235" s="52">
        <v>12.370335640971</v>
      </c>
      <c r="Y235" s="52">
        <v>0.172005054933</v>
      </c>
      <c r="Z235" s="57">
        <v>679.80649884953004</v>
      </c>
      <c r="AA235" s="52">
        <v>7.9110944618229997</v>
      </c>
      <c r="AB235" s="52">
        <v>2.9284466184090001</v>
      </c>
      <c r="AC235" s="57">
        <v>628.93085916878999</v>
      </c>
      <c r="AD235" s="52">
        <v>38.269557362642999</v>
      </c>
      <c r="AE235" s="53">
        <v>0.288164645095</v>
      </c>
      <c r="AF235" s="52">
        <v>579.53092491508198</v>
      </c>
      <c r="AG235" s="52">
        <v>30.881574947607</v>
      </c>
      <c r="AH235" s="52">
        <v>0.60351861664999995</v>
      </c>
      <c r="AI235" s="57">
        <v>329.74625962939899</v>
      </c>
      <c r="AJ235" s="52">
        <v>14.456392421877</v>
      </c>
      <c r="AK235" s="52">
        <v>0.446389746644</v>
      </c>
      <c r="AL235" s="57">
        <v>584.87776245251098</v>
      </c>
      <c r="AM235" s="52">
        <v>10.343643251447</v>
      </c>
      <c r="AN235" s="52">
        <v>1.214639420091</v>
      </c>
      <c r="AO235" s="57">
        <v>253.28171905710499</v>
      </c>
      <c r="AP235" s="52">
        <v>5.7475971052589996</v>
      </c>
      <c r="AQ235" s="52">
        <v>0.23334425103699999</v>
      </c>
      <c r="AR235" s="57">
        <v>831.33475271438999</v>
      </c>
      <c r="AS235" s="52">
        <v>63.436529350382003</v>
      </c>
      <c r="AT235" s="52">
        <v>0.69947804468200003</v>
      </c>
      <c r="AU235" s="57">
        <v>1061.0881242887999</v>
      </c>
      <c r="AV235" s="52">
        <v>102.372053381577</v>
      </c>
      <c r="AW235" s="53">
        <v>0.67372305278599998</v>
      </c>
      <c r="AX235" s="57">
        <v>510.93900919134899</v>
      </c>
      <c r="AY235" s="52">
        <v>31.380235089858999</v>
      </c>
      <c r="AZ235" s="53">
        <v>0.61694818315699995</v>
      </c>
      <c r="BA235" s="52">
        <v>694.74905615866101</v>
      </c>
      <c r="BB235" s="52">
        <v>33.821399284652998</v>
      </c>
      <c r="BC235" s="52">
        <v>0.82063750041399997</v>
      </c>
      <c r="BD235" s="57">
        <v>414.51177939498598</v>
      </c>
      <c r="BE235" s="52">
        <v>10.640252652266</v>
      </c>
      <c r="BF235" s="53">
        <v>0.24548578196199999</v>
      </c>
      <c r="BG235" s="52">
        <v>575.42524989021501</v>
      </c>
      <c r="BH235" s="52">
        <v>1.287055782853</v>
      </c>
      <c r="BI235" s="52">
        <v>2.4174258085260001</v>
      </c>
      <c r="BJ235" s="57">
        <v>452.73982199420198</v>
      </c>
      <c r="BK235" s="52">
        <v>0.63918326774900003</v>
      </c>
      <c r="BL235" s="53">
        <v>0.45471258588899999</v>
      </c>
      <c r="BM235" s="57">
        <v>435.267639253688</v>
      </c>
      <c r="BN235" s="52">
        <v>0.51204414896600003</v>
      </c>
      <c r="BO235" s="53">
        <v>0.15705527117599999</v>
      </c>
      <c r="BP235" s="57">
        <v>404.04123316815799</v>
      </c>
      <c r="BQ235" s="52">
        <v>33.162748453878002</v>
      </c>
      <c r="BR235" s="53">
        <v>0.140387428359</v>
      </c>
      <c r="BS235" s="57">
        <v>384.20270161779302</v>
      </c>
      <c r="BT235" s="52">
        <v>11.208993287014</v>
      </c>
      <c r="BU235" s="53">
        <v>0.170437812789</v>
      </c>
    </row>
    <row r="236" spans="1:73" x14ac:dyDescent="0.25">
      <c r="A236" s="12" t="s">
        <v>363</v>
      </c>
      <c r="B236" s="57">
        <v>409.32520486937301</v>
      </c>
      <c r="C236" s="52">
        <v>5.6014771759729998</v>
      </c>
      <c r="D236" s="53">
        <v>2.2606023653000001E-2</v>
      </c>
      <c r="E236" s="52">
        <v>1097.2062449184</v>
      </c>
      <c r="F236" s="52">
        <v>42.086185968374998</v>
      </c>
      <c r="G236" s="52">
        <v>0.26600283126099999</v>
      </c>
      <c r="H236" s="57">
        <v>511.791230590532</v>
      </c>
      <c r="I236" s="52">
        <v>9.2596519601720004</v>
      </c>
      <c r="J236" s="53">
        <v>0.24911871826400001</v>
      </c>
      <c r="K236" s="52">
        <v>419.372717673078</v>
      </c>
      <c r="L236" s="52">
        <v>6.644126359206</v>
      </c>
      <c r="M236" s="52">
        <v>2.2844760289999998E-2</v>
      </c>
      <c r="N236" s="57">
        <v>729.45474650461097</v>
      </c>
      <c r="O236" s="52">
        <v>4.445100380005</v>
      </c>
      <c r="P236" s="52">
        <v>0.72094961620800002</v>
      </c>
      <c r="Q236" s="57">
        <v>570.67101850077302</v>
      </c>
      <c r="R236" s="52">
        <v>10.106094884932</v>
      </c>
      <c r="S236" s="52">
        <v>0.96361857206900003</v>
      </c>
      <c r="T236" s="57">
        <v>694.87918299313606</v>
      </c>
      <c r="U236" s="52">
        <v>21.017010399296002</v>
      </c>
      <c r="V236" s="52">
        <v>0.49726044564499999</v>
      </c>
      <c r="W236" s="57">
        <v>527.47576341976605</v>
      </c>
      <c r="X236" s="52">
        <v>11.670462268642</v>
      </c>
      <c r="Y236" s="52">
        <v>0.89066253170200005</v>
      </c>
      <c r="Z236" s="57">
        <v>683.23705176362</v>
      </c>
      <c r="AA236" s="52">
        <v>8.8424922774599999</v>
      </c>
      <c r="AB236" s="52">
        <v>1.456457296285</v>
      </c>
      <c r="AC236" s="57">
        <v>624.74100728817905</v>
      </c>
      <c r="AD236" s="52">
        <v>33.792737411118999</v>
      </c>
      <c r="AE236" s="53">
        <v>0.26379177402300003</v>
      </c>
      <c r="AF236" s="52">
        <v>608.24145822114099</v>
      </c>
      <c r="AG236" s="52">
        <v>58.757170262229003</v>
      </c>
      <c r="AH236" s="52">
        <v>0.40946369968500002</v>
      </c>
      <c r="AI236" s="57">
        <v>336.53536930073301</v>
      </c>
      <c r="AJ236" s="52">
        <v>19.91822669283</v>
      </c>
      <c r="AK236" s="52">
        <v>0.19973076318899999</v>
      </c>
      <c r="AL236" s="57">
        <v>580.125951078703</v>
      </c>
      <c r="AM236" s="52">
        <v>5.5741911937659996</v>
      </c>
      <c r="AN236" s="52">
        <v>1.330294886046</v>
      </c>
      <c r="AO236" s="57">
        <v>253.64047238670099</v>
      </c>
      <c r="AP236" s="52">
        <v>4.1122929023379999</v>
      </c>
      <c r="AQ236" s="52">
        <v>0.17965277712200001</v>
      </c>
      <c r="AR236" s="57">
        <v>887.93641276926496</v>
      </c>
      <c r="AS236" s="52">
        <v>116.396211541425</v>
      </c>
      <c r="AT236" s="52">
        <v>0.88007143911600005</v>
      </c>
      <c r="AU236" s="57">
        <v>1062.08174654711</v>
      </c>
      <c r="AV236" s="52">
        <v>100.716166279509</v>
      </c>
      <c r="AW236" s="53">
        <v>1.7513943455500001</v>
      </c>
      <c r="AX236" s="57">
        <v>520.47708511066503</v>
      </c>
      <c r="AY236" s="52">
        <v>33.161378662063001</v>
      </c>
      <c r="AZ236" s="53">
        <v>0.17921945147599999</v>
      </c>
      <c r="BA236" s="52">
        <v>695.14442396674201</v>
      </c>
      <c r="BB236" s="52">
        <v>32.050213090203002</v>
      </c>
      <c r="BC236" s="52">
        <v>1.1907906776179999</v>
      </c>
      <c r="BD236" s="57">
        <v>431.29902286644898</v>
      </c>
      <c r="BE236" s="52">
        <v>24.375794913808001</v>
      </c>
      <c r="BF236" s="53">
        <v>0.23736921477100001</v>
      </c>
      <c r="BG236" s="52">
        <v>580.07541749415498</v>
      </c>
      <c r="BH236" s="52">
        <v>3.4667079973789998</v>
      </c>
      <c r="BI236" s="52">
        <v>1.3441220466720001</v>
      </c>
      <c r="BJ236" s="57">
        <v>452.973633515561</v>
      </c>
      <c r="BK236" s="52">
        <v>1.3842006304479999</v>
      </c>
      <c r="BL236" s="53">
        <v>1.1736696253750001</v>
      </c>
      <c r="BM236" s="57">
        <v>438.95744764024198</v>
      </c>
      <c r="BN236" s="52">
        <v>0.69319366223000001</v>
      </c>
      <c r="BO236" s="53">
        <v>0.218943613634</v>
      </c>
      <c r="BP236" s="57">
        <v>392.35399073146999</v>
      </c>
      <c r="BQ236" s="52">
        <v>16.121571532015999</v>
      </c>
      <c r="BR236" s="53">
        <v>0.73275095418799996</v>
      </c>
      <c r="BS236" s="57">
        <v>385.13481550204602</v>
      </c>
      <c r="BT236" s="52">
        <v>12.364359325432</v>
      </c>
      <c r="BU236" s="53">
        <v>0.58945259552899998</v>
      </c>
    </row>
    <row r="237" spans="1:73" x14ac:dyDescent="0.25">
      <c r="A237" s="12" t="s">
        <v>364</v>
      </c>
      <c r="B237" s="57">
        <v>407.73397066896302</v>
      </c>
      <c r="C237" s="52">
        <v>3.4693595978810001</v>
      </c>
      <c r="D237" s="53">
        <v>0.29279874275700002</v>
      </c>
      <c r="E237" s="52">
        <v>1127.7881570536599</v>
      </c>
      <c r="F237" s="52">
        <v>63.927353743384998</v>
      </c>
      <c r="G237" s="52">
        <v>0.20779125059600001</v>
      </c>
      <c r="H237" s="57">
        <v>510.93245859089802</v>
      </c>
      <c r="I237" s="52">
        <v>6.7175855251199996</v>
      </c>
      <c r="J237" s="53">
        <v>0.33564333536399998</v>
      </c>
      <c r="K237" s="52">
        <v>425.20105705352199</v>
      </c>
      <c r="L237" s="52">
        <v>14.277484285108001</v>
      </c>
      <c r="M237" s="52">
        <v>0.12904487115900001</v>
      </c>
      <c r="N237" s="57">
        <v>747.046367752778</v>
      </c>
      <c r="O237" s="52">
        <v>21.328430439603</v>
      </c>
      <c r="P237" s="52">
        <v>0.3283577291</v>
      </c>
      <c r="Q237" s="57">
        <v>579.69008288099803</v>
      </c>
      <c r="R237" s="52">
        <v>13.554556038649</v>
      </c>
      <c r="S237" s="52">
        <v>1.626572295271</v>
      </c>
      <c r="T237" s="57">
        <v>691.47471265640195</v>
      </c>
      <c r="U237" s="52">
        <v>11.484482292976001</v>
      </c>
      <c r="V237" s="52">
        <v>1.156541742935</v>
      </c>
      <c r="W237" s="57">
        <v>529.55656490111301</v>
      </c>
      <c r="X237" s="52">
        <v>16.850935080687002</v>
      </c>
      <c r="Y237" s="52">
        <v>0.58663160654299995</v>
      </c>
      <c r="Z237" s="57">
        <v>700.21129136641002</v>
      </c>
      <c r="AA237" s="52">
        <v>15.073303110294001</v>
      </c>
      <c r="AB237" s="52">
        <v>7.8465715928020003</v>
      </c>
      <c r="AC237" s="57">
        <v>628.03304894948997</v>
      </c>
      <c r="AD237" s="52">
        <v>24.255765329641001</v>
      </c>
      <c r="AE237" s="53">
        <v>0.44000012053499998</v>
      </c>
      <c r="AF237" s="52">
        <v>587.81870192711995</v>
      </c>
      <c r="AG237" s="52">
        <v>39.724327748316</v>
      </c>
      <c r="AH237" s="52">
        <v>0.77807732204699998</v>
      </c>
      <c r="AI237" s="57">
        <v>335.67446412323199</v>
      </c>
      <c r="AJ237" s="52">
        <v>19.964940474929001</v>
      </c>
      <c r="AK237" s="52">
        <v>0.160219561999</v>
      </c>
      <c r="AL237" s="57">
        <v>588.59279147256598</v>
      </c>
      <c r="AM237" s="52">
        <v>7.0671881339390001</v>
      </c>
      <c r="AN237" s="52">
        <v>2.6525525771390002</v>
      </c>
      <c r="AO237" s="57">
        <v>253.505146140145</v>
      </c>
      <c r="AP237" s="52">
        <v>5.6522180730590001</v>
      </c>
      <c r="AQ237" s="52">
        <v>0.174074882529</v>
      </c>
      <c r="AR237" s="57">
        <v>835.74661828981903</v>
      </c>
      <c r="AS237" s="52">
        <v>62.470763302030001</v>
      </c>
      <c r="AT237" s="52">
        <v>0.70815120184199998</v>
      </c>
      <c r="AU237" s="57">
        <v>1018.90115254632</v>
      </c>
      <c r="AV237" s="52">
        <v>54.733744373751001</v>
      </c>
      <c r="AW237" s="53">
        <v>1.125656006951</v>
      </c>
      <c r="AX237" s="57">
        <v>519.04456607710995</v>
      </c>
      <c r="AY237" s="52">
        <v>31.931350299115</v>
      </c>
      <c r="AZ237" s="53">
        <v>0.38044309593699999</v>
      </c>
      <c r="BA237" s="52">
        <v>702.07342550209296</v>
      </c>
      <c r="BB237" s="52">
        <v>39.530542239894999</v>
      </c>
      <c r="BC237" s="52">
        <v>0.76886724981599996</v>
      </c>
      <c r="BD237" s="57">
        <v>421.40294458523402</v>
      </c>
      <c r="BE237" s="52">
        <v>13.510513393087001</v>
      </c>
      <c r="BF237" s="53">
        <v>0.137245473881</v>
      </c>
      <c r="BG237" s="52">
        <v>586.19036753822002</v>
      </c>
      <c r="BH237" s="52">
        <v>2.2627444407559998</v>
      </c>
      <c r="BI237" s="52">
        <v>3.3012074521330002</v>
      </c>
      <c r="BJ237" s="57">
        <v>452.71226453501902</v>
      </c>
      <c r="BK237" s="52">
        <v>2.1805917683180001</v>
      </c>
      <c r="BL237" s="53">
        <v>2.1310722495630001</v>
      </c>
      <c r="BM237" s="57">
        <v>440.70595365812898</v>
      </c>
      <c r="BN237" s="52">
        <v>0.78550002410099995</v>
      </c>
      <c r="BO237" s="53">
        <v>0.97121681816899996</v>
      </c>
      <c r="BP237" s="57">
        <v>390.901037579361</v>
      </c>
      <c r="BQ237" s="52">
        <v>12.311698692926999</v>
      </c>
      <c r="BR237" s="53">
        <v>1.0176381201239999</v>
      </c>
      <c r="BS237" s="57">
        <v>386.987626533477</v>
      </c>
      <c r="BT237" s="52">
        <v>14.874567578308</v>
      </c>
      <c r="BU237" s="53">
        <v>0.36353767448199997</v>
      </c>
    </row>
    <row r="238" spans="1:73" x14ac:dyDescent="0.25">
      <c r="A238" s="12" t="s">
        <v>365</v>
      </c>
      <c r="B238" s="57">
        <v>414.23063801835298</v>
      </c>
      <c r="C238" s="52">
        <v>23.766928224943999</v>
      </c>
      <c r="D238" s="53">
        <v>0.337543177566</v>
      </c>
      <c r="E238" s="52">
        <v>1107.1483989109499</v>
      </c>
      <c r="F238" s="52">
        <v>52.065417066922997</v>
      </c>
      <c r="G238" s="52">
        <v>6.8499923416999994E-2</v>
      </c>
      <c r="H238" s="57">
        <v>545.71317689076398</v>
      </c>
      <c r="I238" s="52">
        <v>38.710511596114003</v>
      </c>
      <c r="J238" s="53">
        <v>0.73375382528900002</v>
      </c>
      <c r="K238" s="52">
        <v>471.49497474681101</v>
      </c>
      <c r="L238" s="52">
        <v>55.822123308983002</v>
      </c>
      <c r="M238" s="52">
        <v>0.35957545682399999</v>
      </c>
      <c r="N238" s="57">
        <v>769.97678949356202</v>
      </c>
      <c r="O238" s="52">
        <v>49.304432031695001</v>
      </c>
      <c r="P238" s="52">
        <v>0.21847673032000001</v>
      </c>
      <c r="Q238" s="57">
        <v>584.59089765552903</v>
      </c>
      <c r="R238" s="52">
        <v>22.512080378362</v>
      </c>
      <c r="S238" s="52">
        <v>0.79775607912400004</v>
      </c>
      <c r="T238" s="57">
        <v>717.41120797626502</v>
      </c>
      <c r="U238" s="52">
        <v>37.421586201807997</v>
      </c>
      <c r="V238" s="52">
        <v>3.385932209545</v>
      </c>
      <c r="W238" s="57">
        <v>544.276341538304</v>
      </c>
      <c r="X238" s="52">
        <v>32.873609902805001</v>
      </c>
      <c r="Y238" s="52">
        <v>0.36289605474300002</v>
      </c>
      <c r="Z238" s="57">
        <v>691.45485176313298</v>
      </c>
      <c r="AA238" s="52">
        <v>16.797420445518998</v>
      </c>
      <c r="AB238" s="52">
        <v>1.7099524291570001</v>
      </c>
      <c r="AC238" s="57">
        <v>644.272767597658</v>
      </c>
      <c r="AD238" s="52">
        <v>41.138167088861003</v>
      </c>
      <c r="AE238" s="53">
        <v>0.35363425203299997</v>
      </c>
      <c r="AF238" s="52">
        <v>617.74681812353401</v>
      </c>
      <c r="AG238" s="52">
        <v>62.770829905284998</v>
      </c>
      <c r="AH238" s="52">
        <v>0.27283111365099999</v>
      </c>
      <c r="AI238" s="57">
        <v>328.59121620641298</v>
      </c>
      <c r="AJ238" s="52">
        <v>14.909971613387</v>
      </c>
      <c r="AK238" s="52">
        <v>0.16597062204400001</v>
      </c>
      <c r="AL238" s="57">
        <v>616.52021941348596</v>
      </c>
      <c r="AM238" s="52">
        <v>35.396852394428997</v>
      </c>
      <c r="AN238" s="52">
        <v>2.2617985294729999</v>
      </c>
      <c r="AO238" s="57">
        <v>264.27122538738303</v>
      </c>
      <c r="AP238" s="52">
        <v>14.1393977176</v>
      </c>
      <c r="AQ238" s="52">
        <v>0.51186050559999996</v>
      </c>
      <c r="AR238" s="57">
        <v>868.076755633179</v>
      </c>
      <c r="AS238" s="52">
        <v>94.475544734872003</v>
      </c>
      <c r="AT238" s="52">
        <v>1.093024085933</v>
      </c>
      <c r="AU238" s="57">
        <v>1223.0031596397901</v>
      </c>
      <c r="AV238" s="52">
        <v>248.28521372346299</v>
      </c>
      <c r="AW238" s="53">
        <v>4.2444232769679999</v>
      </c>
      <c r="AX238" s="57">
        <v>539.36505564370805</v>
      </c>
      <c r="AY238" s="52">
        <v>48.218354437228001</v>
      </c>
      <c r="AZ238" s="53">
        <v>0.92222373871700003</v>
      </c>
      <c r="BA238" s="52">
        <v>740.65183804652202</v>
      </c>
      <c r="BB238" s="52">
        <v>73.585901459696998</v>
      </c>
      <c r="BC238" s="52">
        <v>0.68758064397200003</v>
      </c>
      <c r="BD238" s="57">
        <v>428.517887248872</v>
      </c>
      <c r="BE238" s="52">
        <v>19.324471253961001</v>
      </c>
      <c r="BF238" s="53">
        <v>0.27105739743099999</v>
      </c>
      <c r="BG238" s="52">
        <v>578.60484682884601</v>
      </c>
      <c r="BH238" s="52">
        <v>0.76417348492799997</v>
      </c>
      <c r="BI238" s="52">
        <v>0.92900095205800004</v>
      </c>
      <c r="BJ238" s="57">
        <v>453.55342722531702</v>
      </c>
      <c r="BK238" s="52">
        <v>1.5929254617590001</v>
      </c>
      <c r="BL238" s="53">
        <v>2.1271246362679999</v>
      </c>
      <c r="BM238" s="57">
        <v>442.28533778374401</v>
      </c>
      <c r="BN238" s="52">
        <v>1.081345024088</v>
      </c>
      <c r="BO238" s="53">
        <v>0.37201034220399998</v>
      </c>
      <c r="BP238" s="57">
        <v>393.38393341713999</v>
      </c>
      <c r="BQ238" s="52">
        <v>15.2712710842</v>
      </c>
      <c r="BR238" s="53">
        <v>0.260960856834</v>
      </c>
      <c r="BS238" s="57">
        <v>386.40715654295502</v>
      </c>
      <c r="BT238" s="52">
        <v>13.536153526512001</v>
      </c>
      <c r="BU238" s="53">
        <v>0.24005025632800001</v>
      </c>
    </row>
    <row r="239" spans="1:73" x14ac:dyDescent="0.25">
      <c r="A239" s="12" t="s">
        <v>366</v>
      </c>
      <c r="B239" s="57">
        <v>399.81922589241799</v>
      </c>
      <c r="C239" s="52">
        <v>1.825672179613</v>
      </c>
      <c r="D239" s="53">
        <v>4.0356193794000003E-2</v>
      </c>
      <c r="E239" s="52">
        <v>1180.7892994985</v>
      </c>
      <c r="F239" s="52">
        <v>136.42450546470999</v>
      </c>
      <c r="G239" s="52">
        <v>0.21008153782799999</v>
      </c>
      <c r="H239" s="57">
        <v>507.89971163997302</v>
      </c>
      <c r="I239" s="52">
        <v>7.9448539509479996</v>
      </c>
      <c r="J239" s="53">
        <v>0.294656405284</v>
      </c>
      <c r="K239" s="52">
        <v>420.539817555865</v>
      </c>
      <c r="L239" s="52">
        <v>7.6749787265130003</v>
      </c>
      <c r="M239" s="52">
        <v>4.7365288349000001E-2</v>
      </c>
      <c r="N239" s="57">
        <v>771.71220887161905</v>
      </c>
      <c r="O239" s="52">
        <v>11.534145990301999</v>
      </c>
      <c r="P239" s="52">
        <v>0.67466010314299996</v>
      </c>
      <c r="Q239" s="57">
        <v>580.81767412691204</v>
      </c>
      <c r="R239" s="52">
        <v>15.411481584175</v>
      </c>
      <c r="S239" s="52">
        <v>0.53792466903400005</v>
      </c>
      <c r="T239" s="57">
        <v>693.26761845399596</v>
      </c>
      <c r="U239" s="52">
        <v>16.532676988211001</v>
      </c>
      <c r="V239" s="52">
        <v>0.31085535187399999</v>
      </c>
      <c r="W239" s="57">
        <v>543.57030682086304</v>
      </c>
      <c r="X239" s="52">
        <v>23.843111994358001</v>
      </c>
      <c r="Y239" s="52">
        <v>0.60231578110799999</v>
      </c>
      <c r="Z239" s="57">
        <v>685.96424115690104</v>
      </c>
      <c r="AA239" s="52">
        <v>13.14142889781</v>
      </c>
      <c r="AB239" s="52">
        <v>0.85004941905499998</v>
      </c>
      <c r="AC239" s="57">
        <v>623.14517486055797</v>
      </c>
      <c r="AD239" s="52">
        <v>19.077695474591</v>
      </c>
      <c r="AE239" s="53">
        <v>0.46531449438</v>
      </c>
      <c r="AF239" s="52">
        <v>611.87565169390803</v>
      </c>
      <c r="AG239" s="52">
        <v>47.221879566049999</v>
      </c>
      <c r="AH239" s="52">
        <v>0.27977623225699999</v>
      </c>
      <c r="AI239" s="57">
        <v>331.43823829674199</v>
      </c>
      <c r="AJ239" s="52">
        <v>17.509702669486</v>
      </c>
      <c r="AK239" s="52">
        <v>0.132364159403</v>
      </c>
      <c r="AL239" s="57">
        <v>607.53203615662198</v>
      </c>
      <c r="AM239" s="52">
        <v>7.5174732308939998</v>
      </c>
      <c r="AN239" s="52">
        <v>1.1941576521370001</v>
      </c>
      <c r="AO239" s="57">
        <v>251.63063091004199</v>
      </c>
      <c r="AP239" s="52">
        <v>4.3231794110779997</v>
      </c>
      <c r="AQ239" s="52">
        <v>0.36827556834399999</v>
      </c>
      <c r="AR239" s="57">
        <v>872.70495188067002</v>
      </c>
      <c r="AS239" s="52">
        <v>98.449541954832</v>
      </c>
      <c r="AT239" s="52">
        <v>0.53369304834599995</v>
      </c>
      <c r="AU239" s="57">
        <v>1389.2864149038701</v>
      </c>
      <c r="AV239" s="52">
        <v>427.37115507584599</v>
      </c>
      <c r="AW239" s="53">
        <v>1.201953205476</v>
      </c>
      <c r="AX239" s="57">
        <v>514.88557094592102</v>
      </c>
      <c r="AY239" s="52">
        <v>32.350364545859001</v>
      </c>
      <c r="AZ239" s="53">
        <v>0.196658153457</v>
      </c>
      <c r="BA239" s="52">
        <v>709.18224941905203</v>
      </c>
      <c r="BB239" s="52">
        <v>36.526322310056003</v>
      </c>
      <c r="BC239" s="52">
        <v>0.464367856656</v>
      </c>
      <c r="BD239" s="57">
        <v>443.25963127922103</v>
      </c>
      <c r="BE239" s="52">
        <v>24.565941959808999</v>
      </c>
      <c r="BF239" s="53">
        <v>0.137981992474</v>
      </c>
      <c r="BG239" s="52">
        <v>581.24136676926696</v>
      </c>
      <c r="BH239" s="52">
        <v>1.9584720673480001</v>
      </c>
      <c r="BI239" s="52">
        <v>1.638761963781</v>
      </c>
      <c r="BJ239" s="57">
        <v>444.10267945553898</v>
      </c>
      <c r="BK239" s="52">
        <v>0.95316392118000004</v>
      </c>
      <c r="BL239" s="53">
        <v>0.25348675037000001</v>
      </c>
      <c r="BM239" s="57">
        <v>443.13142194760701</v>
      </c>
      <c r="BN239" s="52">
        <v>0.78994597824599999</v>
      </c>
      <c r="BO239" s="53">
        <v>0.189056311512</v>
      </c>
      <c r="BP239" s="57">
        <v>414.228107377085</v>
      </c>
      <c r="BQ239" s="52">
        <v>44.497654793502001</v>
      </c>
      <c r="BR239" s="53">
        <v>0.216813283316</v>
      </c>
      <c r="BS239" s="57">
        <v>393.995992961556</v>
      </c>
      <c r="BT239" s="52">
        <v>18.626615388272999</v>
      </c>
      <c r="BU239" s="53">
        <v>0.27197341876600001</v>
      </c>
    </row>
    <row r="240" spans="1:73" x14ac:dyDescent="0.25">
      <c r="A240" s="12" t="s">
        <v>367</v>
      </c>
      <c r="B240" s="57">
        <v>394.247849432142</v>
      </c>
      <c r="C240" s="52">
        <v>3.1574077869349999</v>
      </c>
      <c r="D240" s="53">
        <v>6.1817602518000003E-2</v>
      </c>
      <c r="E240" s="52">
        <v>1425.5624328394399</v>
      </c>
      <c r="F240" s="52">
        <v>378.33721646418201</v>
      </c>
      <c r="G240" s="52">
        <v>4.0480912224669998</v>
      </c>
      <c r="H240" s="57">
        <v>504.27019656458299</v>
      </c>
      <c r="I240" s="52">
        <v>5.840871690408</v>
      </c>
      <c r="J240" s="53">
        <v>0.98166854754499999</v>
      </c>
      <c r="K240" s="52">
        <v>424.87690885354601</v>
      </c>
      <c r="L240" s="52">
        <v>14.236902699510001</v>
      </c>
      <c r="M240" s="52">
        <v>2.0733648000000001E-3</v>
      </c>
      <c r="N240" s="57">
        <v>776.40655117215397</v>
      </c>
      <c r="O240" s="52">
        <v>21.160066585449002</v>
      </c>
      <c r="P240" s="52">
        <v>0.54260447350700003</v>
      </c>
      <c r="Q240" s="57">
        <v>590.63403118108795</v>
      </c>
      <c r="R240" s="52">
        <v>18.788115387154001</v>
      </c>
      <c r="S240" s="52">
        <v>0.85572598591600002</v>
      </c>
      <c r="T240" s="57">
        <v>697.84229345936706</v>
      </c>
      <c r="U240" s="52">
        <v>20.661713356316</v>
      </c>
      <c r="V240" s="52">
        <v>0.33236966749300001</v>
      </c>
      <c r="W240" s="57">
        <v>535.169541155307</v>
      </c>
      <c r="X240" s="52">
        <v>19.38429972898</v>
      </c>
      <c r="Y240" s="52">
        <v>0.57162835379900001</v>
      </c>
      <c r="Z240" s="57">
        <v>704.39149120858303</v>
      </c>
      <c r="AA240" s="52">
        <v>27.941330649373999</v>
      </c>
      <c r="AB240" s="52">
        <v>6.3580374370910002</v>
      </c>
      <c r="AC240" s="57">
        <v>626.86444810040905</v>
      </c>
      <c r="AD240" s="52">
        <v>21.670714126073001</v>
      </c>
      <c r="AE240" s="53">
        <v>0.32560796455199997</v>
      </c>
      <c r="AF240" s="52">
        <v>627.64001695502304</v>
      </c>
      <c r="AG240" s="52">
        <v>75.829870016198001</v>
      </c>
      <c r="AH240" s="52">
        <v>0.19372971361899999</v>
      </c>
      <c r="AI240" s="57">
        <v>333.00341189365002</v>
      </c>
      <c r="AJ240" s="52">
        <v>20.563652673924999</v>
      </c>
      <c r="AK240" s="52">
        <v>0.37107284953899999</v>
      </c>
      <c r="AL240" s="57">
        <v>601.03751433015702</v>
      </c>
      <c r="AM240" s="52">
        <v>19.849005042401</v>
      </c>
      <c r="AN240" s="52">
        <v>1.0994359752930001</v>
      </c>
      <c r="AO240" s="57">
        <v>253.02662612515101</v>
      </c>
      <c r="AP240" s="52">
        <v>7.5877590198</v>
      </c>
      <c r="AQ240" s="52">
        <v>0.15539072885999999</v>
      </c>
      <c r="AR240" s="57">
        <v>887.732059941177</v>
      </c>
      <c r="AS240" s="52">
        <v>116.58257362504</v>
      </c>
      <c r="AT240" s="52">
        <v>1.5882365152769999</v>
      </c>
      <c r="AU240" s="57">
        <v>1608.6994557447399</v>
      </c>
      <c r="AV240" s="52">
        <v>641.72315355357205</v>
      </c>
      <c r="AW240" s="53">
        <v>2.8468635154380002</v>
      </c>
      <c r="AX240" s="57">
        <v>515.05074132474294</v>
      </c>
      <c r="AY240" s="52">
        <v>31.732899309133</v>
      </c>
      <c r="AZ240" s="53">
        <v>0.54159357897100002</v>
      </c>
      <c r="BA240" s="52">
        <v>723.60992013103305</v>
      </c>
      <c r="BB240" s="52">
        <v>54.244660933349003</v>
      </c>
      <c r="BC240" s="52">
        <v>0.97486756421499998</v>
      </c>
      <c r="BD240" s="57">
        <v>438.45686353182998</v>
      </c>
      <c r="BE240" s="52">
        <v>23.396875629162999</v>
      </c>
      <c r="BF240" s="53">
        <v>0.16876703014300001</v>
      </c>
      <c r="BG240" s="52">
        <v>589.29799815159095</v>
      </c>
      <c r="BH240" s="52">
        <v>1.35860538337</v>
      </c>
      <c r="BI240" s="52">
        <v>0.80199564970299997</v>
      </c>
      <c r="BJ240" s="57">
        <v>447.00143659965897</v>
      </c>
      <c r="BK240" s="52">
        <v>0.571731139389</v>
      </c>
      <c r="BL240" s="53">
        <v>0.256095732726</v>
      </c>
      <c r="BM240" s="57">
        <v>438.58151220830899</v>
      </c>
      <c r="BN240" s="52">
        <v>0.74171198358799995</v>
      </c>
      <c r="BO240" s="53">
        <v>0.179956929042</v>
      </c>
      <c r="BP240" s="57">
        <v>387.85533368756001</v>
      </c>
      <c r="BQ240" s="52">
        <v>15.039738384488</v>
      </c>
      <c r="BR240" s="53">
        <v>0.38097675432900002</v>
      </c>
      <c r="BS240" s="57">
        <v>379.05082465289001</v>
      </c>
      <c r="BT240" s="52">
        <v>16.048546725944</v>
      </c>
      <c r="BU240" s="53">
        <v>6.8867934249999999E-2</v>
      </c>
    </row>
    <row r="241" spans="1:73" x14ac:dyDescent="0.25">
      <c r="A241" s="12" t="s">
        <v>368</v>
      </c>
      <c r="B241" s="57">
        <v>415.02010513842998</v>
      </c>
      <c r="C241" s="52">
        <v>11.194807012649999</v>
      </c>
      <c r="D241" s="53">
        <v>0.16869680433699999</v>
      </c>
      <c r="E241" s="52">
        <v>1409.07226205188</v>
      </c>
      <c r="F241" s="52">
        <v>356.980482168452</v>
      </c>
      <c r="G241" s="52">
        <v>0.88609012960599998</v>
      </c>
      <c r="H241" s="57">
        <v>546.41951018942996</v>
      </c>
      <c r="I241" s="52">
        <v>48.637600358717997</v>
      </c>
      <c r="J241" s="53">
        <v>0.43721005123200002</v>
      </c>
      <c r="K241" s="52">
        <v>435.65219319089402</v>
      </c>
      <c r="L241" s="52">
        <v>25.50376820444</v>
      </c>
      <c r="M241" s="52">
        <v>5.8611179713999997E-2</v>
      </c>
      <c r="N241" s="57">
        <v>980.51626890979003</v>
      </c>
      <c r="O241" s="52">
        <v>217.39931407585999</v>
      </c>
      <c r="P241" s="52">
        <v>0.215800584495</v>
      </c>
      <c r="Q241" s="57">
        <v>619.46181064848099</v>
      </c>
      <c r="R241" s="52">
        <v>45.870776923727</v>
      </c>
      <c r="S241" s="52">
        <v>2.3703762183500001</v>
      </c>
      <c r="T241" s="57">
        <v>792.38961209800402</v>
      </c>
      <c r="U241" s="52">
        <v>109.31809652777299</v>
      </c>
      <c r="V241" s="52">
        <v>0.83287686906900005</v>
      </c>
      <c r="W241" s="57">
        <v>565.435355168603</v>
      </c>
      <c r="X241" s="52">
        <v>52.068370367500997</v>
      </c>
      <c r="Y241" s="52">
        <v>0.263200317889</v>
      </c>
      <c r="Z241" s="57">
        <v>737.80718827780095</v>
      </c>
      <c r="AA241" s="52">
        <v>68.708217490360994</v>
      </c>
      <c r="AB241" s="52">
        <v>1.060104402156</v>
      </c>
      <c r="AC241" s="57">
        <v>661.17087680623104</v>
      </c>
      <c r="AD241" s="52">
        <v>54.758631242482998</v>
      </c>
      <c r="AE241" s="53">
        <v>0.34064003250300001</v>
      </c>
      <c r="AF241" s="52">
        <v>665.12811332632702</v>
      </c>
      <c r="AG241" s="52">
        <v>114.747557351482</v>
      </c>
      <c r="AH241" s="52">
        <v>2.2155907499219998</v>
      </c>
      <c r="AI241" s="57">
        <v>344.686057635027</v>
      </c>
      <c r="AJ241" s="52">
        <v>28.614242628511999</v>
      </c>
      <c r="AK241" s="52">
        <v>0.14640296532300001</v>
      </c>
      <c r="AL241" s="57">
        <v>619.26014699431198</v>
      </c>
      <c r="AM241" s="52">
        <v>38.304786918117998</v>
      </c>
      <c r="AN241" s="52">
        <v>1.2702020466970001</v>
      </c>
      <c r="AO241" s="57">
        <v>261.68248654529401</v>
      </c>
      <c r="AP241" s="52">
        <v>12.984246156902</v>
      </c>
      <c r="AQ241" s="52">
        <v>0.27557188217900003</v>
      </c>
      <c r="AR241" s="57">
        <v>962.85922436586895</v>
      </c>
      <c r="AS241" s="52">
        <v>191.37799125720801</v>
      </c>
      <c r="AT241" s="52">
        <v>1.119945230528</v>
      </c>
      <c r="AU241" s="57">
        <v>2182.6433622517102</v>
      </c>
      <c r="AV241" s="52">
        <v>1213.3879833911501</v>
      </c>
      <c r="AW241" s="53">
        <v>2.0633944486389999</v>
      </c>
      <c r="AX241" s="57">
        <v>677.34408016633597</v>
      </c>
      <c r="AY241" s="52">
        <v>188.01988166146899</v>
      </c>
      <c r="AZ241" s="53">
        <v>0.52271130431799995</v>
      </c>
      <c r="BA241" s="52">
        <v>791.39309857974604</v>
      </c>
      <c r="BB241" s="52">
        <v>111.302457088464</v>
      </c>
      <c r="BC241" s="52">
        <v>1.7844081104780001</v>
      </c>
      <c r="BD241" s="57">
        <v>465.79547874815501</v>
      </c>
      <c r="BE241" s="52">
        <v>47.558158844384003</v>
      </c>
      <c r="BF241" s="53">
        <v>0.61404634250099999</v>
      </c>
      <c r="BG241" s="52">
        <v>592.50601248607302</v>
      </c>
      <c r="BH241" s="52">
        <v>4.2952125828099996</v>
      </c>
      <c r="BI241" s="52">
        <v>6.1255395438319997</v>
      </c>
      <c r="BJ241" s="57">
        <v>450.28023341600601</v>
      </c>
      <c r="BK241" s="52">
        <v>0.91905138184699997</v>
      </c>
      <c r="BL241" s="53">
        <v>4.0748354830029996</v>
      </c>
      <c r="BM241" s="57">
        <v>441.65336154322301</v>
      </c>
      <c r="BN241" s="52">
        <v>2.0344451238389998</v>
      </c>
      <c r="BO241" s="53">
        <v>0.27570770643100001</v>
      </c>
      <c r="BP241" s="57">
        <v>397.66556487057301</v>
      </c>
      <c r="BQ241" s="52">
        <v>26.194532306521999</v>
      </c>
      <c r="BR241" s="53">
        <v>1.0333925891019999</v>
      </c>
      <c r="BS241" s="57">
        <v>387.93068770149</v>
      </c>
      <c r="BT241" s="52">
        <v>26.080818243801001</v>
      </c>
      <c r="BU241" s="53">
        <v>0.13568548854599999</v>
      </c>
    </row>
    <row r="242" spans="1:73" x14ac:dyDescent="0.25">
      <c r="A242" s="13" t="s">
        <v>369</v>
      </c>
      <c r="B242" s="57">
        <v>416.26167400674899</v>
      </c>
      <c r="C242" s="52">
        <v>10.839086685652999</v>
      </c>
      <c r="D242" s="53">
        <v>6.2054395935999998E-2</v>
      </c>
      <c r="E242" s="52">
        <v>1241.2469002758201</v>
      </c>
      <c r="F242" s="52">
        <v>181.154446862892</v>
      </c>
      <c r="G242" s="52">
        <v>5.1381594335980001</v>
      </c>
      <c r="H242" s="57">
        <v>562.138238669511</v>
      </c>
      <c r="I242" s="52">
        <v>56.003432280398002</v>
      </c>
      <c r="J242" s="53">
        <v>1.0213897005820001</v>
      </c>
      <c r="K242" s="52">
        <v>427.24403881031401</v>
      </c>
      <c r="L242" s="52">
        <v>18.977377091217001</v>
      </c>
      <c r="M242" s="52">
        <v>3.2827624126000002E-2</v>
      </c>
      <c r="N242" s="57">
        <v>899.78537971848004</v>
      </c>
      <c r="O242" s="52">
        <v>114.03554104793599</v>
      </c>
      <c r="P242" s="52">
        <v>0.29572512277500002</v>
      </c>
      <c r="Q242" s="57">
        <v>601.89258611469995</v>
      </c>
      <c r="R242" s="52">
        <v>26.639146976124</v>
      </c>
      <c r="S242" s="52">
        <v>6.3331563064999999E-2</v>
      </c>
      <c r="T242" s="57">
        <v>719.25826981471903</v>
      </c>
      <c r="U242" s="52">
        <v>33.285988544287001</v>
      </c>
      <c r="V242" s="52">
        <v>0.55246356213699999</v>
      </c>
      <c r="W242" s="57">
        <v>539.26154097083202</v>
      </c>
      <c r="X242" s="52">
        <v>24.296040039093999</v>
      </c>
      <c r="Y242" s="52">
        <v>0.20521845140600001</v>
      </c>
      <c r="Z242" s="57">
        <v>783.61594575887705</v>
      </c>
      <c r="AA242" s="52">
        <v>103.819422585334</v>
      </c>
      <c r="AB242" s="52">
        <v>1.9091457259689999</v>
      </c>
      <c r="AC242" s="57">
        <v>648.378069185247</v>
      </c>
      <c r="AD242" s="52">
        <v>34.321248438544004</v>
      </c>
      <c r="AE242" s="53">
        <v>0.24118331909499999</v>
      </c>
      <c r="AF242" s="52">
        <v>605.01834451575803</v>
      </c>
      <c r="AG242" s="52">
        <v>48.120968165497999</v>
      </c>
      <c r="AH242" s="52">
        <v>0.17883104168799999</v>
      </c>
      <c r="AI242" s="57">
        <v>349.692688246655</v>
      </c>
      <c r="AJ242" s="52">
        <v>25.627743371537001</v>
      </c>
      <c r="AK242" s="52">
        <v>0.49945281929800001</v>
      </c>
      <c r="AL242" s="57">
        <v>602.59137590394096</v>
      </c>
      <c r="AM242" s="52">
        <v>16.928063085379002</v>
      </c>
      <c r="AN242" s="52">
        <v>0.50177637838099998</v>
      </c>
      <c r="AO242" s="57">
        <v>257.01168416819002</v>
      </c>
      <c r="AP242" s="52">
        <v>5.7618922892929998</v>
      </c>
      <c r="AQ242" s="52">
        <v>0.27750405063700001</v>
      </c>
      <c r="AR242" s="57">
        <v>849.64437892789101</v>
      </c>
      <c r="AS242" s="52">
        <v>72.172864550816996</v>
      </c>
      <c r="AT242" s="52">
        <v>0.64608550055299996</v>
      </c>
      <c r="AU242" s="57">
        <v>1150.31846876651</v>
      </c>
      <c r="AV242" s="52">
        <v>168.709056902122</v>
      </c>
      <c r="AW242" s="53">
        <v>1.2831639938770001</v>
      </c>
      <c r="AX242" s="57">
        <v>550.14118915513495</v>
      </c>
      <c r="AY242" s="52">
        <v>49.321960213361002</v>
      </c>
      <c r="AZ242" s="53">
        <v>0.18684697786400001</v>
      </c>
      <c r="BA242" s="52">
        <v>730.48189551071096</v>
      </c>
      <c r="BB242" s="52">
        <v>52.117246764870004</v>
      </c>
      <c r="BC242" s="52">
        <v>0.34254960450600003</v>
      </c>
      <c r="BD242" s="57">
        <v>438.69518050132001</v>
      </c>
      <c r="BE242" s="52">
        <v>22.399588643341001</v>
      </c>
      <c r="BF242" s="53">
        <v>0.26508507182699997</v>
      </c>
      <c r="BG242" s="52">
        <v>598.275023082291</v>
      </c>
      <c r="BH242" s="52">
        <v>6.4728206642729997</v>
      </c>
      <c r="BI242" s="52">
        <v>0.14429803503999999</v>
      </c>
      <c r="BJ242" s="57">
        <v>454.42691815268802</v>
      </c>
      <c r="BK242" s="52">
        <v>1.090420905949</v>
      </c>
      <c r="BL242" s="53">
        <v>1.550070683085</v>
      </c>
      <c r="BM242" s="57">
        <v>459.96898209117199</v>
      </c>
      <c r="BN242" s="52">
        <v>1.85950888898</v>
      </c>
      <c r="BO242" s="53">
        <v>0.95878258936799998</v>
      </c>
      <c r="BP242" s="57">
        <v>385.67178644900201</v>
      </c>
      <c r="BQ242" s="52">
        <v>17.582996815306998</v>
      </c>
      <c r="BR242" s="53">
        <v>0.443334846058</v>
      </c>
      <c r="BS242" s="57">
        <v>390.25276768487498</v>
      </c>
      <c r="BT242" s="52">
        <v>18.643196171406</v>
      </c>
      <c r="BU242" s="53">
        <v>7.0755487435E-2</v>
      </c>
    </row>
    <row r="243" spans="1:73" x14ac:dyDescent="0.25">
      <c r="A243" s="13" t="s">
        <v>370</v>
      </c>
      <c r="B243" s="57">
        <v>416.04881216104002</v>
      </c>
      <c r="C243" s="52">
        <v>15.598404175794</v>
      </c>
      <c r="D243" s="53">
        <v>0.16233730572300001</v>
      </c>
      <c r="E243" s="52">
        <v>1096.59914534359</v>
      </c>
      <c r="F243" s="52">
        <v>38.557372281821003</v>
      </c>
      <c r="G243" s="52">
        <v>0.37091487826199998</v>
      </c>
      <c r="H243" s="57">
        <v>516.05686422920996</v>
      </c>
      <c r="I243" s="52">
        <v>10.163777889185001</v>
      </c>
      <c r="J243" s="53">
        <v>0.60499686736500002</v>
      </c>
      <c r="K243" s="52">
        <v>421.477733441547</v>
      </c>
      <c r="L243" s="52">
        <v>5.9200444617430001</v>
      </c>
      <c r="M243" s="52">
        <v>8.5368960339000002E-2</v>
      </c>
      <c r="N243" s="57">
        <v>817.07162724002205</v>
      </c>
      <c r="O243" s="52">
        <v>33.897517772356998</v>
      </c>
      <c r="P243" s="52">
        <v>0.51931990456599997</v>
      </c>
      <c r="Q243" s="57">
        <v>596.70970546517003</v>
      </c>
      <c r="R243" s="52">
        <v>19.456487558159999</v>
      </c>
      <c r="S243" s="52">
        <v>0.486919928404</v>
      </c>
      <c r="T243" s="57">
        <v>696.77429246444103</v>
      </c>
      <c r="U243" s="52">
        <v>20.179620433562999</v>
      </c>
      <c r="V243" s="52">
        <v>0.62753311011199997</v>
      </c>
      <c r="W243" s="57">
        <v>538.26702670402801</v>
      </c>
      <c r="X243" s="52">
        <v>17.480458028998999</v>
      </c>
      <c r="Y243" s="52">
        <v>0.59855142721200005</v>
      </c>
      <c r="Z243" s="57">
        <v>715.61631035895095</v>
      </c>
      <c r="AA243" s="52">
        <v>20.673452623624001</v>
      </c>
      <c r="AB243" s="52">
        <v>8.4136542481099994</v>
      </c>
      <c r="AC243" s="57">
        <v>642.955162589623</v>
      </c>
      <c r="AD243" s="52">
        <v>23.759720572231</v>
      </c>
      <c r="AE243" s="53">
        <v>0.29061541028799998</v>
      </c>
      <c r="AF243" s="52">
        <v>594.62785378579997</v>
      </c>
      <c r="AG243" s="52">
        <v>38.26892482505</v>
      </c>
      <c r="AH243" s="52">
        <v>0.41080904851799999</v>
      </c>
      <c r="AI243" s="57">
        <v>366.00853567376998</v>
      </c>
      <c r="AJ243" s="52">
        <v>38.461390151772001</v>
      </c>
      <c r="AK243" s="52">
        <v>0.20613649894800001</v>
      </c>
      <c r="AL243" s="57">
        <v>598.22002758041003</v>
      </c>
      <c r="AM243" s="52">
        <v>12.560176090175</v>
      </c>
      <c r="AN243" s="52">
        <v>1.219850384133</v>
      </c>
      <c r="AO243" s="57">
        <v>261.30623430270902</v>
      </c>
      <c r="AP243" s="52">
        <v>8.2289368902789999</v>
      </c>
      <c r="AQ243" s="52">
        <v>0.20470794547400001</v>
      </c>
      <c r="AR243" s="57">
        <v>854.07989029601197</v>
      </c>
      <c r="AS243" s="52">
        <v>71.835947360714997</v>
      </c>
      <c r="AT243" s="52">
        <v>0.78677252916399998</v>
      </c>
      <c r="AU243" s="57">
        <v>1139.53377738736</v>
      </c>
      <c r="AV243" s="52">
        <v>164.36746873690001</v>
      </c>
      <c r="AW243" s="53">
        <v>1.824750263094</v>
      </c>
      <c r="AX243" s="57">
        <v>561.36539273123503</v>
      </c>
      <c r="AY243" s="52">
        <v>54.209755269550001</v>
      </c>
      <c r="AZ243" s="53">
        <v>0.63890529914299998</v>
      </c>
      <c r="BA243" s="52">
        <v>718.86687810852504</v>
      </c>
      <c r="BB243" s="52">
        <v>36.201653699509002</v>
      </c>
      <c r="BC243" s="52">
        <v>1.33915239052</v>
      </c>
      <c r="BD243" s="57">
        <v>446.46443719194502</v>
      </c>
      <c r="BE243" s="52">
        <v>28.251558367731999</v>
      </c>
      <c r="BF243" s="53">
        <v>0.16790152471299999</v>
      </c>
      <c r="BG243" s="52">
        <v>598.19859747817202</v>
      </c>
      <c r="BH243" s="52">
        <v>3.4317548567479998</v>
      </c>
      <c r="BI243" s="52">
        <v>1.0957755857160001</v>
      </c>
      <c r="BJ243" s="57">
        <v>457.41391627404499</v>
      </c>
      <c r="BK243" s="52">
        <v>1.062096482961</v>
      </c>
      <c r="BL243" s="53">
        <v>2.1993665581320001</v>
      </c>
      <c r="BM243" s="57">
        <v>451.87029233998101</v>
      </c>
      <c r="BN243" s="52">
        <v>0.57430117009600001</v>
      </c>
      <c r="BO243" s="53">
        <v>0.21925990297799999</v>
      </c>
      <c r="BP243" s="57">
        <v>372.30434522664598</v>
      </c>
      <c r="BQ243" s="52">
        <v>12.664206395607</v>
      </c>
      <c r="BR243" s="53">
        <v>0.30451690332499998</v>
      </c>
      <c r="BS243" s="57">
        <v>385.86494552422801</v>
      </c>
      <c r="BT243" s="52">
        <v>10.994009121542</v>
      </c>
      <c r="BU243" s="53">
        <v>0.26814674222899998</v>
      </c>
    </row>
    <row r="244" spans="1:73" x14ac:dyDescent="0.25">
      <c r="A244" s="13" t="s">
        <v>371</v>
      </c>
      <c r="B244" s="57">
        <v>402.60118823730699</v>
      </c>
      <c r="C244" s="52">
        <v>7.257372317403</v>
      </c>
      <c r="D244" s="53">
        <v>0.13442283232400001</v>
      </c>
      <c r="E244" s="52">
        <v>1097.8814692973201</v>
      </c>
      <c r="F244" s="52">
        <v>36.727176015567998</v>
      </c>
      <c r="G244" s="52">
        <v>1.74785738323</v>
      </c>
      <c r="H244" s="57">
        <v>527.25484330537302</v>
      </c>
      <c r="I244" s="52">
        <v>17.875306279566999</v>
      </c>
      <c r="J244" s="53">
        <v>0.31343741981000001</v>
      </c>
      <c r="K244" s="52">
        <v>425.273646135082</v>
      </c>
      <c r="L244" s="52">
        <v>10.043461898881</v>
      </c>
      <c r="M244" s="52">
        <v>0.18026873648</v>
      </c>
      <c r="N244" s="57">
        <v>871.66326496594399</v>
      </c>
      <c r="O244" s="52">
        <v>84.606226602161996</v>
      </c>
      <c r="P244" s="52">
        <v>4.4875196133340003</v>
      </c>
      <c r="Q244" s="57">
        <v>601.26008216017897</v>
      </c>
      <c r="R244" s="52">
        <v>18.378924623675001</v>
      </c>
      <c r="S244" s="52">
        <v>0.66160463203499997</v>
      </c>
      <c r="T244" s="57">
        <v>711.94309842907705</v>
      </c>
      <c r="U244" s="52">
        <v>36.953079733499003</v>
      </c>
      <c r="V244" s="52">
        <v>0.93922408120800005</v>
      </c>
      <c r="W244" s="57">
        <v>538.25166190713503</v>
      </c>
      <c r="X244" s="52">
        <v>21.038870358255998</v>
      </c>
      <c r="Y244" s="52">
        <v>0.15238864109700001</v>
      </c>
      <c r="Z244" s="57">
        <v>745.86357929845803</v>
      </c>
      <c r="AA244" s="52">
        <v>62.728046811247999</v>
      </c>
      <c r="AB244" s="52">
        <v>1.6402592514959999</v>
      </c>
      <c r="AC244" s="57">
        <v>642.46750579629099</v>
      </c>
      <c r="AD244" s="52">
        <v>20.248345898806999</v>
      </c>
      <c r="AE244" s="53">
        <v>0.146578946288</v>
      </c>
      <c r="AF244" s="52">
        <v>608.72890829796199</v>
      </c>
      <c r="AG244" s="52">
        <v>46.599646104327</v>
      </c>
      <c r="AH244" s="52">
        <v>0.24359709013799999</v>
      </c>
      <c r="AI244" s="57">
        <v>343.39821484040101</v>
      </c>
      <c r="AJ244" s="52">
        <v>14.857542799783999</v>
      </c>
      <c r="AK244" s="52">
        <v>0.12542707372100001</v>
      </c>
      <c r="AL244" s="57">
        <v>595.28529502677998</v>
      </c>
      <c r="AM244" s="52">
        <v>12.148066958057999</v>
      </c>
      <c r="AN244" s="52">
        <v>0.38253039517600002</v>
      </c>
      <c r="AO244" s="57">
        <v>261.66922581633202</v>
      </c>
      <c r="AP244" s="52">
        <v>6.9229954456740002</v>
      </c>
      <c r="AQ244" s="52">
        <v>0.33631323700799998</v>
      </c>
      <c r="AR244" s="57">
        <v>895.30597222714596</v>
      </c>
      <c r="AS244" s="52">
        <v>113.15450821184901</v>
      </c>
      <c r="AT244" s="52">
        <v>0.895457711549</v>
      </c>
      <c r="AU244" s="57">
        <v>1216.9602547944301</v>
      </c>
      <c r="AV244" s="52">
        <v>238.77721096710499</v>
      </c>
      <c r="AW244" s="53">
        <v>1.5501870337150001</v>
      </c>
      <c r="AX244" s="57">
        <v>560.52047164835597</v>
      </c>
      <c r="AY244" s="52">
        <v>51.710225589940997</v>
      </c>
      <c r="AZ244" s="53">
        <v>0.81699228074800001</v>
      </c>
      <c r="BA244" s="52">
        <v>735.65140925969501</v>
      </c>
      <c r="BB244" s="52">
        <v>48.630402849150002</v>
      </c>
      <c r="BC244" s="52">
        <v>0.95753121728400004</v>
      </c>
      <c r="BD244" s="57">
        <v>439.54357202581298</v>
      </c>
      <c r="BE244" s="52">
        <v>15.824123942689001</v>
      </c>
      <c r="BF244" s="53">
        <v>0.39679420977199997</v>
      </c>
      <c r="BG244" s="52">
        <v>595.41064651437296</v>
      </c>
      <c r="BH244" s="52">
        <v>0.64037187393999995</v>
      </c>
      <c r="BI244" s="52">
        <v>1.608834517889</v>
      </c>
      <c r="BJ244" s="57">
        <v>457.08190698647701</v>
      </c>
      <c r="BK244" s="52">
        <v>0.79644416107600002</v>
      </c>
      <c r="BL244" s="53">
        <v>1.7135722312070001</v>
      </c>
      <c r="BM244" s="57">
        <v>453.56924833280499</v>
      </c>
      <c r="BN244" s="52">
        <v>0.70819394106599998</v>
      </c>
      <c r="BO244" s="53">
        <v>0.28738611324399999</v>
      </c>
      <c r="BP244" s="57">
        <v>392.87511372831801</v>
      </c>
      <c r="BQ244" s="52">
        <v>21.955971551634001</v>
      </c>
      <c r="BR244" s="53">
        <v>0.31030161765199998</v>
      </c>
      <c r="BS244" s="57">
        <v>397.02973137019399</v>
      </c>
      <c r="BT244" s="52">
        <v>16.493448632507999</v>
      </c>
      <c r="BU244" s="53">
        <v>0.626517648978</v>
      </c>
    </row>
    <row r="245" spans="1:73" x14ac:dyDescent="0.25">
      <c r="A245" s="13" t="s">
        <v>372</v>
      </c>
      <c r="B245" s="57">
        <v>402.08248740303401</v>
      </c>
      <c r="C245" s="52">
        <v>1.4722184385170001</v>
      </c>
      <c r="D245" s="53">
        <v>0.26252650530900001</v>
      </c>
      <c r="E245" s="52">
        <v>1111.47275871478</v>
      </c>
      <c r="F245" s="52">
        <v>48.742586010830003</v>
      </c>
      <c r="G245" s="52">
        <v>1.4277855932379999</v>
      </c>
      <c r="H245" s="57">
        <v>533.04401272722396</v>
      </c>
      <c r="I245" s="52">
        <v>21.665986742028</v>
      </c>
      <c r="J245" s="53">
        <v>1.1118626201840001</v>
      </c>
      <c r="K245" s="52">
        <v>428.02149520939798</v>
      </c>
      <c r="L245" s="52">
        <v>9.7580594142020001</v>
      </c>
      <c r="M245" s="52">
        <v>6.1515356227000002E-2</v>
      </c>
      <c r="N245" s="57">
        <v>781.540812987138</v>
      </c>
      <c r="O245" s="52">
        <v>11.424946800484999</v>
      </c>
      <c r="P245" s="52">
        <v>0.66527420395299997</v>
      </c>
      <c r="Q245" s="57">
        <v>599.90973036696505</v>
      </c>
      <c r="R245" s="52">
        <v>24.257009727799002</v>
      </c>
      <c r="S245" s="52">
        <v>0.99335486784000004</v>
      </c>
      <c r="T245" s="57">
        <v>708.29586012645495</v>
      </c>
      <c r="U245" s="52">
        <v>24.865472017525001</v>
      </c>
      <c r="V245" s="52">
        <v>0.70513101819000001</v>
      </c>
      <c r="W245" s="57">
        <v>538.633300416937</v>
      </c>
      <c r="X245" s="52">
        <v>21.532746063529999</v>
      </c>
      <c r="Y245" s="52">
        <v>0.37991154367800001</v>
      </c>
      <c r="Z245" s="57">
        <v>746.90587869527201</v>
      </c>
      <c r="AA245" s="52">
        <v>54.515612332753001</v>
      </c>
      <c r="AB245" s="52">
        <v>1.960373666145</v>
      </c>
      <c r="AC245" s="57">
        <v>655.20799786702105</v>
      </c>
      <c r="AD245" s="52">
        <v>30.898111211684</v>
      </c>
      <c r="AE245" s="53">
        <v>0.51877859522400005</v>
      </c>
      <c r="AF245" s="52">
        <v>608.977889506873</v>
      </c>
      <c r="AG245" s="52">
        <v>41.913417433966998</v>
      </c>
      <c r="AH245" s="52">
        <v>0.29424417366799999</v>
      </c>
      <c r="AI245" s="57">
        <v>345.84001258377299</v>
      </c>
      <c r="AJ245" s="52">
        <v>16.431381080053001</v>
      </c>
      <c r="AK245" s="52">
        <v>0.14824079904500001</v>
      </c>
      <c r="AL245" s="57">
        <v>609.61075205165798</v>
      </c>
      <c r="AM245" s="52">
        <v>26.468877955379</v>
      </c>
      <c r="AN245" s="52">
        <v>1.2765637527060001</v>
      </c>
      <c r="AO245" s="57">
        <v>259.92437989491401</v>
      </c>
      <c r="AP245" s="52">
        <v>5.2103052606329996</v>
      </c>
      <c r="AQ245" s="52">
        <v>0.18813270559600001</v>
      </c>
      <c r="AR245" s="57">
        <v>882.09871066569599</v>
      </c>
      <c r="AS245" s="52">
        <v>97.655478687460999</v>
      </c>
      <c r="AT245" s="52">
        <v>0.64088256980400005</v>
      </c>
      <c r="AU245" s="57">
        <v>1073.1446251664499</v>
      </c>
      <c r="AV245" s="52">
        <v>90.461828613874999</v>
      </c>
      <c r="AW245" s="53">
        <v>1.9738698395450001</v>
      </c>
      <c r="AX245" s="57">
        <v>582.61304148196302</v>
      </c>
      <c r="AY245" s="52">
        <v>78.624904328314997</v>
      </c>
      <c r="AZ245" s="53">
        <v>0.30283141034900002</v>
      </c>
      <c r="BA245" s="52">
        <v>754.04377365247899</v>
      </c>
      <c r="BB245" s="52">
        <v>67.834272596104995</v>
      </c>
      <c r="BC245" s="52">
        <v>0.79578455931900005</v>
      </c>
      <c r="BD245" s="57">
        <v>448.33319857616902</v>
      </c>
      <c r="BE245" s="52">
        <v>24.509630016799001</v>
      </c>
      <c r="BF245" s="53">
        <v>0.179460933593</v>
      </c>
      <c r="BG245" s="52">
        <v>598.85511623044101</v>
      </c>
      <c r="BH245" s="52">
        <v>5.1512097971269997</v>
      </c>
      <c r="BI245" s="52">
        <v>0.85598438769700003</v>
      </c>
      <c r="BJ245" s="57">
        <v>460.34759818750598</v>
      </c>
      <c r="BK245" s="52">
        <v>2.2020503395339999</v>
      </c>
      <c r="BL245" s="53">
        <v>0.25867398272499997</v>
      </c>
      <c r="BM245" s="57">
        <v>451.77756585537702</v>
      </c>
      <c r="BN245" s="52">
        <v>0.46232736910200001</v>
      </c>
      <c r="BO245" s="53">
        <v>0.16212335673700001</v>
      </c>
      <c r="BP245" s="57">
        <v>401.94514309942099</v>
      </c>
      <c r="BQ245" s="52">
        <v>29.112453547247998</v>
      </c>
      <c r="BR245" s="53">
        <v>0.33967579441399998</v>
      </c>
      <c r="BS245" s="57">
        <v>394.85950832698597</v>
      </c>
      <c r="BT245" s="52">
        <v>14.538282246965</v>
      </c>
      <c r="BU245" s="53">
        <v>0.20297038281099999</v>
      </c>
    </row>
    <row r="246" spans="1:73" x14ac:dyDescent="0.25">
      <c r="A246" s="13" t="s">
        <v>373</v>
      </c>
      <c r="B246" s="57">
        <v>412.64713997674198</v>
      </c>
      <c r="C246" s="52">
        <v>2.309148886329</v>
      </c>
      <c r="D246" s="53">
        <v>0.14022970943400001</v>
      </c>
      <c r="E246" s="52">
        <v>1093.5492526845301</v>
      </c>
      <c r="F246" s="52">
        <v>28.734703884632999</v>
      </c>
      <c r="G246" s="52">
        <v>8.1291915857000005E-2</v>
      </c>
      <c r="H246" s="57">
        <v>523.803938799403</v>
      </c>
      <c r="I246" s="52">
        <v>9.6953519036990006</v>
      </c>
      <c r="J246" s="53">
        <v>0.56595038714300006</v>
      </c>
      <c r="K246" s="52">
        <v>423.40383292356</v>
      </c>
      <c r="L246" s="52">
        <v>5.7962150382619999</v>
      </c>
      <c r="M246" s="52">
        <v>1.9725115708999999E-2</v>
      </c>
      <c r="N246" s="57">
        <v>820.25942596315599</v>
      </c>
      <c r="O246" s="52">
        <v>43.70063622616</v>
      </c>
      <c r="P246" s="52">
        <v>0.66874148096399999</v>
      </c>
      <c r="Q246" s="57">
        <v>592.66644515339897</v>
      </c>
      <c r="R246" s="52">
        <v>6.0410402200610003</v>
      </c>
      <c r="S246" s="52">
        <v>0.82576152027500005</v>
      </c>
      <c r="T246" s="57">
        <v>689.51690631764905</v>
      </c>
      <c r="U246" s="52">
        <v>8.2060634334239992</v>
      </c>
      <c r="V246" s="52">
        <v>0.60976943628900004</v>
      </c>
      <c r="W246" s="57">
        <v>526.62660680977399</v>
      </c>
      <c r="X246" s="52">
        <v>11.166724752241</v>
      </c>
      <c r="Y246" s="52">
        <v>0.49211461154000002</v>
      </c>
      <c r="Z246" s="57">
        <v>716.89819006296898</v>
      </c>
      <c r="AA246" s="52">
        <v>15.256653901847001</v>
      </c>
      <c r="AB246" s="52">
        <v>5.4106794803179996</v>
      </c>
      <c r="AC246" s="57">
        <v>634.95330679374797</v>
      </c>
      <c r="AD246" s="52">
        <v>14.296834149651</v>
      </c>
      <c r="AE246" s="53">
        <v>0.190658544235</v>
      </c>
      <c r="AF246" s="52">
        <v>606.25744187092198</v>
      </c>
      <c r="AG246" s="52">
        <v>36.953519238158002</v>
      </c>
      <c r="AH246" s="52">
        <v>0.31660705228300001</v>
      </c>
      <c r="AI246" s="57">
        <v>343.75034140719799</v>
      </c>
      <c r="AJ246" s="52">
        <v>14.869454907042</v>
      </c>
      <c r="AK246" s="52">
        <v>0.30156375446299999</v>
      </c>
      <c r="AL246" s="57">
        <v>600.48219750148303</v>
      </c>
      <c r="AM246" s="52">
        <v>8.3886331948059993</v>
      </c>
      <c r="AN246" s="52">
        <v>1.928269325464</v>
      </c>
      <c r="AO246" s="57">
        <v>261.93333302887402</v>
      </c>
      <c r="AP246" s="52">
        <v>4.961143681587</v>
      </c>
      <c r="AQ246" s="52">
        <v>0.16959484730499999</v>
      </c>
      <c r="AR246" s="57">
        <v>874.06495615740698</v>
      </c>
      <c r="AS246" s="52">
        <v>84.137971232506004</v>
      </c>
      <c r="AT246" s="52">
        <v>0.93023274672900003</v>
      </c>
      <c r="AU246" s="57">
        <v>1060.6794641872</v>
      </c>
      <c r="AV246" s="52">
        <v>78.855890942463006</v>
      </c>
      <c r="AW246" s="53">
        <v>1.5897347197280001</v>
      </c>
      <c r="AX246" s="57">
        <v>544.64588384660397</v>
      </c>
      <c r="AY246" s="52">
        <v>34.548141427947002</v>
      </c>
      <c r="AZ246" s="53">
        <v>0.17626002932400001</v>
      </c>
      <c r="BA246" s="52">
        <v>720.55376635292998</v>
      </c>
      <c r="BB246" s="52">
        <v>35.080804403969999</v>
      </c>
      <c r="BC246" s="52">
        <v>1.0557717043849999</v>
      </c>
      <c r="BD246" s="57">
        <v>437.80087579575201</v>
      </c>
      <c r="BE246" s="52">
        <v>13.876108887898001</v>
      </c>
      <c r="BF246" s="53">
        <v>0.28735324309100002</v>
      </c>
      <c r="BG246" s="52">
        <v>595.70078707629398</v>
      </c>
      <c r="BH246" s="52">
        <v>3.6089692028520002</v>
      </c>
      <c r="BI246" s="52">
        <v>0.88820816418600002</v>
      </c>
      <c r="BJ246" s="57">
        <v>465.148806064079</v>
      </c>
      <c r="BK246" s="52">
        <v>0.66920319971300002</v>
      </c>
      <c r="BL246" s="53">
        <v>0.36428704314799998</v>
      </c>
      <c r="BM246" s="57">
        <v>450.47861358457601</v>
      </c>
      <c r="BN246" s="52">
        <v>0.52547854191900001</v>
      </c>
      <c r="BO246" s="53">
        <v>0.91041221232699998</v>
      </c>
      <c r="BP246" s="57">
        <v>383.41479054503202</v>
      </c>
      <c r="BQ246" s="52">
        <v>16.785546005613998</v>
      </c>
      <c r="BR246" s="53">
        <v>0.43247107437799998</v>
      </c>
      <c r="BS246" s="57">
        <v>397.67028744434299</v>
      </c>
      <c r="BT246" s="52">
        <v>16.006337683201998</v>
      </c>
      <c r="BU246" s="53">
        <v>1.0269774761470001</v>
      </c>
    </row>
    <row r="247" spans="1:73" x14ac:dyDescent="0.25">
      <c r="A247" s="13" t="s">
        <v>374</v>
      </c>
      <c r="B247" s="57">
        <v>409.00518840964997</v>
      </c>
      <c r="C247" s="52">
        <v>4.0069442727059998</v>
      </c>
      <c r="D247" s="53">
        <v>9.3865229448000007E-2</v>
      </c>
      <c r="E247" s="52">
        <v>1102.3947296543799</v>
      </c>
      <c r="F247" s="52">
        <v>29.479005754367002</v>
      </c>
      <c r="G247" s="52">
        <v>0.98854704241699998</v>
      </c>
      <c r="H247" s="57">
        <v>537.06932783122602</v>
      </c>
      <c r="I247" s="52">
        <v>21.987477980783002</v>
      </c>
      <c r="J247" s="53">
        <v>0.44578870586800001</v>
      </c>
      <c r="K247" s="52">
        <v>416.04474534817399</v>
      </c>
      <c r="L247" s="52">
        <v>8.5371818952510008</v>
      </c>
      <c r="M247" s="52">
        <v>0.12667786565399999</v>
      </c>
      <c r="N247" s="57">
        <v>805.21969201938498</v>
      </c>
      <c r="O247" s="52">
        <v>27.204628574941001</v>
      </c>
      <c r="P247" s="52">
        <v>0.494879443345</v>
      </c>
      <c r="Q247" s="57">
        <v>592.55532120563305</v>
      </c>
      <c r="R247" s="52">
        <v>6.4135966691939998</v>
      </c>
      <c r="S247" s="52">
        <v>1.1515569151459999</v>
      </c>
      <c r="T247" s="57">
        <v>687.90481055656301</v>
      </c>
      <c r="U247" s="52">
        <v>8.6467311361330008</v>
      </c>
      <c r="V247" s="52">
        <v>0.97879163964600002</v>
      </c>
      <c r="W247" s="57">
        <v>529.28320722912201</v>
      </c>
      <c r="X247" s="52">
        <v>10.754386887875</v>
      </c>
      <c r="Y247" s="52">
        <v>0.21738155854499999</v>
      </c>
      <c r="Z247" s="57">
        <v>706.41857362703695</v>
      </c>
      <c r="AA247" s="52">
        <v>9.4710424595559992</v>
      </c>
      <c r="AB247" s="52">
        <v>4.9711495788290003</v>
      </c>
      <c r="AC247" s="57">
        <v>668.20193022668298</v>
      </c>
      <c r="AD247" s="52">
        <v>45.391343217474002</v>
      </c>
      <c r="AE247" s="53">
        <v>0.194034302597</v>
      </c>
      <c r="AF247" s="52">
        <v>606.51747980227697</v>
      </c>
      <c r="AG247" s="52">
        <v>33.491981018994998</v>
      </c>
      <c r="AH247" s="52">
        <v>0.80007326785199995</v>
      </c>
      <c r="AI247" s="57">
        <v>344.74972512237599</v>
      </c>
      <c r="AJ247" s="52">
        <v>15.751372426345</v>
      </c>
      <c r="AK247" s="52">
        <v>0.33126320423099997</v>
      </c>
      <c r="AL247" s="57">
        <v>580.10690106942104</v>
      </c>
      <c r="AM247" s="52">
        <v>8.2915200812900007</v>
      </c>
      <c r="AN247" s="52">
        <v>1.1318445394779999</v>
      </c>
      <c r="AO247" s="57">
        <v>258.57770907354097</v>
      </c>
      <c r="AP247" s="52">
        <v>5.6584060507889999</v>
      </c>
      <c r="AQ247" s="52">
        <v>0.27258983403600001</v>
      </c>
      <c r="AR247" s="57">
        <v>866.94304117905494</v>
      </c>
      <c r="AS247" s="52">
        <v>80.336344576542999</v>
      </c>
      <c r="AT247" s="52">
        <v>0.88700919926400001</v>
      </c>
      <c r="AU247" s="57">
        <v>1093.1819837159501</v>
      </c>
      <c r="AV247" s="52">
        <v>115.723912818606</v>
      </c>
      <c r="AW247" s="53">
        <v>0.96131826355200001</v>
      </c>
      <c r="AX247" s="57">
        <v>551.55084945722501</v>
      </c>
      <c r="AY247" s="52">
        <v>32.605201193317001</v>
      </c>
      <c r="AZ247" s="53">
        <v>0.16964049414999999</v>
      </c>
      <c r="BA247" s="52">
        <v>727.76800215496701</v>
      </c>
      <c r="BB247" s="52">
        <v>39.483904473279999</v>
      </c>
      <c r="BC247" s="52">
        <v>0.47351756465200001</v>
      </c>
      <c r="BD247" s="57">
        <v>439.295173247153</v>
      </c>
      <c r="BE247" s="52">
        <v>13.448178970880001</v>
      </c>
      <c r="BF247" s="53">
        <v>0.489516765799</v>
      </c>
      <c r="BG247" s="52">
        <v>600.84569757017505</v>
      </c>
      <c r="BH247" s="52">
        <v>1.2841843545910001</v>
      </c>
      <c r="BI247" s="52">
        <v>3.92273126586</v>
      </c>
      <c r="BJ247" s="57">
        <v>468.07360240270202</v>
      </c>
      <c r="BK247" s="52">
        <v>0.71660916975800004</v>
      </c>
      <c r="BL247" s="53">
        <v>0.66144616470100004</v>
      </c>
      <c r="BM247" s="57">
        <v>455.06225276157699</v>
      </c>
      <c r="BN247" s="52">
        <v>0.338454147481</v>
      </c>
      <c r="BO247" s="53">
        <v>1.53159454592</v>
      </c>
      <c r="BP247" s="57">
        <v>399.79551929734299</v>
      </c>
      <c r="BQ247" s="52">
        <v>29.214480002422999</v>
      </c>
      <c r="BR247" s="53">
        <v>0.222371565233</v>
      </c>
      <c r="BS247" s="57">
        <v>395.668631477882</v>
      </c>
      <c r="BT247" s="52">
        <v>14.157062482346999</v>
      </c>
      <c r="BU247" s="53">
        <v>0.196091125245</v>
      </c>
    </row>
    <row r="248" spans="1:73" x14ac:dyDescent="0.25">
      <c r="A248" s="13" t="s">
        <v>375</v>
      </c>
      <c r="B248" s="57">
        <v>420.32584315131197</v>
      </c>
      <c r="C248" s="52">
        <v>7.4372185703099998</v>
      </c>
      <c r="D248" s="53">
        <v>0.22883776610199999</v>
      </c>
      <c r="E248" s="52">
        <v>1127.4297832740499</v>
      </c>
      <c r="F248" s="52">
        <v>49.719435310903002</v>
      </c>
      <c r="G248" s="52">
        <v>0.98553467258100003</v>
      </c>
      <c r="H248" s="57">
        <v>534.35131485121701</v>
      </c>
      <c r="I248" s="52">
        <v>13.713106740118</v>
      </c>
      <c r="J248" s="53">
        <v>0.30044355477700002</v>
      </c>
      <c r="K248" s="52">
        <v>423.68351589048802</v>
      </c>
      <c r="L248" s="52">
        <v>7.6643067621909999</v>
      </c>
      <c r="M248" s="52">
        <v>4.1149075782999998E-2</v>
      </c>
      <c r="N248" s="57">
        <v>788.72196383809603</v>
      </c>
      <c r="O248" s="52">
        <v>12.819185074025</v>
      </c>
      <c r="P248" s="52">
        <v>0.28187737653</v>
      </c>
      <c r="Q248" s="57">
        <v>594.77218607837699</v>
      </c>
      <c r="R248" s="52">
        <v>11.463219772503001</v>
      </c>
      <c r="S248" s="52">
        <v>1.729328509623</v>
      </c>
      <c r="T248" s="57">
        <v>699.011287574824</v>
      </c>
      <c r="U248" s="52">
        <v>16.003770997429999</v>
      </c>
      <c r="V248" s="52">
        <v>0.52791591906199997</v>
      </c>
      <c r="W248" s="57">
        <v>534.92303742211595</v>
      </c>
      <c r="X248" s="52">
        <v>13.386265169343</v>
      </c>
      <c r="Y248" s="52">
        <v>0.48137802279899999</v>
      </c>
      <c r="Z248" s="57">
        <v>706.79910144989503</v>
      </c>
      <c r="AA248" s="52">
        <v>14.365263417822</v>
      </c>
      <c r="AB248" s="52">
        <v>3.7169422505830001</v>
      </c>
      <c r="AC248" s="57">
        <v>650.86041515487705</v>
      </c>
      <c r="AD248" s="52">
        <v>29.689719005231002</v>
      </c>
      <c r="AE248" s="53">
        <v>0.58161914316600005</v>
      </c>
      <c r="AF248" s="52">
        <v>626.16892509986906</v>
      </c>
      <c r="AG248" s="52">
        <v>55.160247828454999</v>
      </c>
      <c r="AH248" s="52">
        <v>0.24239450379999999</v>
      </c>
      <c r="AI248" s="57">
        <v>335.65314947269002</v>
      </c>
      <c r="AJ248" s="52">
        <v>16.296920456799999</v>
      </c>
      <c r="AK248" s="52">
        <v>0.242782236166</v>
      </c>
      <c r="AL248" s="57">
        <v>596.26715909270797</v>
      </c>
      <c r="AM248" s="52">
        <v>18.442823623856999</v>
      </c>
      <c r="AN248" s="52">
        <v>2.4471420812110001</v>
      </c>
      <c r="AO248" s="57">
        <v>255.98158137043001</v>
      </c>
      <c r="AP248" s="52">
        <v>4.1433783880139998</v>
      </c>
      <c r="AQ248" s="52">
        <v>0.22959510591000001</v>
      </c>
      <c r="AR248" s="57">
        <v>853.81409082238895</v>
      </c>
      <c r="AS248" s="52">
        <v>64.100652827942994</v>
      </c>
      <c r="AT248" s="52">
        <v>1.0195512965439999</v>
      </c>
      <c r="AU248" s="57">
        <v>1070.36188675783</v>
      </c>
      <c r="AV248" s="52">
        <v>86.722544236185996</v>
      </c>
      <c r="AW248" s="53">
        <v>0.98550485784800002</v>
      </c>
      <c r="AX248" s="57">
        <v>550.27787969119697</v>
      </c>
      <c r="AY248" s="52">
        <v>32.996228224398997</v>
      </c>
      <c r="AZ248" s="53">
        <v>0.19385350093299999</v>
      </c>
      <c r="BA248" s="52">
        <v>725.85638215697998</v>
      </c>
      <c r="BB248" s="52">
        <v>28.456935137243999</v>
      </c>
      <c r="BC248" s="52">
        <v>0.71848034251899995</v>
      </c>
      <c r="BD248" s="57">
        <v>446.68001858342501</v>
      </c>
      <c r="BE248" s="52">
        <v>22.190389463759001</v>
      </c>
      <c r="BF248" s="53">
        <v>0.262880675186</v>
      </c>
      <c r="BG248" s="52">
        <v>601.91799963124504</v>
      </c>
      <c r="BH248" s="52">
        <v>1.8882442873330001</v>
      </c>
      <c r="BI248" s="52">
        <v>0.96421205282599998</v>
      </c>
      <c r="BJ248" s="57">
        <v>468.214748745495</v>
      </c>
      <c r="BK248" s="52">
        <v>1.3335112432030001</v>
      </c>
      <c r="BL248" s="53">
        <v>1.327118496695</v>
      </c>
      <c r="BM248" s="57">
        <v>455.03661125641497</v>
      </c>
      <c r="BN248" s="52">
        <v>0.35134100958600001</v>
      </c>
      <c r="BO248" s="53">
        <v>0.35457553876499998</v>
      </c>
      <c r="BP248" s="57">
        <v>377.63554485981598</v>
      </c>
      <c r="BQ248" s="52">
        <v>11.121579095438999</v>
      </c>
      <c r="BR248" s="53">
        <v>0.51083365042499995</v>
      </c>
      <c r="BS248" s="57">
        <v>398.82242843814498</v>
      </c>
      <c r="BT248" s="52">
        <v>17.974075079055002</v>
      </c>
      <c r="BU248" s="53">
        <v>0.46710718289399999</v>
      </c>
    </row>
    <row r="249" spans="1:73" x14ac:dyDescent="0.25">
      <c r="A249" s="13" t="s">
        <v>376</v>
      </c>
      <c r="B249" s="57">
        <v>424.63526398853901</v>
      </c>
      <c r="C249" s="52">
        <v>3.2426811331929999</v>
      </c>
      <c r="D249" s="53">
        <v>0.43635342147099998</v>
      </c>
      <c r="E249" s="52">
        <v>1110.0095972075601</v>
      </c>
      <c r="F249" s="52">
        <v>25.715261403138001</v>
      </c>
      <c r="G249" s="52">
        <v>1.718058690071</v>
      </c>
      <c r="H249" s="57">
        <v>530.46583389041496</v>
      </c>
      <c r="I249" s="52">
        <v>7.5687283844550004</v>
      </c>
      <c r="J249" s="53">
        <v>0.86993574039400001</v>
      </c>
      <c r="K249" s="52">
        <v>426.12752902999199</v>
      </c>
      <c r="L249" s="52">
        <v>10.909083193078001</v>
      </c>
      <c r="M249" s="52">
        <v>0.12835887667000001</v>
      </c>
      <c r="N249" s="57">
        <v>814.19124862934302</v>
      </c>
      <c r="O249" s="52">
        <v>31.827795438197001</v>
      </c>
      <c r="P249" s="52">
        <v>1.1475120565720001</v>
      </c>
      <c r="Q249" s="57">
        <v>606.91955664818499</v>
      </c>
      <c r="R249" s="52">
        <v>7.6052507210810001</v>
      </c>
      <c r="S249" s="52">
        <v>0.543104525399</v>
      </c>
      <c r="T249" s="57">
        <v>698.280620826215</v>
      </c>
      <c r="U249" s="52">
        <v>15.533504291144</v>
      </c>
      <c r="V249" s="52">
        <v>0.81840058353900003</v>
      </c>
      <c r="W249" s="57">
        <v>539.80316761208405</v>
      </c>
      <c r="X249" s="52">
        <v>15.936550105977</v>
      </c>
      <c r="Y249" s="52">
        <v>0.80188145763600005</v>
      </c>
      <c r="Z249" s="57">
        <v>709.91574348026597</v>
      </c>
      <c r="AA249" s="52">
        <v>15.132797982023</v>
      </c>
      <c r="AB249" s="52">
        <v>1.199940315569</v>
      </c>
      <c r="AC249" s="57">
        <v>649.09060462510695</v>
      </c>
      <c r="AD249" s="52">
        <v>25.817647508676</v>
      </c>
      <c r="AE249" s="53">
        <v>0.138931796325</v>
      </c>
      <c r="AF249" s="52">
        <v>618.38737439075805</v>
      </c>
      <c r="AG249" s="52">
        <v>50.711262037978997</v>
      </c>
      <c r="AH249" s="52">
        <v>0.53060173958900003</v>
      </c>
      <c r="AI249" s="57">
        <v>332.95853094978003</v>
      </c>
      <c r="AJ249" s="52">
        <v>15.707092823728001</v>
      </c>
      <c r="AK249" s="52">
        <v>9.4004950126999998E-2</v>
      </c>
      <c r="AL249" s="57">
        <v>602.96300088166299</v>
      </c>
      <c r="AM249" s="52">
        <v>15.823478123938999</v>
      </c>
      <c r="AN249" s="52">
        <v>1.669046213523</v>
      </c>
      <c r="AO249" s="57">
        <v>261.07443190042198</v>
      </c>
      <c r="AP249" s="52">
        <v>7.9454660367059997</v>
      </c>
      <c r="AQ249" s="52">
        <v>0.30147546755900001</v>
      </c>
      <c r="AR249" s="57">
        <v>867.95531953928503</v>
      </c>
      <c r="AS249" s="52">
        <v>77.329580573363998</v>
      </c>
      <c r="AT249" s="52">
        <v>0.66163779278000001</v>
      </c>
      <c r="AU249" s="57">
        <v>1028.4195477676999</v>
      </c>
      <c r="AV249" s="52">
        <v>42.719798021746001</v>
      </c>
      <c r="AW249" s="53">
        <v>1.5222440531320001</v>
      </c>
      <c r="AX249" s="57">
        <v>550.03558155229803</v>
      </c>
      <c r="AY249" s="52">
        <v>33.794056121794</v>
      </c>
      <c r="AZ249" s="53">
        <v>0.14904604555500001</v>
      </c>
      <c r="BA249" s="52">
        <v>742.25878361449998</v>
      </c>
      <c r="BB249" s="52">
        <v>45.096916639302002</v>
      </c>
      <c r="BC249" s="52">
        <v>0.81959433262799997</v>
      </c>
      <c r="BD249" s="57">
        <v>435.686471292612</v>
      </c>
      <c r="BE249" s="52">
        <v>15.90759242813</v>
      </c>
      <c r="BF249" s="53">
        <v>0.103409434802</v>
      </c>
      <c r="BG249" s="52">
        <v>601.35123186725605</v>
      </c>
      <c r="BH249" s="52">
        <v>2.042765466893</v>
      </c>
      <c r="BI249" s="52">
        <v>1.3615295292680001</v>
      </c>
      <c r="BJ249" s="57">
        <v>470.558261449665</v>
      </c>
      <c r="BK249" s="52">
        <v>1.4760819313369999</v>
      </c>
      <c r="BL249" s="53">
        <v>2.3682279826869999</v>
      </c>
      <c r="BM249" s="57">
        <v>454.25369709469499</v>
      </c>
      <c r="BN249" s="52">
        <v>0.53039159099800004</v>
      </c>
      <c r="BO249" s="53">
        <v>0.26969185899999998</v>
      </c>
      <c r="BP249" s="57">
        <v>372.73589509776798</v>
      </c>
      <c r="BQ249" s="52">
        <v>8.9117392134400006</v>
      </c>
      <c r="BR249" s="53">
        <v>0.26610001779499998</v>
      </c>
      <c r="BS249" s="57">
        <v>402.733590617152</v>
      </c>
      <c r="BT249" s="52">
        <v>19.286702371935</v>
      </c>
      <c r="BU249" s="53">
        <v>8.0766704548000001E-2</v>
      </c>
    </row>
    <row r="250" spans="1:73" x14ac:dyDescent="0.25">
      <c r="A250" s="13" t="s">
        <v>377</v>
      </c>
      <c r="B250" s="57">
        <v>428.110117833895</v>
      </c>
      <c r="C250" s="52">
        <v>22.433992610491</v>
      </c>
      <c r="D250" s="53">
        <v>5.7583994664999999E-2</v>
      </c>
      <c r="E250" s="52">
        <v>1132.12645204916</v>
      </c>
      <c r="F250" s="52">
        <v>59.779766795516998</v>
      </c>
      <c r="G250" s="52">
        <v>0.53381313627500004</v>
      </c>
      <c r="H250" s="57">
        <v>557.50770928119505</v>
      </c>
      <c r="I250" s="52">
        <v>36.273363231989997</v>
      </c>
      <c r="J250" s="53">
        <v>0.38868749969600003</v>
      </c>
      <c r="K250" s="52">
        <v>443.12413984725998</v>
      </c>
      <c r="L250" s="52">
        <v>27.525993554494999</v>
      </c>
      <c r="M250" s="52">
        <v>0.41101003234599998</v>
      </c>
      <c r="N250" s="57">
        <v>842.75489362162102</v>
      </c>
      <c r="O250" s="52">
        <v>57.831208844590002</v>
      </c>
      <c r="P250" s="52">
        <v>0.30572458826100002</v>
      </c>
      <c r="Q250" s="57">
        <v>607.22849116421401</v>
      </c>
      <c r="R250" s="52">
        <v>18.385820941841001</v>
      </c>
      <c r="S250" s="52">
        <v>0.83638892904600004</v>
      </c>
      <c r="T250" s="57">
        <v>718.73695883841697</v>
      </c>
      <c r="U250" s="52">
        <v>37.030509688537002</v>
      </c>
      <c r="V250" s="52">
        <v>0.81642932783400002</v>
      </c>
      <c r="W250" s="57">
        <v>553.05406065883301</v>
      </c>
      <c r="X250" s="52">
        <v>30.893433926638</v>
      </c>
      <c r="Y250" s="52">
        <v>0.27727407343799998</v>
      </c>
      <c r="Z250" s="57">
        <v>706.24363567963803</v>
      </c>
      <c r="AA250" s="52">
        <v>16.364733974996</v>
      </c>
      <c r="AB250" s="52">
        <v>1.3965046346529999</v>
      </c>
      <c r="AC250" s="57">
        <v>656.17680610192497</v>
      </c>
      <c r="AD250" s="52">
        <v>40.710030426396997</v>
      </c>
      <c r="AE250" s="53">
        <v>0.19746142400399999</v>
      </c>
      <c r="AF250" s="52">
        <v>635.54598157200098</v>
      </c>
      <c r="AG250" s="52">
        <v>63.647663293889998</v>
      </c>
      <c r="AH250" s="52">
        <v>0.60113153322000001</v>
      </c>
      <c r="AI250" s="57">
        <v>332.29137795832003</v>
      </c>
      <c r="AJ250" s="52">
        <v>15.695012917891001</v>
      </c>
      <c r="AK250" s="52">
        <v>0.18622540478399999</v>
      </c>
      <c r="AL250" s="57">
        <v>632.71151851372599</v>
      </c>
      <c r="AM250" s="52">
        <v>39.913862486475999</v>
      </c>
      <c r="AN250" s="52">
        <v>0.57927029282200004</v>
      </c>
      <c r="AO250" s="57">
        <v>265.584515730335</v>
      </c>
      <c r="AP250" s="52">
        <v>10.940090165036001</v>
      </c>
      <c r="AQ250" s="52">
        <v>0.37159348816499999</v>
      </c>
      <c r="AR250" s="57">
        <v>855.46392501534694</v>
      </c>
      <c r="AS250" s="52">
        <v>58.889405327600002</v>
      </c>
      <c r="AT250" s="52">
        <v>0.77537638222700001</v>
      </c>
      <c r="AU250" s="57">
        <v>1214.3003101531699</v>
      </c>
      <c r="AV250" s="52">
        <v>219.84003785863001</v>
      </c>
      <c r="AW250" s="53">
        <v>1.470288396036</v>
      </c>
      <c r="AX250" s="57">
        <v>563.03653855967195</v>
      </c>
      <c r="AY250" s="52">
        <v>42.615425315327002</v>
      </c>
      <c r="AZ250" s="53">
        <v>0.68078583260799996</v>
      </c>
      <c r="BA250" s="52">
        <v>785.22107266340095</v>
      </c>
      <c r="BB250" s="52">
        <v>85.079309065116007</v>
      </c>
      <c r="BC250" s="52">
        <v>0.64123472610300003</v>
      </c>
      <c r="BD250" s="57">
        <v>443.288229299845</v>
      </c>
      <c r="BE250" s="52">
        <v>21.974605751563999</v>
      </c>
      <c r="BF250" s="53">
        <v>0.18200965717799999</v>
      </c>
      <c r="BG250" s="52">
        <v>603.97902174323303</v>
      </c>
      <c r="BH250" s="52">
        <v>2.1596582465230001</v>
      </c>
      <c r="BI250" s="52">
        <v>1.44533898736</v>
      </c>
      <c r="BJ250" s="57">
        <v>470.89128070177998</v>
      </c>
      <c r="BK250" s="52">
        <v>1.8447322746470001</v>
      </c>
      <c r="BL250" s="53">
        <v>1.4824211385199999</v>
      </c>
      <c r="BM250" s="57">
        <v>457.134663885446</v>
      </c>
      <c r="BN250" s="52">
        <v>1.057599486924</v>
      </c>
      <c r="BO250" s="53">
        <v>0.289975473968</v>
      </c>
      <c r="BP250" s="57">
        <v>388.36673261690299</v>
      </c>
      <c r="BQ250" s="52">
        <v>17.587663360105001</v>
      </c>
      <c r="BR250" s="53">
        <v>0.212086599407</v>
      </c>
      <c r="BS250" s="57">
        <v>406.64469066556899</v>
      </c>
      <c r="BT250" s="52">
        <v>14.211678563257999</v>
      </c>
      <c r="BU250" s="53">
        <v>0.88008375116000004</v>
      </c>
    </row>
    <row r="251" spans="1:73" x14ac:dyDescent="0.25">
      <c r="A251" s="13" t="s">
        <v>378</v>
      </c>
      <c r="B251" s="57">
        <v>408.775200896743</v>
      </c>
      <c r="C251" s="52">
        <v>4.1845704061440001</v>
      </c>
      <c r="D251" s="53">
        <v>9.4496752081999993E-2</v>
      </c>
      <c r="E251" s="52">
        <v>1199.1153688479999</v>
      </c>
      <c r="F251" s="52">
        <v>118.333089350123</v>
      </c>
      <c r="G251" s="52">
        <v>1.804036851217</v>
      </c>
      <c r="H251" s="57">
        <v>524.67774315082897</v>
      </c>
      <c r="I251" s="52">
        <v>7.6773323605710004</v>
      </c>
      <c r="J251" s="53">
        <v>0.721729521456</v>
      </c>
      <c r="K251" s="52">
        <v>459.46673833546998</v>
      </c>
      <c r="L251" s="52">
        <v>26.823062998274999</v>
      </c>
      <c r="M251" s="52">
        <v>9.7782302180000006E-3</v>
      </c>
      <c r="N251" s="57">
        <v>802.79359228677197</v>
      </c>
      <c r="O251" s="52">
        <v>20.740902962890999</v>
      </c>
      <c r="P251" s="52">
        <v>0.308785458151</v>
      </c>
      <c r="Q251" s="57">
        <v>593.28499727457699</v>
      </c>
      <c r="R251" s="52">
        <v>11.716769454653001</v>
      </c>
      <c r="S251" s="52">
        <v>3.8535856418360002</v>
      </c>
      <c r="T251" s="57">
        <v>695.26509182806205</v>
      </c>
      <c r="U251" s="52">
        <v>13.554540848901</v>
      </c>
      <c r="V251" s="52">
        <v>0.44647746125299997</v>
      </c>
      <c r="W251" s="57">
        <v>541.06913488146597</v>
      </c>
      <c r="X251" s="52">
        <v>22.534866959188001</v>
      </c>
      <c r="Y251" s="52">
        <v>0.42219119106199998</v>
      </c>
      <c r="Z251" s="57">
        <v>712.94865056383401</v>
      </c>
      <c r="AA251" s="52">
        <v>19.406684074746</v>
      </c>
      <c r="AB251" s="52">
        <v>1.0300220111780001</v>
      </c>
      <c r="AC251" s="57">
        <v>646.63949212555406</v>
      </c>
      <c r="AD251" s="52">
        <v>26.910468925343999</v>
      </c>
      <c r="AE251" s="53">
        <v>0.21481005108199999</v>
      </c>
      <c r="AF251" s="52">
        <v>650.98844805926205</v>
      </c>
      <c r="AG251" s="52">
        <v>72.991095021678007</v>
      </c>
      <c r="AH251" s="52">
        <v>0.23056404775799999</v>
      </c>
      <c r="AI251" s="57">
        <v>340.50494076175102</v>
      </c>
      <c r="AJ251" s="52">
        <v>15.379892340317999</v>
      </c>
      <c r="AK251" s="52">
        <v>1.810258558226</v>
      </c>
      <c r="AL251" s="57">
        <v>589.05196655197403</v>
      </c>
      <c r="AM251" s="52">
        <v>14.063779622742</v>
      </c>
      <c r="AN251" s="52">
        <v>1.3135172889160001</v>
      </c>
      <c r="AO251" s="57">
        <v>263.32401105529601</v>
      </c>
      <c r="AP251" s="52">
        <v>6.4979955110320002</v>
      </c>
      <c r="AQ251" s="52">
        <v>0.17271861001200001</v>
      </c>
      <c r="AR251" s="57">
        <v>933.25302608559605</v>
      </c>
      <c r="AS251" s="52">
        <v>115.54992926479299</v>
      </c>
      <c r="AT251" s="52">
        <v>1.05008426784</v>
      </c>
      <c r="AU251" s="57">
        <v>1513.7416199341801</v>
      </c>
      <c r="AV251" s="52">
        <v>532.751897917169</v>
      </c>
      <c r="AW251" s="53">
        <v>0.91230083242899995</v>
      </c>
      <c r="AX251" s="57">
        <v>534.81461170572697</v>
      </c>
      <c r="AY251" s="52">
        <v>32.863509685246001</v>
      </c>
      <c r="AZ251" s="53">
        <v>0.14222037219799999</v>
      </c>
      <c r="BA251" s="52">
        <v>726.02214468680302</v>
      </c>
      <c r="BB251" s="52">
        <v>27.214827102596001</v>
      </c>
      <c r="BC251" s="52">
        <v>0.87789314795899998</v>
      </c>
      <c r="BD251" s="57">
        <v>441.13831601864598</v>
      </c>
      <c r="BE251" s="52">
        <v>16.237988791466002</v>
      </c>
      <c r="BF251" s="53">
        <v>0.16204051671</v>
      </c>
      <c r="BG251" s="52">
        <v>605.361049498395</v>
      </c>
      <c r="BH251" s="52">
        <v>2.4488249510959998</v>
      </c>
      <c r="BI251" s="52">
        <v>1.5509212997949999</v>
      </c>
      <c r="BJ251" s="57">
        <v>464.14320149136603</v>
      </c>
      <c r="BK251" s="52">
        <v>1.372839176606</v>
      </c>
      <c r="BL251" s="53">
        <v>0.39039128728400002</v>
      </c>
      <c r="BM251" s="57">
        <v>458.05897639228402</v>
      </c>
      <c r="BN251" s="52">
        <v>0.870852249307</v>
      </c>
      <c r="BO251" s="53">
        <v>0.154116968429</v>
      </c>
      <c r="BP251" s="57">
        <v>416.85054510888</v>
      </c>
      <c r="BQ251" s="52">
        <v>35.779051575814997</v>
      </c>
      <c r="BR251" s="53">
        <v>0.26583467054100002</v>
      </c>
      <c r="BS251" s="57">
        <v>405.63375991125201</v>
      </c>
      <c r="BT251" s="52">
        <v>14.258244987468</v>
      </c>
      <c r="BU251" s="53">
        <v>0.15197146970799999</v>
      </c>
    </row>
    <row r="252" spans="1:73" x14ac:dyDescent="0.25">
      <c r="A252" s="13" t="s">
        <v>379</v>
      </c>
      <c r="B252" s="57">
        <v>402.02455973531102</v>
      </c>
      <c r="C252" s="52">
        <v>4.9935238486440001</v>
      </c>
      <c r="D252" s="53">
        <v>0.22357688890300001</v>
      </c>
      <c r="E252" s="52">
        <v>1299.48818610641</v>
      </c>
      <c r="F252" s="52">
        <v>222.183039768676</v>
      </c>
      <c r="G252" s="52">
        <v>0.37223450404699998</v>
      </c>
      <c r="H252" s="57">
        <v>522.75743445693195</v>
      </c>
      <c r="I252" s="52">
        <v>10.15002508353</v>
      </c>
      <c r="J252" s="53">
        <v>1.042568377721</v>
      </c>
      <c r="K252" s="52">
        <v>449.34080067348998</v>
      </c>
      <c r="L252" s="52">
        <v>14.819952546730001</v>
      </c>
      <c r="M252" s="52">
        <v>4.5958753344E-2</v>
      </c>
      <c r="N252" s="57">
        <v>814.43659186112995</v>
      </c>
      <c r="O252" s="52">
        <v>30.878735834265999</v>
      </c>
      <c r="P252" s="52">
        <v>0.64229702476600004</v>
      </c>
      <c r="Q252" s="57">
        <v>599.06890758083796</v>
      </c>
      <c r="R252" s="52">
        <v>18.085253576627</v>
      </c>
      <c r="S252" s="52">
        <v>0.52500571220100001</v>
      </c>
      <c r="T252" s="57">
        <v>707.63286752828606</v>
      </c>
      <c r="U252" s="52">
        <v>24.412437958677</v>
      </c>
      <c r="V252" s="52">
        <v>0.49366309698499999</v>
      </c>
      <c r="W252" s="57">
        <v>536.63214140669504</v>
      </c>
      <c r="X252" s="52">
        <v>16.787718356932999</v>
      </c>
      <c r="Y252" s="52">
        <v>0.44039385440200002</v>
      </c>
      <c r="Z252" s="57">
        <v>723.20859793585305</v>
      </c>
      <c r="AA252" s="52">
        <v>35.475173415999997</v>
      </c>
      <c r="AB252" s="52">
        <v>1.111576707589</v>
      </c>
      <c r="AC252" s="57">
        <v>642.50590758734495</v>
      </c>
      <c r="AD252" s="52">
        <v>25.110359367779001</v>
      </c>
      <c r="AE252" s="53">
        <v>0.288916754941</v>
      </c>
      <c r="AF252" s="52">
        <v>630.30684361848398</v>
      </c>
      <c r="AG252" s="52">
        <v>62.943029546487999</v>
      </c>
      <c r="AH252" s="52">
        <v>1.745110975524</v>
      </c>
      <c r="AI252" s="57">
        <v>338.25649452307903</v>
      </c>
      <c r="AJ252" s="52">
        <v>19.334477537024</v>
      </c>
      <c r="AK252" s="52">
        <v>0.13895213641699999</v>
      </c>
      <c r="AL252" s="57">
        <v>593.342914069485</v>
      </c>
      <c r="AM252" s="52">
        <v>13.007211071735</v>
      </c>
      <c r="AN252" s="52">
        <v>0.31027016597200002</v>
      </c>
      <c r="AO252" s="57">
        <v>260.15146016489598</v>
      </c>
      <c r="AP252" s="52">
        <v>7.6724886410569999</v>
      </c>
      <c r="AQ252" s="52">
        <v>0.15231657664699999</v>
      </c>
      <c r="AR252" s="57">
        <v>926.59851125368903</v>
      </c>
      <c r="AS252" s="52">
        <v>122.356026538724</v>
      </c>
      <c r="AT252" s="52">
        <v>1.1248480085150001</v>
      </c>
      <c r="AU252" s="57">
        <v>1643.5202123658501</v>
      </c>
      <c r="AV252" s="52">
        <v>650.40001289824897</v>
      </c>
      <c r="AW252" s="53">
        <v>3.1190741310660002</v>
      </c>
      <c r="AX252" s="57">
        <v>546.60622364594997</v>
      </c>
      <c r="AY252" s="52">
        <v>35.750228593034002</v>
      </c>
      <c r="AZ252" s="53">
        <v>0.35878791481700001</v>
      </c>
      <c r="BA252" s="52">
        <v>744.67965151890996</v>
      </c>
      <c r="BB252" s="52">
        <v>39.587927284746002</v>
      </c>
      <c r="BC252" s="52">
        <v>0.60687666808700003</v>
      </c>
      <c r="BD252" s="57">
        <v>451.10417915338201</v>
      </c>
      <c r="BE252" s="52">
        <v>30.325339282255001</v>
      </c>
      <c r="BF252" s="53">
        <v>0.15288552721000001</v>
      </c>
      <c r="BG252" s="52">
        <v>594.12988437748095</v>
      </c>
      <c r="BH252" s="52">
        <v>1.913248377977</v>
      </c>
      <c r="BI252" s="52">
        <v>1.5540179945579999</v>
      </c>
      <c r="BJ252" s="57">
        <v>464.83286408675798</v>
      </c>
      <c r="BK252" s="52">
        <v>0.82433272828100002</v>
      </c>
      <c r="BL252" s="53">
        <v>0.47671393445499999</v>
      </c>
      <c r="BM252" s="57">
        <v>453.12655150048198</v>
      </c>
      <c r="BN252" s="52">
        <v>0.68089115153599999</v>
      </c>
      <c r="BO252" s="53">
        <v>0.12618998644099999</v>
      </c>
      <c r="BP252" s="57">
        <v>390.16626826837899</v>
      </c>
      <c r="BQ252" s="52">
        <v>14.696389843124001</v>
      </c>
      <c r="BR252" s="53">
        <v>0.94091991353899995</v>
      </c>
      <c r="BS252" s="57">
        <v>409.60135061639301</v>
      </c>
      <c r="BT252" s="52">
        <v>15.425069354089</v>
      </c>
      <c r="BU252" s="53">
        <v>0.812222847819</v>
      </c>
    </row>
    <row r="253" spans="1:73" x14ac:dyDescent="0.25">
      <c r="A253" s="13" t="s">
        <v>380</v>
      </c>
      <c r="B253" s="57">
        <v>408.17856495129399</v>
      </c>
      <c r="C253" s="52">
        <v>9.4114284509889998</v>
      </c>
      <c r="D253" s="53">
        <v>6.7565115011000001E-2</v>
      </c>
      <c r="E253" s="52">
        <v>1464.19234185198</v>
      </c>
      <c r="F253" s="52">
        <v>386.49654113165701</v>
      </c>
      <c r="G253" s="52">
        <v>0.30273140456199998</v>
      </c>
      <c r="H253" s="57">
        <v>565.07148659191603</v>
      </c>
      <c r="I253" s="52">
        <v>53.826073502283997</v>
      </c>
      <c r="J253" s="53">
        <v>1.021144179407</v>
      </c>
      <c r="K253" s="52">
        <v>444.97948221905898</v>
      </c>
      <c r="L253" s="52">
        <v>15.246135389008</v>
      </c>
      <c r="M253" s="52">
        <v>8.2248327979999994E-2</v>
      </c>
      <c r="N253" s="57">
        <v>1117.2588699179</v>
      </c>
      <c r="O253" s="52">
        <v>325.85856714291998</v>
      </c>
      <c r="P253" s="52">
        <v>0.25939111940999998</v>
      </c>
      <c r="Q253" s="57">
        <v>619.518937140822</v>
      </c>
      <c r="R253" s="52">
        <v>40.789575032191998</v>
      </c>
      <c r="S253" s="52">
        <v>0.25322995756099997</v>
      </c>
      <c r="T253" s="57">
        <v>777.01046472711596</v>
      </c>
      <c r="U253" s="52">
        <v>103.634477581358</v>
      </c>
      <c r="V253" s="52">
        <v>1.3353404724210001</v>
      </c>
      <c r="W253" s="57">
        <v>565.31662130445</v>
      </c>
      <c r="X253" s="52">
        <v>47.849925211970998</v>
      </c>
      <c r="Y253" s="52">
        <v>0.84191417817500003</v>
      </c>
      <c r="Z253" s="57">
        <v>749.18520239975498</v>
      </c>
      <c r="AA253" s="52">
        <v>58.153342360770999</v>
      </c>
      <c r="AB253" s="52">
        <v>1.225326829791</v>
      </c>
      <c r="AC253" s="57">
        <v>662.73838381368796</v>
      </c>
      <c r="AD253" s="52">
        <v>49.310760645514002</v>
      </c>
      <c r="AE253" s="53">
        <v>0.21156396227599999</v>
      </c>
      <c r="AF253" s="52">
        <v>678.560196835228</v>
      </c>
      <c r="AG253" s="52">
        <v>113.300506572728</v>
      </c>
      <c r="AH253" s="52">
        <v>0.76247282298899999</v>
      </c>
      <c r="AI253" s="57">
        <v>349.60648185061899</v>
      </c>
      <c r="AJ253" s="52">
        <v>26.59229865759</v>
      </c>
      <c r="AK253" s="52">
        <v>0.14432041366500001</v>
      </c>
      <c r="AL253" s="57">
        <v>617.63880800778998</v>
      </c>
      <c r="AM253" s="52">
        <v>30.627000889319</v>
      </c>
      <c r="AN253" s="52">
        <v>0.97345687092099997</v>
      </c>
      <c r="AO253" s="57">
        <v>256.998065031659</v>
      </c>
      <c r="AP253" s="52">
        <v>10.366106135144999</v>
      </c>
      <c r="AQ253" s="52">
        <v>0.18040069159700001</v>
      </c>
      <c r="AR253" s="57">
        <v>994.26198082488497</v>
      </c>
      <c r="AS253" s="52">
        <v>194.69042447973999</v>
      </c>
      <c r="AT253" s="52">
        <v>2.1061653107440002</v>
      </c>
      <c r="AU253" s="57">
        <v>2146.35854973289</v>
      </c>
      <c r="AV253" s="52">
        <v>1146.7216293741601</v>
      </c>
      <c r="AW253" s="53">
        <v>11.276172261199999</v>
      </c>
      <c r="AX253" s="57">
        <v>689.58159454994905</v>
      </c>
      <c r="AY253" s="52">
        <v>177.22090583526901</v>
      </c>
      <c r="AZ253" s="53">
        <v>9.2270020533E-2</v>
      </c>
      <c r="BA253" s="52">
        <v>801.96553204294696</v>
      </c>
      <c r="BB253" s="52">
        <v>97.610356771566003</v>
      </c>
      <c r="BC253" s="52">
        <v>1.3529252871220001</v>
      </c>
      <c r="BD253" s="57">
        <v>458.24228163843702</v>
      </c>
      <c r="BE253" s="52">
        <v>37.331216615849002</v>
      </c>
      <c r="BF253" s="53">
        <v>0.24122129652400001</v>
      </c>
      <c r="BG253" s="52">
        <v>588.85859287402604</v>
      </c>
      <c r="BH253" s="52">
        <v>2.6794860633250002</v>
      </c>
      <c r="BI253" s="52">
        <v>0.29835601275200002</v>
      </c>
      <c r="BJ253" s="57">
        <v>465.53475013052099</v>
      </c>
      <c r="BK253" s="52">
        <v>2.535458116459</v>
      </c>
      <c r="BL253" s="53">
        <v>0.22363608139899999</v>
      </c>
      <c r="BM253" s="57">
        <v>456.41441020882399</v>
      </c>
      <c r="BN253" s="52">
        <v>2.0352060351239998</v>
      </c>
      <c r="BO253" s="53">
        <v>9.9116106110000005E-2</v>
      </c>
      <c r="BP253" s="57">
        <v>386.419854660022</v>
      </c>
      <c r="BQ253" s="52">
        <v>17.441096158686999</v>
      </c>
      <c r="BR253" s="53">
        <v>0.19222801897299999</v>
      </c>
      <c r="BS253" s="57">
        <v>419.053522703233</v>
      </c>
      <c r="BT253" s="52">
        <v>23.541222984224</v>
      </c>
      <c r="BU253" s="53">
        <v>0.27791094627399998</v>
      </c>
    </row>
    <row r="254" spans="1:73" x14ac:dyDescent="0.25">
      <c r="A254" s="13" t="s">
        <v>381</v>
      </c>
      <c r="B254" s="57">
        <v>414.35469845182803</v>
      </c>
      <c r="C254" s="52">
        <v>12.069323430017</v>
      </c>
      <c r="D254" s="53">
        <v>0.20983075080399999</v>
      </c>
      <c r="E254" s="52">
        <v>1212.8358746543799</v>
      </c>
      <c r="F254" s="52">
        <v>188.683844518814</v>
      </c>
      <c r="G254" s="52">
        <v>4.2891348077879998</v>
      </c>
      <c r="H254" s="57">
        <v>539.28863292256801</v>
      </c>
      <c r="I254" s="52">
        <v>26.105442044311999</v>
      </c>
      <c r="J254" s="53">
        <v>0.27037087483400002</v>
      </c>
      <c r="K254" s="52">
        <v>428.77385134253899</v>
      </c>
      <c r="L254" s="52">
        <v>15.413933174002</v>
      </c>
      <c r="M254" s="52">
        <v>4.1416194120999998E-2</v>
      </c>
      <c r="N254" s="57">
        <v>882.12322760320103</v>
      </c>
      <c r="O254" s="52">
        <v>94.222168313853004</v>
      </c>
      <c r="P254" s="52">
        <v>0.223277124099</v>
      </c>
      <c r="Q254" s="57">
        <v>572.13031613032899</v>
      </c>
      <c r="R254" s="52">
        <v>23.396227797449001</v>
      </c>
      <c r="S254" s="52">
        <v>1.1701888202249999</v>
      </c>
      <c r="T254" s="57">
        <v>691.37736450074897</v>
      </c>
      <c r="U254" s="52">
        <v>38.611835644495997</v>
      </c>
      <c r="V254" s="52">
        <v>0.33454166297100002</v>
      </c>
      <c r="W254" s="57">
        <v>512.70764559368604</v>
      </c>
      <c r="X254" s="52">
        <v>18.91413765099</v>
      </c>
      <c r="Y254" s="52">
        <v>0.18864660482100001</v>
      </c>
      <c r="Z254" s="57">
        <v>763.42884281419003</v>
      </c>
      <c r="AA254" s="52">
        <v>71.933919179897998</v>
      </c>
      <c r="AB254" s="52">
        <v>1.3418312313080001</v>
      </c>
      <c r="AC254" s="57">
        <v>577.03176015604004</v>
      </c>
      <c r="AD254" s="52">
        <v>14.807224635276</v>
      </c>
      <c r="AE254" s="53">
        <v>0.112611342915</v>
      </c>
      <c r="AF254" s="52">
        <v>601.47107153342699</v>
      </c>
      <c r="AG254" s="52">
        <v>43.160242392435002</v>
      </c>
      <c r="AH254" s="52">
        <v>0.37520612435200001</v>
      </c>
      <c r="AI254" s="57">
        <v>333.55355373568</v>
      </c>
      <c r="AJ254" s="52">
        <v>19.749778038685999</v>
      </c>
      <c r="AK254" s="52">
        <v>0.16103957946399999</v>
      </c>
      <c r="AL254" s="57">
        <v>595.37184227502701</v>
      </c>
      <c r="AM254" s="52">
        <v>18.745699961290001</v>
      </c>
      <c r="AN254" s="52">
        <v>0.25586768551900002</v>
      </c>
      <c r="AO254" s="57">
        <v>227.71108753247901</v>
      </c>
      <c r="AP254" s="52">
        <v>2.673859320544</v>
      </c>
      <c r="AQ254" s="52">
        <v>0.151189599097</v>
      </c>
      <c r="AR254" s="57">
        <v>884.399856661326</v>
      </c>
      <c r="AS254" s="52">
        <v>73.396755663069001</v>
      </c>
      <c r="AT254" s="52">
        <v>1.473180861131</v>
      </c>
      <c r="AU254" s="57">
        <v>1186.3424737395001</v>
      </c>
      <c r="AV254" s="52">
        <v>183.29120585086901</v>
      </c>
      <c r="AW254" s="53">
        <v>1.2220907088520001</v>
      </c>
      <c r="AX254" s="57">
        <v>540.16834271892901</v>
      </c>
      <c r="AY254" s="52">
        <v>31.767552039314999</v>
      </c>
      <c r="AZ254" s="53">
        <v>0.44832648529699998</v>
      </c>
      <c r="BA254" s="52">
        <v>717.090830603119</v>
      </c>
      <c r="BB254" s="52">
        <v>33.198764373393999</v>
      </c>
      <c r="BC254" s="52">
        <v>0.23867003179999999</v>
      </c>
      <c r="BD254" s="57">
        <v>436.96317680100998</v>
      </c>
      <c r="BE254" s="52">
        <v>18.804635705488</v>
      </c>
      <c r="BF254" s="53">
        <v>0.18204732528000001</v>
      </c>
      <c r="BG254" s="52">
        <v>605.48596909357104</v>
      </c>
      <c r="BH254" s="52">
        <v>6.1589878256399997</v>
      </c>
      <c r="BI254" s="52">
        <v>0.48647432947699998</v>
      </c>
      <c r="BJ254" s="57">
        <v>471.70607900975602</v>
      </c>
      <c r="BK254" s="52">
        <v>1.498220381578</v>
      </c>
      <c r="BL254" s="53">
        <v>5.0810234815000001E-2</v>
      </c>
      <c r="BM254" s="57">
        <v>467.54136811630099</v>
      </c>
      <c r="BN254" s="52">
        <v>1.1293800831680001</v>
      </c>
      <c r="BO254" s="53">
        <v>4.6680245228000003E-2</v>
      </c>
      <c r="BP254" s="57">
        <v>361.81951621807502</v>
      </c>
      <c r="BQ254" s="52">
        <v>9.8081028265610009</v>
      </c>
      <c r="BR254" s="53">
        <v>0.175354738496</v>
      </c>
      <c r="BS254" s="57">
        <v>415.48259639089298</v>
      </c>
      <c r="BT254" s="52">
        <v>23.642931422888999</v>
      </c>
      <c r="BU254" s="53">
        <v>0.20746668706599999</v>
      </c>
    </row>
    <row r="255" spans="1:73" x14ac:dyDescent="0.25">
      <c r="A255" s="13" t="s">
        <v>382</v>
      </c>
      <c r="B255" s="57">
        <v>420.143327453935</v>
      </c>
      <c r="C255" s="52">
        <v>14.723933601256</v>
      </c>
      <c r="D255" s="53">
        <v>0.16273454791299999</v>
      </c>
      <c r="E255" s="52">
        <v>1021.71192403409</v>
      </c>
      <c r="F255" s="52">
        <v>22.127018181177</v>
      </c>
      <c r="G255" s="52">
        <v>0.61995332039399997</v>
      </c>
      <c r="H255" s="57">
        <v>523.92057763827995</v>
      </c>
      <c r="I255" s="52">
        <v>10.208808110006</v>
      </c>
      <c r="J255" s="53">
        <v>0.60495567994999999</v>
      </c>
      <c r="K255" s="52">
        <v>426.23223248330999</v>
      </c>
      <c r="L255" s="52">
        <v>5.1584662186730004</v>
      </c>
      <c r="M255" s="52">
        <v>5.3118769770000001E-3</v>
      </c>
      <c r="N255" s="57">
        <v>822.71326272569104</v>
      </c>
      <c r="O255" s="52">
        <v>22.336419216886</v>
      </c>
      <c r="P255" s="52">
        <v>0.21911283515400001</v>
      </c>
      <c r="Q255" s="57">
        <v>581.53937501719201</v>
      </c>
      <c r="R255" s="52">
        <v>29.471902711896</v>
      </c>
      <c r="S255" s="52">
        <v>0.65398912448299995</v>
      </c>
      <c r="T255" s="57">
        <v>664.40482354851599</v>
      </c>
      <c r="U255" s="52">
        <v>18.590811636407999</v>
      </c>
      <c r="V255" s="52">
        <v>0.46201902326099997</v>
      </c>
      <c r="W255" s="57">
        <v>505.08869212246401</v>
      </c>
      <c r="X255" s="52">
        <v>9.1499144870139997</v>
      </c>
      <c r="Y255" s="52">
        <v>7.5092460523000004E-2</v>
      </c>
      <c r="Z255" s="57">
        <v>716.18584136376296</v>
      </c>
      <c r="AA255" s="52">
        <v>27.947851158507</v>
      </c>
      <c r="AB255" s="52">
        <v>7.4711379335870003</v>
      </c>
      <c r="AC255" s="57">
        <v>573.03807222016906</v>
      </c>
      <c r="AD255" s="52">
        <v>12.382057679711</v>
      </c>
      <c r="AE255" s="53">
        <v>8.9887229191999998E-2</v>
      </c>
      <c r="AF255" s="52">
        <v>591.44319909152796</v>
      </c>
      <c r="AG255" s="52">
        <v>38.609568495784004</v>
      </c>
      <c r="AH255" s="52">
        <v>0.45954439718000001</v>
      </c>
      <c r="AI255" s="57">
        <v>339.91412360437101</v>
      </c>
      <c r="AJ255" s="52">
        <v>20.70385243834</v>
      </c>
      <c r="AK255" s="52">
        <v>5.0376415389999998E-2</v>
      </c>
      <c r="AL255" s="57">
        <v>580.35012476555096</v>
      </c>
      <c r="AM255" s="52">
        <v>8.7690674542070006</v>
      </c>
      <c r="AN255" s="52">
        <v>0.99242992273399999</v>
      </c>
      <c r="AO255" s="57">
        <v>224.39415187755301</v>
      </c>
      <c r="AP255" s="52">
        <v>3.963380220156</v>
      </c>
      <c r="AQ255" s="52">
        <v>0.54421168467699998</v>
      </c>
      <c r="AR255" s="57">
        <v>880.07217333936705</v>
      </c>
      <c r="AS255" s="52">
        <v>77.297792316582004</v>
      </c>
      <c r="AT255" s="52">
        <v>1.369910050706</v>
      </c>
      <c r="AU255" s="57">
        <v>1152.4131777549301</v>
      </c>
      <c r="AV255" s="52">
        <v>144.70593211140701</v>
      </c>
      <c r="AW255" s="53">
        <v>1.129440695322</v>
      </c>
      <c r="AX255" s="57">
        <v>552.99954445769197</v>
      </c>
      <c r="AY255" s="52">
        <v>41.788927894860002</v>
      </c>
      <c r="AZ255" s="53">
        <v>0.128410812022</v>
      </c>
      <c r="BA255" s="52">
        <v>730.02930847179005</v>
      </c>
      <c r="BB255" s="52">
        <v>39.264976072899998</v>
      </c>
      <c r="BC255" s="52">
        <v>1.534500579987</v>
      </c>
      <c r="BD255" s="57">
        <v>427.04983815693203</v>
      </c>
      <c r="BE255" s="52">
        <v>16.466572913295</v>
      </c>
      <c r="BF255" s="53">
        <v>0.238515191041</v>
      </c>
      <c r="BG255" s="52">
        <v>604.32087153908401</v>
      </c>
      <c r="BH255" s="52">
        <v>1.0710696019320001</v>
      </c>
      <c r="BI255" s="52">
        <v>0.64479702285899998</v>
      </c>
      <c r="BJ255" s="57">
        <v>475.186587314929</v>
      </c>
      <c r="BK255" s="52">
        <v>0.63727118636500002</v>
      </c>
      <c r="BL255" s="53">
        <v>0.35258549654499999</v>
      </c>
      <c r="BM255" s="57">
        <v>472.225332766267</v>
      </c>
      <c r="BN255" s="52">
        <v>0.49090244824399998</v>
      </c>
      <c r="BO255" s="53">
        <v>9.5598932220000002E-2</v>
      </c>
      <c r="BP255" s="57">
        <v>356.84115373850898</v>
      </c>
      <c r="BQ255" s="52">
        <v>8.1506222771719994</v>
      </c>
      <c r="BR255" s="53">
        <v>0.16352861144399999</v>
      </c>
      <c r="BS255" s="57">
        <v>396.234509740541</v>
      </c>
      <c r="BT255" s="52">
        <v>7.5965491509890004</v>
      </c>
      <c r="BU255" s="53">
        <v>0.39753814865600001</v>
      </c>
    </row>
    <row r="256" spans="1:73" x14ac:dyDescent="0.25">
      <c r="A256" s="13" t="s">
        <v>383</v>
      </c>
      <c r="B256" s="57">
        <v>405.440735319677</v>
      </c>
      <c r="C256" s="52">
        <v>7.777873388802</v>
      </c>
      <c r="D256" s="53">
        <v>3.4732556478999997E-2</v>
      </c>
      <c r="E256" s="52">
        <v>1057.3431821401</v>
      </c>
      <c r="F256" s="52">
        <v>39.204242827896998</v>
      </c>
      <c r="G256" s="52">
        <v>0.13720307746300001</v>
      </c>
      <c r="H256" s="57">
        <v>525.70159347897004</v>
      </c>
      <c r="I256" s="52">
        <v>6.0637745355580002</v>
      </c>
      <c r="J256" s="53">
        <v>0.67118387494099996</v>
      </c>
      <c r="K256" s="52">
        <v>430.088161114</v>
      </c>
      <c r="L256" s="52">
        <v>6.6707689309170002</v>
      </c>
      <c r="M256" s="52">
        <v>1.2614797814E-2</v>
      </c>
      <c r="N256" s="57">
        <v>856.85750084208303</v>
      </c>
      <c r="O256" s="52">
        <v>54.635084529190998</v>
      </c>
      <c r="P256" s="52">
        <v>0.338500715668</v>
      </c>
      <c r="Q256" s="57">
        <v>571.93368682648497</v>
      </c>
      <c r="R256" s="52">
        <v>15.886270207847</v>
      </c>
      <c r="S256" s="52">
        <v>6.6479819497000006E-2</v>
      </c>
      <c r="T256" s="57">
        <v>673.79109822901</v>
      </c>
      <c r="U256" s="52">
        <v>24.649924913452999</v>
      </c>
      <c r="V256" s="52">
        <v>0.207614797199</v>
      </c>
      <c r="W256" s="57">
        <v>514.64104045849103</v>
      </c>
      <c r="X256" s="52">
        <v>10.264136824325</v>
      </c>
      <c r="Y256" s="52">
        <v>0.19782294801</v>
      </c>
      <c r="Z256" s="57">
        <v>731.58063000655</v>
      </c>
      <c r="AA256" s="52">
        <v>49.251229933855001</v>
      </c>
      <c r="AB256" s="52">
        <v>1.2633028453149999</v>
      </c>
      <c r="AC256" s="57">
        <v>587.05873833274995</v>
      </c>
      <c r="AD256" s="52">
        <v>14.924362853901</v>
      </c>
      <c r="AE256" s="53">
        <v>0.26029341441699999</v>
      </c>
      <c r="AF256" s="52">
        <v>604.32477533276301</v>
      </c>
      <c r="AG256" s="52">
        <v>43.410187543059997</v>
      </c>
      <c r="AH256" s="52">
        <v>0.71816273255600005</v>
      </c>
      <c r="AI256" s="57">
        <v>336.28357431119201</v>
      </c>
      <c r="AJ256" s="52">
        <v>10.600290468167</v>
      </c>
      <c r="AK256" s="52">
        <v>6.4468938114999999E-2</v>
      </c>
      <c r="AL256" s="57">
        <v>601.84281454889503</v>
      </c>
      <c r="AM256" s="52">
        <v>29.414217715315001</v>
      </c>
      <c r="AN256" s="52">
        <v>0.34086485945599998</v>
      </c>
      <c r="AO256" s="57">
        <v>226.39995251264</v>
      </c>
      <c r="AP256" s="52">
        <v>3.1423745875820002</v>
      </c>
      <c r="AQ256" s="52">
        <v>4.7281790931000003E-2</v>
      </c>
      <c r="AR256" s="57">
        <v>882.24706685646504</v>
      </c>
      <c r="AS256" s="52">
        <v>95.690199050306006</v>
      </c>
      <c r="AT256" s="52">
        <v>1.1423761034369999</v>
      </c>
      <c r="AU256" s="57">
        <v>1179.5436312419499</v>
      </c>
      <c r="AV256" s="52">
        <v>171.842094959305</v>
      </c>
      <c r="AW256" s="53">
        <v>2.1560453082860001</v>
      </c>
      <c r="AX256" s="57">
        <v>557.50553068024794</v>
      </c>
      <c r="AY256" s="52">
        <v>32.881316214423002</v>
      </c>
      <c r="AZ256" s="53">
        <v>0.427769130833</v>
      </c>
      <c r="BA256" s="52">
        <v>712.72147199404901</v>
      </c>
      <c r="BB256" s="52">
        <v>23.034324001114999</v>
      </c>
      <c r="BC256" s="52">
        <v>0.14872021631900001</v>
      </c>
      <c r="BD256" s="57">
        <v>421.166971494611</v>
      </c>
      <c r="BE256" s="52">
        <v>11.341900750032</v>
      </c>
      <c r="BF256" s="53">
        <v>0.28470654049299998</v>
      </c>
      <c r="BG256" s="52">
        <v>603.25150056299299</v>
      </c>
      <c r="BH256" s="52">
        <v>0.90083806708500003</v>
      </c>
      <c r="BI256" s="52">
        <v>0.39336073809</v>
      </c>
      <c r="BJ256" s="57">
        <v>476.87092826134102</v>
      </c>
      <c r="BK256" s="52">
        <v>0.586578209854</v>
      </c>
      <c r="BL256" s="53">
        <v>0.21295343082900001</v>
      </c>
      <c r="BM256" s="57">
        <v>474.25283754823602</v>
      </c>
      <c r="BN256" s="52">
        <v>1.083273519559</v>
      </c>
      <c r="BO256" s="53">
        <v>8.8632564159999996E-2</v>
      </c>
      <c r="BP256" s="57">
        <v>380.35625845001601</v>
      </c>
      <c r="BQ256" s="52">
        <v>21.904618283799</v>
      </c>
      <c r="BR256" s="53">
        <v>0.15771697492</v>
      </c>
      <c r="BS256" s="57">
        <v>403.07912169090099</v>
      </c>
      <c r="BT256" s="52">
        <v>11.678441603412001</v>
      </c>
      <c r="BU256" s="53">
        <v>1.1226436005560001</v>
      </c>
    </row>
    <row r="257" spans="1:73" x14ac:dyDescent="0.25">
      <c r="A257" s="13" t="s">
        <v>384</v>
      </c>
      <c r="B257" s="57">
        <v>408.575319914528</v>
      </c>
      <c r="C257" s="52">
        <v>3.05973538247</v>
      </c>
      <c r="D257" s="53">
        <v>3.9253578162000001E-2</v>
      </c>
      <c r="E257" s="52">
        <v>1071.94202090973</v>
      </c>
      <c r="F257" s="52">
        <v>46.911207305074001</v>
      </c>
      <c r="G257" s="52">
        <v>0.40106093125999998</v>
      </c>
      <c r="H257" s="57">
        <v>536.431671142406</v>
      </c>
      <c r="I257" s="52">
        <v>13.223563696599999</v>
      </c>
      <c r="J257" s="53">
        <v>0.81025736233500001</v>
      </c>
      <c r="K257" s="52">
        <v>449.34749957945797</v>
      </c>
      <c r="L257" s="52">
        <v>10.56766637702</v>
      </c>
      <c r="M257" s="52">
        <v>4.3615604740000001E-2</v>
      </c>
      <c r="N257" s="57">
        <v>813.20154824426902</v>
      </c>
      <c r="O257" s="52">
        <v>26.707602485664001</v>
      </c>
      <c r="P257" s="52">
        <v>0.27122186296299999</v>
      </c>
      <c r="Q257" s="57">
        <v>582.81690476939195</v>
      </c>
      <c r="R257" s="52">
        <v>15.573451073649</v>
      </c>
      <c r="S257" s="52">
        <v>5.6402109472E-2</v>
      </c>
      <c r="T257" s="57">
        <v>681.63915592307205</v>
      </c>
      <c r="U257" s="52">
        <v>20.255127289564001</v>
      </c>
      <c r="V257" s="52">
        <v>0.24070892441799999</v>
      </c>
      <c r="W257" s="57">
        <v>530.02711727579197</v>
      </c>
      <c r="X257" s="52">
        <v>15.136563716956999</v>
      </c>
      <c r="Y257" s="52">
        <v>0.45498968220199998</v>
      </c>
      <c r="Z257" s="57">
        <v>779.18921491383696</v>
      </c>
      <c r="AA257" s="52">
        <v>79.529048574716995</v>
      </c>
      <c r="AB257" s="52">
        <v>1.0912160216340001</v>
      </c>
      <c r="AC257" s="57">
        <v>620.16351685577899</v>
      </c>
      <c r="AD257" s="52">
        <v>25.942173217221001</v>
      </c>
      <c r="AE257" s="53">
        <v>0.19514787102100001</v>
      </c>
      <c r="AF257" s="52">
        <v>607.28994909949301</v>
      </c>
      <c r="AG257" s="52">
        <v>38.380492834599004</v>
      </c>
      <c r="AH257" s="52">
        <v>0.41549039388600001</v>
      </c>
      <c r="AI257" s="57">
        <v>340.91493787802301</v>
      </c>
      <c r="AJ257" s="52">
        <v>15.146844464241999</v>
      </c>
      <c r="AK257" s="52">
        <v>0.24850352394399999</v>
      </c>
      <c r="AL257" s="57">
        <v>587.47104871693205</v>
      </c>
      <c r="AM257" s="52">
        <v>11.290292425253</v>
      </c>
      <c r="AN257" s="52">
        <v>0.414908764496</v>
      </c>
      <c r="AO257" s="57">
        <v>245.47897191813999</v>
      </c>
      <c r="AP257" s="52">
        <v>2.5671988234160001</v>
      </c>
      <c r="AQ257" s="52">
        <v>0.14441183804400001</v>
      </c>
      <c r="AR257" s="57">
        <v>873.77330816659105</v>
      </c>
      <c r="AS257" s="52">
        <v>78.918098439998005</v>
      </c>
      <c r="AT257" s="52">
        <v>0.43367980545000001</v>
      </c>
      <c r="AU257" s="57">
        <v>1092.40986508846</v>
      </c>
      <c r="AV257" s="52">
        <v>70.480744095641995</v>
      </c>
      <c r="AW257" s="53">
        <v>1.4227685744730001</v>
      </c>
      <c r="AX257" s="57">
        <v>585.05448745165199</v>
      </c>
      <c r="AY257" s="52">
        <v>63.157589108514003</v>
      </c>
      <c r="AZ257" s="53">
        <v>0.72794307985899998</v>
      </c>
      <c r="BA257" s="52">
        <v>749.396024765888</v>
      </c>
      <c r="BB257" s="52">
        <v>45.650133454831</v>
      </c>
      <c r="BC257" s="52">
        <v>1.5343790725619999</v>
      </c>
      <c r="BD257" s="57">
        <v>435.38754035656399</v>
      </c>
      <c r="BE257" s="52">
        <v>15.74705460523</v>
      </c>
      <c r="BF257" s="53">
        <v>0.33591961768200002</v>
      </c>
      <c r="BG257" s="52">
        <v>608.20171237839804</v>
      </c>
      <c r="BH257" s="52">
        <v>4.9105533577319997</v>
      </c>
      <c r="BI257" s="52">
        <v>2.7453688952070001</v>
      </c>
      <c r="BJ257" s="57">
        <v>477.57728686336498</v>
      </c>
      <c r="BK257" s="52">
        <v>1.3976589836940001</v>
      </c>
      <c r="BL257" s="53">
        <v>0.51853214483900001</v>
      </c>
      <c r="BM257" s="57">
        <v>471.75652596593898</v>
      </c>
      <c r="BN257" s="52">
        <v>0.97714844942099999</v>
      </c>
      <c r="BO257" s="53">
        <v>0.13597108272799999</v>
      </c>
      <c r="BP257" s="57">
        <v>389.23717424647401</v>
      </c>
      <c r="BQ257" s="52">
        <v>23.447132961287</v>
      </c>
      <c r="BR257" s="53">
        <v>3.1578558319999998E-2</v>
      </c>
      <c r="BS257" s="57">
        <v>411.30200398665301</v>
      </c>
      <c r="BT257" s="52">
        <v>13.246766151479999</v>
      </c>
      <c r="BU257" s="53">
        <v>0.59734511630099996</v>
      </c>
    </row>
    <row r="258" spans="1:73" x14ac:dyDescent="0.25">
      <c r="A258" s="13" t="s">
        <v>385</v>
      </c>
      <c r="B258" s="57">
        <v>413.31812523296998</v>
      </c>
      <c r="C258" s="52">
        <v>2.7943215707409998</v>
      </c>
      <c r="D258" s="53">
        <v>8.3085207869999997E-3</v>
      </c>
      <c r="E258" s="52">
        <v>1046.5087160503299</v>
      </c>
      <c r="F258" s="52">
        <v>18.559275198314999</v>
      </c>
      <c r="G258" s="52">
        <v>1.7567837052649999</v>
      </c>
      <c r="H258" s="57">
        <v>532.08298515912202</v>
      </c>
      <c r="I258" s="52">
        <v>6.4628819411289999</v>
      </c>
      <c r="J258" s="53">
        <v>0.68715417544099999</v>
      </c>
      <c r="K258" s="52">
        <v>450.63862473506998</v>
      </c>
      <c r="L258" s="52">
        <v>7.7989699342180003</v>
      </c>
      <c r="M258" s="52">
        <v>2.0290332715000001E-2</v>
      </c>
      <c r="N258" s="57">
        <v>837.40096989554604</v>
      </c>
      <c r="O258" s="52">
        <v>47.182687031371998</v>
      </c>
      <c r="P258" s="52">
        <v>0.28111829979199998</v>
      </c>
      <c r="Q258" s="57">
        <v>575.56044712059804</v>
      </c>
      <c r="R258" s="52">
        <v>4.6370500655809996</v>
      </c>
      <c r="S258" s="52">
        <v>0.37964693790100001</v>
      </c>
      <c r="T258" s="57">
        <v>673.62412055880804</v>
      </c>
      <c r="U258" s="52">
        <v>8.1575424797979998</v>
      </c>
      <c r="V258" s="52">
        <v>0.39430030474799999</v>
      </c>
      <c r="W258" s="57">
        <v>536.35292214495803</v>
      </c>
      <c r="X258" s="52">
        <v>11.457276281261001</v>
      </c>
      <c r="Y258" s="52">
        <v>0.40605651980500002</v>
      </c>
      <c r="Z258" s="57">
        <v>715.32654567375596</v>
      </c>
      <c r="AA258" s="52">
        <v>15.013514085161001</v>
      </c>
      <c r="AB258" s="52">
        <v>2.1299311626140001</v>
      </c>
      <c r="AC258" s="57">
        <v>618.92522875002305</v>
      </c>
      <c r="AD258" s="52">
        <v>13.201696126932999</v>
      </c>
      <c r="AE258" s="53">
        <v>0.46671216199499999</v>
      </c>
      <c r="AF258" s="52">
        <v>611.357857640151</v>
      </c>
      <c r="AG258" s="52">
        <v>36.585743859910004</v>
      </c>
      <c r="AH258" s="52">
        <v>0.201137735106</v>
      </c>
      <c r="AI258" s="57">
        <v>343.11719415601198</v>
      </c>
      <c r="AJ258" s="52">
        <v>16.852325844090998</v>
      </c>
      <c r="AK258" s="52">
        <v>0.100572012608</v>
      </c>
      <c r="AL258" s="57">
        <v>598.55759681664802</v>
      </c>
      <c r="AM258" s="52">
        <v>10.105395620582</v>
      </c>
      <c r="AN258" s="52">
        <v>3.534259012133</v>
      </c>
      <c r="AO258" s="57">
        <v>257.68682010833697</v>
      </c>
      <c r="AP258" s="52">
        <v>3.2013400467039999</v>
      </c>
      <c r="AQ258" s="52">
        <v>0.48103918950399999</v>
      </c>
      <c r="AR258" s="57">
        <v>901.46007752884998</v>
      </c>
      <c r="AS258" s="52">
        <v>101.199133738127</v>
      </c>
      <c r="AT258" s="52">
        <v>0.53498593798600003</v>
      </c>
      <c r="AU258" s="57">
        <v>1113.90572082573</v>
      </c>
      <c r="AV258" s="52">
        <v>83.815029156996005</v>
      </c>
      <c r="AW258" s="53">
        <v>3.0771433025229999</v>
      </c>
      <c r="AX258" s="57">
        <v>555.28797615218002</v>
      </c>
      <c r="AY258" s="52">
        <v>23.687131256076999</v>
      </c>
      <c r="AZ258" s="53">
        <v>0.75062117208300005</v>
      </c>
      <c r="BA258" s="52">
        <v>744.66037366769297</v>
      </c>
      <c r="BB258" s="52">
        <v>29.289657719575001</v>
      </c>
      <c r="BC258" s="52">
        <v>0.88320547514699999</v>
      </c>
      <c r="BD258" s="57">
        <v>451.76914814509502</v>
      </c>
      <c r="BE258" s="52">
        <v>16.931448333075998</v>
      </c>
      <c r="BF258" s="53">
        <v>8.4074410924000004E-2</v>
      </c>
      <c r="BG258" s="52">
        <v>600.92174451333005</v>
      </c>
      <c r="BH258" s="52">
        <v>1.456603957337</v>
      </c>
      <c r="BI258" s="52">
        <v>0.57358485574200002</v>
      </c>
      <c r="BJ258" s="57">
        <v>479.773865248498</v>
      </c>
      <c r="BK258" s="52">
        <v>0.42873632287800001</v>
      </c>
      <c r="BL258" s="53">
        <v>0.15032967031300001</v>
      </c>
      <c r="BM258" s="57">
        <v>469.01215797753702</v>
      </c>
      <c r="BN258" s="52">
        <v>0.69609815692699994</v>
      </c>
      <c r="BO258" s="53">
        <v>0.46793031267399998</v>
      </c>
      <c r="BP258" s="57">
        <v>419.78616663047501</v>
      </c>
      <c r="BQ258" s="52">
        <v>43.957134448938</v>
      </c>
      <c r="BR258" s="53">
        <v>0.115207251188</v>
      </c>
      <c r="BS258" s="57">
        <v>411.10842560709199</v>
      </c>
      <c r="BT258" s="52">
        <v>11.639537625745</v>
      </c>
      <c r="BU258" s="53">
        <v>4.8856238449E-2</v>
      </c>
    </row>
    <row r="259" spans="1:73" x14ac:dyDescent="0.25">
      <c r="A259" s="13" t="s">
        <v>386</v>
      </c>
      <c r="B259" s="57">
        <v>403.11372125321401</v>
      </c>
      <c r="C259" s="52">
        <v>6.1268016511240004</v>
      </c>
      <c r="D259" s="53">
        <v>4.3885256169999996E-3</v>
      </c>
      <c r="E259" s="52">
        <v>1065.5529292507399</v>
      </c>
      <c r="F259" s="52">
        <v>24.511177240487999</v>
      </c>
      <c r="G259" s="52">
        <v>0.12140224459399999</v>
      </c>
      <c r="H259" s="57">
        <v>534.79038267471799</v>
      </c>
      <c r="I259" s="52">
        <v>4.9219177561749996</v>
      </c>
      <c r="J259" s="53">
        <v>0.41091261584400002</v>
      </c>
      <c r="K259" s="52">
        <v>469.72794939902599</v>
      </c>
      <c r="L259" s="52">
        <v>20.254969536708</v>
      </c>
      <c r="M259" s="52">
        <v>6.8321386999999997E-5</v>
      </c>
      <c r="N259" s="57">
        <v>809.98286667283196</v>
      </c>
      <c r="O259" s="52">
        <v>23.259014456856001</v>
      </c>
      <c r="P259" s="52">
        <v>1.191961198322</v>
      </c>
      <c r="Q259" s="57">
        <v>590.01642682567001</v>
      </c>
      <c r="R259" s="52">
        <v>11.220735776644</v>
      </c>
      <c r="S259" s="52">
        <v>1.4602509828079999</v>
      </c>
      <c r="T259" s="57">
        <v>679.58413887561596</v>
      </c>
      <c r="U259" s="52">
        <v>9.1857983350470001</v>
      </c>
      <c r="V259" s="52">
        <v>0.69962064411500002</v>
      </c>
      <c r="W259" s="57">
        <v>543.273729939188</v>
      </c>
      <c r="X259" s="52">
        <v>14.337776016379999</v>
      </c>
      <c r="Y259" s="52">
        <v>0.39822088629500002</v>
      </c>
      <c r="Z259" s="57">
        <v>714.314427103188</v>
      </c>
      <c r="AA259" s="52">
        <v>8.6078946114679997</v>
      </c>
      <c r="AB259" s="52">
        <v>1.18945903976</v>
      </c>
      <c r="AC259" s="57">
        <v>643.69246622971798</v>
      </c>
      <c r="AD259" s="52">
        <v>27.996479486851001</v>
      </c>
      <c r="AE259" s="53">
        <v>0.35108252522200001</v>
      </c>
      <c r="AF259" s="52">
        <v>617.60571031795098</v>
      </c>
      <c r="AG259" s="52">
        <v>35.001323250078002</v>
      </c>
      <c r="AH259" s="52">
        <v>2.3636751217229999</v>
      </c>
      <c r="AI259" s="57">
        <v>342.01909837445498</v>
      </c>
      <c r="AJ259" s="52">
        <v>13.305626628029</v>
      </c>
      <c r="AK259" s="52">
        <v>0.114558657685</v>
      </c>
      <c r="AL259" s="57">
        <v>600.613570132311</v>
      </c>
      <c r="AM259" s="52">
        <v>6.8745365309629998</v>
      </c>
      <c r="AN259" s="52">
        <v>0.53349524907400003</v>
      </c>
      <c r="AO259" s="57">
        <v>263.29330245217801</v>
      </c>
      <c r="AP259" s="52">
        <v>4.7875227510310001</v>
      </c>
      <c r="AQ259" s="52">
        <v>0.21054626239400001</v>
      </c>
      <c r="AR259" s="57">
        <v>881.61628794894705</v>
      </c>
      <c r="AS259" s="52">
        <v>69.943412179391004</v>
      </c>
      <c r="AT259" s="52">
        <v>0.31868605006200001</v>
      </c>
      <c r="AU259" s="57">
        <v>1129.4594081212299</v>
      </c>
      <c r="AV259" s="52">
        <v>104.718625775416</v>
      </c>
      <c r="AW259" s="53">
        <v>1.7902380363079999</v>
      </c>
      <c r="AX259" s="57">
        <v>576.70883617281402</v>
      </c>
      <c r="AY259" s="52">
        <v>30.275674243026</v>
      </c>
      <c r="AZ259" s="53">
        <v>3.6012170318900001</v>
      </c>
      <c r="BA259" s="52">
        <v>759.97130642125001</v>
      </c>
      <c r="BB259" s="52">
        <v>41.413031276883999</v>
      </c>
      <c r="BC259" s="52">
        <v>2.0792121705270001</v>
      </c>
      <c r="BD259" s="57">
        <v>454.30338014222798</v>
      </c>
      <c r="BE259" s="52">
        <v>11.800008443527</v>
      </c>
      <c r="BF259" s="53">
        <v>0.25071316347700001</v>
      </c>
      <c r="BG259" s="52">
        <v>613.63430305079703</v>
      </c>
      <c r="BH259" s="52">
        <v>1.4154723783009999</v>
      </c>
      <c r="BI259" s="52">
        <v>7.653220630871</v>
      </c>
      <c r="BJ259" s="57">
        <v>490.55255611790199</v>
      </c>
      <c r="BK259" s="52">
        <v>0.44970326780600001</v>
      </c>
      <c r="BL259" s="53">
        <v>6.5180023541000001</v>
      </c>
      <c r="BM259" s="57">
        <v>478.18914317244401</v>
      </c>
      <c r="BN259" s="52">
        <v>1.0364041487190001</v>
      </c>
      <c r="BO259" s="53">
        <v>1.7625090354490001</v>
      </c>
      <c r="BP259" s="57">
        <v>423.51649100219902</v>
      </c>
      <c r="BQ259" s="52">
        <v>41.718739721650003</v>
      </c>
      <c r="BR259" s="53">
        <v>0.66794110802600004</v>
      </c>
      <c r="BS259" s="57">
        <v>413.981409585184</v>
      </c>
      <c r="BT259" s="52">
        <v>10.680931515074001</v>
      </c>
      <c r="BU259" s="53">
        <v>0.17291107853500001</v>
      </c>
    </row>
    <row r="260" spans="1:73" x14ac:dyDescent="0.25">
      <c r="A260" s="12" t="s">
        <v>387</v>
      </c>
      <c r="B260" s="57">
        <v>413.236082404922</v>
      </c>
      <c r="C260" s="52">
        <v>16.052741920083001</v>
      </c>
      <c r="D260" s="53">
        <v>3.2345276111999999E-2</v>
      </c>
      <c r="E260" s="52">
        <v>1120.0855587266401</v>
      </c>
      <c r="F260" s="52">
        <v>53.850348544870997</v>
      </c>
      <c r="G260" s="52">
        <v>0.169739742931</v>
      </c>
      <c r="H260" s="57">
        <v>539.01889914332196</v>
      </c>
      <c r="I260" s="52">
        <v>5.907758679074</v>
      </c>
      <c r="J260" s="53">
        <v>0.477387419531</v>
      </c>
      <c r="K260" s="52">
        <v>463.97434485793099</v>
      </c>
      <c r="L260" s="52">
        <v>7.9179463122699998</v>
      </c>
      <c r="M260" s="52">
        <v>0.24064188686499999</v>
      </c>
      <c r="N260" s="57">
        <v>815.08266314901698</v>
      </c>
      <c r="O260" s="52">
        <v>19.811685081227001</v>
      </c>
      <c r="P260" s="52">
        <v>1.285391101568</v>
      </c>
      <c r="Q260" s="57">
        <v>594.94532595662599</v>
      </c>
      <c r="R260" s="52">
        <v>9.8573214477939999</v>
      </c>
      <c r="S260" s="52">
        <v>0.129011990208</v>
      </c>
      <c r="T260" s="57">
        <v>687.88391289415597</v>
      </c>
      <c r="U260" s="52">
        <v>8.3661409949640007</v>
      </c>
      <c r="V260" s="52">
        <v>0.65462483051200004</v>
      </c>
      <c r="W260" s="57">
        <v>551.30173689801404</v>
      </c>
      <c r="X260" s="52">
        <v>11.225833771966</v>
      </c>
      <c r="Y260" s="52">
        <v>0.24367383245900001</v>
      </c>
      <c r="Z260" s="57">
        <v>719.41141674593302</v>
      </c>
      <c r="AA260" s="52">
        <v>8.1646083449759992</v>
      </c>
      <c r="AB260" s="52">
        <v>1.85849407395</v>
      </c>
      <c r="AC260" s="57">
        <v>651.15657370295605</v>
      </c>
      <c r="AD260" s="52">
        <v>26.430548732169999</v>
      </c>
      <c r="AE260" s="53">
        <v>2.4841246474640002</v>
      </c>
      <c r="AF260" s="52">
        <v>646.86198108144595</v>
      </c>
      <c r="AG260" s="52">
        <v>53.898103193353002</v>
      </c>
      <c r="AH260" s="52">
        <v>0.48796374717399998</v>
      </c>
      <c r="AI260" s="57">
        <v>346.84573976535302</v>
      </c>
      <c r="AJ260" s="52">
        <v>21.604223295213998</v>
      </c>
      <c r="AK260" s="52">
        <v>0.13456959358100001</v>
      </c>
      <c r="AL260" s="57">
        <v>588.58820564596999</v>
      </c>
      <c r="AM260" s="52">
        <v>5.4191627112459999</v>
      </c>
      <c r="AN260" s="52">
        <v>0.227373766083</v>
      </c>
      <c r="AO260" s="57">
        <v>263.82473901475299</v>
      </c>
      <c r="AP260" s="52">
        <v>2.4416351108219998</v>
      </c>
      <c r="AQ260" s="52">
        <v>0.408515317702</v>
      </c>
      <c r="AR260" s="57">
        <v>883.94723101097304</v>
      </c>
      <c r="AS260" s="52">
        <v>66.067678698302998</v>
      </c>
      <c r="AT260" s="52">
        <v>0.83620766431299998</v>
      </c>
      <c r="AU260" s="57">
        <v>1114.0995862188099</v>
      </c>
      <c r="AV260" s="52">
        <v>84.450790494768995</v>
      </c>
      <c r="AW260" s="53">
        <v>1.7456289027809999</v>
      </c>
      <c r="AX260" s="57">
        <v>565.80269414407701</v>
      </c>
      <c r="AY260" s="52">
        <v>28.25244991808</v>
      </c>
      <c r="AZ260" s="53">
        <v>0.63367537417599995</v>
      </c>
      <c r="BA260" s="52">
        <v>788.25675712533302</v>
      </c>
      <c r="BB260" s="52">
        <v>56.245019024065002</v>
      </c>
      <c r="BC260" s="52">
        <v>1.9524312318420001</v>
      </c>
      <c r="BD260" s="57">
        <v>467.614612099537</v>
      </c>
      <c r="BE260" s="52">
        <v>25.009922061503001</v>
      </c>
      <c r="BF260" s="53">
        <v>0.21397342034899999</v>
      </c>
      <c r="BG260" s="52">
        <v>616.22323206191095</v>
      </c>
      <c r="BH260" s="52">
        <v>3.1579944401360001</v>
      </c>
      <c r="BI260" s="52">
        <v>4.004174378159</v>
      </c>
      <c r="BJ260" s="57">
        <v>490.28839177673802</v>
      </c>
      <c r="BK260" s="52">
        <v>0.38111709808299998</v>
      </c>
      <c r="BL260" s="53">
        <v>6.4678804686360003</v>
      </c>
      <c r="BM260" s="57">
        <v>475.48412448247399</v>
      </c>
      <c r="BN260" s="52">
        <v>0.45040606109199999</v>
      </c>
      <c r="BO260" s="53">
        <v>0.87309917720200003</v>
      </c>
      <c r="BP260" s="57">
        <v>426.793799441857</v>
      </c>
      <c r="BQ260" s="52">
        <v>12.859998936993</v>
      </c>
      <c r="BR260" s="53">
        <v>0.184412496294</v>
      </c>
      <c r="BS260" s="57">
        <v>425.32618899825798</v>
      </c>
      <c r="BT260" s="52">
        <v>19.155098412676001</v>
      </c>
      <c r="BU260" s="53">
        <v>0.175376144894</v>
      </c>
    </row>
    <row r="261" spans="1:73" x14ac:dyDescent="0.25">
      <c r="A261" s="12" t="s">
        <v>388</v>
      </c>
      <c r="B261" s="57">
        <v>403.85081674593198</v>
      </c>
      <c r="C261" s="52">
        <v>3.7645884767490001</v>
      </c>
      <c r="D261" s="53">
        <v>0.36807236330699999</v>
      </c>
      <c r="E261" s="52">
        <v>1093.9132740079899</v>
      </c>
      <c r="F261" s="52">
        <v>18.006212053416</v>
      </c>
      <c r="G261" s="52">
        <v>0.140987295747</v>
      </c>
      <c r="H261" s="57">
        <v>552.68917854507504</v>
      </c>
      <c r="I261" s="52">
        <v>18.714062652014</v>
      </c>
      <c r="J261" s="53">
        <v>1.653665375066</v>
      </c>
      <c r="K261" s="52">
        <v>481.43193631813301</v>
      </c>
      <c r="L261" s="52">
        <v>20.151623090047</v>
      </c>
      <c r="M261" s="52">
        <v>5.1099767401000001E-2</v>
      </c>
      <c r="N261" s="57">
        <v>826.43937814003698</v>
      </c>
      <c r="O261" s="52">
        <v>34.612318496507001</v>
      </c>
      <c r="P261" s="52">
        <v>0.69377705184799998</v>
      </c>
      <c r="Q261" s="57">
        <v>598.83190472193405</v>
      </c>
      <c r="R261" s="52">
        <v>8.3010383746980008</v>
      </c>
      <c r="S261" s="52">
        <v>6.3370751343120002</v>
      </c>
      <c r="T261" s="57">
        <v>718.27065622626901</v>
      </c>
      <c r="U261" s="52">
        <v>31.111095955418001</v>
      </c>
      <c r="V261" s="52">
        <v>0.95731119296800005</v>
      </c>
      <c r="W261" s="57">
        <v>564.62101586583105</v>
      </c>
      <c r="X261" s="52">
        <v>15.055281129672</v>
      </c>
      <c r="Y261" s="52">
        <v>0.262765640621</v>
      </c>
      <c r="Z261" s="57">
        <v>735.85122880803101</v>
      </c>
      <c r="AA261" s="52">
        <v>18.823223734214999</v>
      </c>
      <c r="AB261" s="52">
        <v>2.3615547218400001</v>
      </c>
      <c r="AC261" s="57">
        <v>658.14981052940902</v>
      </c>
      <c r="AD261" s="52">
        <v>29.11041793091</v>
      </c>
      <c r="AE261" s="53">
        <v>0.40410879677799999</v>
      </c>
      <c r="AF261" s="52">
        <v>645.07262270306796</v>
      </c>
      <c r="AG261" s="52">
        <v>53.561680462806997</v>
      </c>
      <c r="AH261" s="52">
        <v>1.2699604030909999</v>
      </c>
      <c r="AI261" s="57">
        <v>346.97826472610302</v>
      </c>
      <c r="AJ261" s="52">
        <v>22.602072054271002</v>
      </c>
      <c r="AK261" s="52">
        <v>0.26259329452699998</v>
      </c>
      <c r="AL261" s="57">
        <v>608.998001359451</v>
      </c>
      <c r="AM261" s="52">
        <v>13.759182263745</v>
      </c>
      <c r="AN261" s="52">
        <v>1.9938237597949999</v>
      </c>
      <c r="AO261" s="57">
        <v>259.78158848093398</v>
      </c>
      <c r="AP261" s="52">
        <v>4.9760384460109996</v>
      </c>
      <c r="AQ261" s="52">
        <v>1.252051648416</v>
      </c>
      <c r="AR261" s="57">
        <v>923.06386439968105</v>
      </c>
      <c r="AS261" s="52">
        <v>89.751829021809996</v>
      </c>
      <c r="AT261" s="52">
        <v>0.70082880323499996</v>
      </c>
      <c r="AU261" s="57">
        <v>1115.7805524355899</v>
      </c>
      <c r="AV261" s="52">
        <v>81.305815007684004</v>
      </c>
      <c r="AW261" s="53">
        <v>5.079553050825</v>
      </c>
      <c r="AX261" s="57">
        <v>566.21354632033604</v>
      </c>
      <c r="AY261" s="52">
        <v>29.030341645696002</v>
      </c>
      <c r="AZ261" s="53">
        <v>0.77328946258599995</v>
      </c>
      <c r="BA261" s="52">
        <v>814.37987230838701</v>
      </c>
      <c r="BB261" s="52">
        <v>69.848968182359002</v>
      </c>
      <c r="BC261" s="52">
        <v>4.2889225026959998</v>
      </c>
      <c r="BD261" s="57">
        <v>457.73358464725402</v>
      </c>
      <c r="BE261" s="52">
        <v>13.555528204527</v>
      </c>
      <c r="BF261" s="53">
        <v>0.90298633868599998</v>
      </c>
      <c r="BG261" s="52">
        <v>620.79949894756601</v>
      </c>
      <c r="BH261" s="52">
        <v>3.9442734012649998</v>
      </c>
      <c r="BI261" s="52">
        <v>6.3916027021520003</v>
      </c>
      <c r="BJ261" s="57">
        <v>493.52935391143399</v>
      </c>
      <c r="BK261" s="52">
        <v>1.361749855619</v>
      </c>
      <c r="BL261" s="53">
        <v>4.6446576778789996</v>
      </c>
      <c r="BM261" s="57">
        <v>477.784262343526</v>
      </c>
      <c r="BN261" s="52">
        <v>1.329661470642</v>
      </c>
      <c r="BO261" s="53">
        <v>0.30703020939699999</v>
      </c>
      <c r="BP261" s="57">
        <v>436.50590277408003</v>
      </c>
      <c r="BQ261" s="52">
        <v>14.375232048824</v>
      </c>
      <c r="BR261" s="53">
        <v>0.43436860288099999</v>
      </c>
      <c r="BS261" s="57">
        <v>421.52755278143002</v>
      </c>
      <c r="BT261" s="52">
        <v>10.745958890604999</v>
      </c>
      <c r="BU261" s="53">
        <v>0.79620101169299995</v>
      </c>
    </row>
    <row r="262" spans="1:73" x14ac:dyDescent="0.25">
      <c r="A262" s="12" t="s">
        <v>389</v>
      </c>
      <c r="B262" s="57">
        <v>420.54709422633402</v>
      </c>
      <c r="C262" s="52">
        <v>22.823630889533</v>
      </c>
      <c r="D262" s="53">
        <v>6.3417533659999997E-3</v>
      </c>
      <c r="E262" s="52">
        <v>1150.91514901084</v>
      </c>
      <c r="F262" s="52">
        <v>85.452735317625994</v>
      </c>
      <c r="G262" s="52">
        <v>0.218982979982</v>
      </c>
      <c r="H262" s="57">
        <v>561.62917708375096</v>
      </c>
      <c r="I262" s="52">
        <v>29.732082389957</v>
      </c>
      <c r="J262" s="53">
        <v>0.31814531101100002</v>
      </c>
      <c r="K262" s="52">
        <v>458.46095319559203</v>
      </c>
      <c r="L262" s="52">
        <v>21.254115285838001</v>
      </c>
      <c r="M262" s="52">
        <v>8.1621486790000003E-2</v>
      </c>
      <c r="N262" s="57">
        <v>842.38376171541995</v>
      </c>
      <c r="O262" s="52">
        <v>46.309801046875002</v>
      </c>
      <c r="P262" s="52">
        <v>0.513866419771</v>
      </c>
      <c r="Q262" s="57">
        <v>610.78193170942995</v>
      </c>
      <c r="R262" s="52">
        <v>23.742355612091998</v>
      </c>
      <c r="S262" s="52">
        <v>1.4144039506770001</v>
      </c>
      <c r="T262" s="57">
        <v>722.32788822332702</v>
      </c>
      <c r="U262" s="52">
        <v>31.278832085346998</v>
      </c>
      <c r="V262" s="52">
        <v>0.95108388981699998</v>
      </c>
      <c r="W262" s="57">
        <v>591.49813074677604</v>
      </c>
      <c r="X262" s="52">
        <v>32.484169153254001</v>
      </c>
      <c r="Y262" s="52">
        <v>1.0920316773309999</v>
      </c>
      <c r="Z262" s="57">
        <v>744.24951144798194</v>
      </c>
      <c r="AA262" s="52">
        <v>23.839992821566</v>
      </c>
      <c r="AB262" s="52">
        <v>0.76090561110699995</v>
      </c>
      <c r="AC262" s="57">
        <v>688.40103066114204</v>
      </c>
      <c r="AD262" s="52">
        <v>55.923086896857001</v>
      </c>
      <c r="AE262" s="53">
        <v>1.2506935735260001</v>
      </c>
      <c r="AF262" s="52">
        <v>680.27250793763301</v>
      </c>
      <c r="AG262" s="52">
        <v>82.526116432329005</v>
      </c>
      <c r="AH262" s="52">
        <v>1.6623799633580001</v>
      </c>
      <c r="AI262" s="57">
        <v>343.56215131186599</v>
      </c>
      <c r="AJ262" s="52">
        <v>16.145443501161001</v>
      </c>
      <c r="AK262" s="52">
        <v>0.26977203181800002</v>
      </c>
      <c r="AL262" s="57">
        <v>648.239507617919</v>
      </c>
      <c r="AM262" s="52">
        <v>44.432978352684003</v>
      </c>
      <c r="AN262" s="52">
        <v>0.81594877663900001</v>
      </c>
      <c r="AO262" s="57">
        <v>259.60912347628403</v>
      </c>
      <c r="AP262" s="52">
        <v>6.1843694119999997</v>
      </c>
      <c r="AQ262" s="52">
        <v>2.1915910531359999</v>
      </c>
      <c r="AR262" s="57">
        <v>935.02460396414199</v>
      </c>
      <c r="AS262" s="52">
        <v>101.206049409306</v>
      </c>
      <c r="AT262" s="52">
        <v>1.533050886152</v>
      </c>
      <c r="AU262" s="57">
        <v>1321.81809749589</v>
      </c>
      <c r="AV262" s="52">
        <v>277.87256171791398</v>
      </c>
      <c r="AW262" s="53">
        <v>3.8635373724690001</v>
      </c>
      <c r="AX262" s="57">
        <v>598.19800374568797</v>
      </c>
      <c r="AY262" s="52">
        <v>55.980878799770998</v>
      </c>
      <c r="AZ262" s="53">
        <v>3.7013390315720001</v>
      </c>
      <c r="BA262" s="52">
        <v>857.06238409442403</v>
      </c>
      <c r="BB262" s="52">
        <v>105.203642685755</v>
      </c>
      <c r="BC262" s="52">
        <v>2.0238328090639999</v>
      </c>
      <c r="BD262" s="57">
        <v>474.14035844925598</v>
      </c>
      <c r="BE262" s="52">
        <v>24.203600318042</v>
      </c>
      <c r="BF262" s="53">
        <v>0.18217860223499999</v>
      </c>
      <c r="BG262" s="52">
        <v>611.43766993331599</v>
      </c>
      <c r="BH262" s="52">
        <v>1.6241820001589999</v>
      </c>
      <c r="BI262" s="52">
        <v>1.0110572903949999</v>
      </c>
      <c r="BJ262" s="57">
        <v>491.52534636037899</v>
      </c>
      <c r="BK262" s="52">
        <v>1.7840482633729999</v>
      </c>
      <c r="BL262" s="53">
        <v>2.2479939042849999</v>
      </c>
      <c r="BM262" s="57">
        <v>479.79173826573901</v>
      </c>
      <c r="BN262" s="52">
        <v>2.7155877415880001</v>
      </c>
      <c r="BO262" s="53">
        <v>0.35916213474600001</v>
      </c>
      <c r="BP262" s="57">
        <v>466.13705666318202</v>
      </c>
      <c r="BQ262" s="52">
        <v>29.262206838225001</v>
      </c>
      <c r="BR262" s="53">
        <v>2.5438636535470001</v>
      </c>
      <c r="BS262" s="57">
        <v>429.50782818337899</v>
      </c>
      <c r="BT262" s="52">
        <v>16.599337158546</v>
      </c>
      <c r="BU262" s="53">
        <v>0.51594216119900005</v>
      </c>
    </row>
    <row r="263" spans="1:73" x14ac:dyDescent="0.25">
      <c r="A263" s="12" t="s">
        <v>390</v>
      </c>
      <c r="B263" s="57">
        <v>393.08051851447198</v>
      </c>
      <c r="C263" s="52">
        <v>5.4720810882649999</v>
      </c>
      <c r="D263" s="53">
        <v>5.8291534228E-2</v>
      </c>
      <c r="E263" s="52">
        <v>1159.2129931817899</v>
      </c>
      <c r="F263" s="52">
        <v>77.230333230282994</v>
      </c>
      <c r="G263" s="52">
        <v>4.1596420859999997E-2</v>
      </c>
      <c r="H263" s="57">
        <v>536.87154445194403</v>
      </c>
      <c r="I263" s="52">
        <v>7.1019333544250003</v>
      </c>
      <c r="J263" s="53">
        <v>0.20263437741699999</v>
      </c>
      <c r="K263" s="52">
        <v>429.85383907181</v>
      </c>
      <c r="L263" s="52">
        <v>7.3567758386420001</v>
      </c>
      <c r="M263" s="52">
        <v>0.37438887888200001</v>
      </c>
      <c r="N263" s="57">
        <v>826.54790597421902</v>
      </c>
      <c r="O263" s="52">
        <v>34.833444750794001</v>
      </c>
      <c r="P263" s="52">
        <v>0.23113755087099999</v>
      </c>
      <c r="Q263" s="57">
        <v>596.27230496629795</v>
      </c>
      <c r="R263" s="52">
        <v>10.186675777514001</v>
      </c>
      <c r="S263" s="52">
        <v>2.9473148160999999E-2</v>
      </c>
      <c r="T263" s="57">
        <v>700.90083132131099</v>
      </c>
      <c r="U263" s="52">
        <v>17.125106167169001</v>
      </c>
      <c r="V263" s="52">
        <v>0.69481629611399998</v>
      </c>
      <c r="W263" s="57">
        <v>564.831853775995</v>
      </c>
      <c r="X263" s="52">
        <v>20.428942382005999</v>
      </c>
      <c r="Y263" s="52">
        <v>1.140866888635</v>
      </c>
      <c r="Z263" s="57">
        <v>749.99005628193402</v>
      </c>
      <c r="AA263" s="52">
        <v>21.632916750019</v>
      </c>
      <c r="AB263" s="52">
        <v>4.9969757852220003</v>
      </c>
      <c r="AC263" s="57">
        <v>658.86128759892404</v>
      </c>
      <c r="AD263" s="52">
        <v>30.191147013264999</v>
      </c>
      <c r="AE263" s="53">
        <v>0.335581073999</v>
      </c>
      <c r="AF263" s="52">
        <v>657.99021535293696</v>
      </c>
      <c r="AG263" s="52">
        <v>62.162902009889997</v>
      </c>
      <c r="AH263" s="52">
        <v>0.27059137526600002</v>
      </c>
      <c r="AI263" s="57">
        <v>348.04896954111302</v>
      </c>
      <c r="AJ263" s="52">
        <v>20.743911045493</v>
      </c>
      <c r="AK263" s="52">
        <v>7.2696791065000002E-2</v>
      </c>
      <c r="AL263" s="57">
        <v>591.77518171499401</v>
      </c>
      <c r="AM263" s="52">
        <v>8.8000375987419996</v>
      </c>
      <c r="AN263" s="52">
        <v>1.3786515953059999</v>
      </c>
      <c r="AO263" s="57">
        <v>245.224376394297</v>
      </c>
      <c r="AP263" s="52">
        <v>3.3412074451840001</v>
      </c>
      <c r="AQ263" s="52">
        <v>0.98259248792200005</v>
      </c>
      <c r="AR263" s="57">
        <v>937.18801791761405</v>
      </c>
      <c r="AS263" s="52">
        <v>98.442502944403003</v>
      </c>
      <c r="AT263" s="52">
        <v>0.66904767179000002</v>
      </c>
      <c r="AU263" s="57">
        <v>1629.0846969327099</v>
      </c>
      <c r="AV263" s="52">
        <v>585.30740032621702</v>
      </c>
      <c r="AW263" s="53">
        <v>0.92921150503600003</v>
      </c>
      <c r="AX263" s="57">
        <v>569.69455380899899</v>
      </c>
      <c r="AY263" s="52">
        <v>34.617929875519998</v>
      </c>
      <c r="AZ263" s="53">
        <v>0.13611417458</v>
      </c>
      <c r="BA263" s="52">
        <v>795.01146035877002</v>
      </c>
      <c r="BB263" s="52">
        <v>41.717910966923</v>
      </c>
      <c r="BC263" s="52">
        <v>0.96011875304899996</v>
      </c>
      <c r="BD263" s="57">
        <v>471.33427049211798</v>
      </c>
      <c r="BE263" s="52">
        <v>18.897142623400999</v>
      </c>
      <c r="BF263" s="53">
        <v>0.15199167099899999</v>
      </c>
      <c r="BG263" s="52">
        <v>616.748902740517</v>
      </c>
      <c r="BH263" s="52">
        <v>1.3402585565430001</v>
      </c>
      <c r="BI263" s="52">
        <v>1.089434035474</v>
      </c>
      <c r="BJ263" s="57">
        <v>485.39813605555099</v>
      </c>
      <c r="BK263" s="52">
        <v>0.89234082152700001</v>
      </c>
      <c r="BL263" s="53">
        <v>0.30061076454300001</v>
      </c>
      <c r="BM263" s="57">
        <v>483.262130986356</v>
      </c>
      <c r="BN263" s="52">
        <v>0.79527809337699995</v>
      </c>
      <c r="BO263" s="53">
        <v>0.442387937314</v>
      </c>
      <c r="BP263" s="57">
        <v>448.27711413967302</v>
      </c>
      <c r="BQ263" s="52">
        <v>25.460920685661002</v>
      </c>
      <c r="BR263" s="53">
        <v>8.8280704323999995E-2</v>
      </c>
      <c r="BS263" s="57">
        <v>430.91986595262199</v>
      </c>
      <c r="BT263" s="52">
        <v>18.498677433247</v>
      </c>
      <c r="BU263" s="53">
        <v>0.202210462935</v>
      </c>
    </row>
    <row r="264" spans="1:73" x14ac:dyDescent="0.25">
      <c r="A264" s="12" t="s">
        <v>391</v>
      </c>
      <c r="B264" s="57">
        <v>397.89400315458602</v>
      </c>
      <c r="C264" s="52">
        <v>3.2828620857869999</v>
      </c>
      <c r="D264" s="53">
        <v>4.5863869948479996</v>
      </c>
      <c r="E264" s="52">
        <v>1227.6945277294301</v>
      </c>
      <c r="F264" s="52">
        <v>154.356963702179</v>
      </c>
      <c r="G264" s="52">
        <v>0.20109511151000001</v>
      </c>
      <c r="H264" s="57">
        <v>550.91147774951799</v>
      </c>
      <c r="I264" s="52">
        <v>18.074415665556</v>
      </c>
      <c r="J264" s="53">
        <v>0.50144793940900001</v>
      </c>
      <c r="K264" s="52">
        <v>453.24700515237998</v>
      </c>
      <c r="L264" s="52">
        <v>13.586179962180999</v>
      </c>
      <c r="M264" s="52">
        <v>2.1815403925000001E-2</v>
      </c>
      <c r="N264" s="57">
        <v>838.99431425202397</v>
      </c>
      <c r="O264" s="52">
        <v>54.370917322780997</v>
      </c>
      <c r="P264" s="52">
        <v>0.23587064260599999</v>
      </c>
      <c r="Q264" s="57">
        <v>602.63082514774806</v>
      </c>
      <c r="R264" s="52">
        <v>14.604401869568999</v>
      </c>
      <c r="S264" s="52">
        <v>0.18946678945199999</v>
      </c>
      <c r="T264" s="57">
        <v>709.61122430871399</v>
      </c>
      <c r="U264" s="52">
        <v>22.347933834330998</v>
      </c>
      <c r="V264" s="52">
        <v>1.3094652772769999</v>
      </c>
      <c r="W264" s="57">
        <v>551.78889576506401</v>
      </c>
      <c r="X264" s="52">
        <v>15.84736337496</v>
      </c>
      <c r="Y264" s="52">
        <v>0.14392882943099999</v>
      </c>
      <c r="Z264" s="57">
        <v>746.16464717562098</v>
      </c>
      <c r="AA264" s="52">
        <v>30.209426329774001</v>
      </c>
      <c r="AB264" s="52">
        <v>1.484686133843</v>
      </c>
      <c r="AC264" s="57">
        <v>642.142334647849</v>
      </c>
      <c r="AD264" s="52">
        <v>21.101123092443999</v>
      </c>
      <c r="AE264" s="53">
        <v>1.1535384811339999</v>
      </c>
      <c r="AF264" s="52">
        <v>670.47485670363506</v>
      </c>
      <c r="AG264" s="52">
        <v>62.901479412454997</v>
      </c>
      <c r="AH264" s="52">
        <v>1.4825182154200001</v>
      </c>
      <c r="AI264" s="57">
        <v>343.07568749152</v>
      </c>
      <c r="AJ264" s="52">
        <v>20.003044965621001</v>
      </c>
      <c r="AK264" s="52">
        <v>0.21523809659400001</v>
      </c>
      <c r="AL264" s="57">
        <v>649.951819161304</v>
      </c>
      <c r="AM264" s="52">
        <v>14.326269595986</v>
      </c>
      <c r="AN264" s="52">
        <v>59.981003251925998</v>
      </c>
      <c r="AO264" s="57">
        <v>239.24524716451</v>
      </c>
      <c r="AP264" s="52">
        <v>1.9470644120880001</v>
      </c>
      <c r="AQ264" s="52">
        <v>1.304618100651</v>
      </c>
      <c r="AR264" s="57">
        <v>985.34192577131603</v>
      </c>
      <c r="AS264" s="52">
        <v>142.15532095976101</v>
      </c>
      <c r="AT264" s="52">
        <v>2.2661390654970002</v>
      </c>
      <c r="AU264" s="57">
        <v>1581.3545704467199</v>
      </c>
      <c r="AV264" s="52">
        <v>532.57184453746504</v>
      </c>
      <c r="AW264" s="53">
        <v>5.5282327751849998</v>
      </c>
      <c r="AX264" s="57">
        <v>574.029969751404</v>
      </c>
      <c r="AY264" s="52">
        <v>29.548088503502999</v>
      </c>
      <c r="AZ264" s="53">
        <v>3.6643802166569999</v>
      </c>
      <c r="BA264" s="52">
        <v>797.70122015301797</v>
      </c>
      <c r="BB264" s="52">
        <v>45.114390233435003</v>
      </c>
      <c r="BC264" s="52">
        <v>1.4514593963060001</v>
      </c>
      <c r="BD264" s="57">
        <v>482.25514109622901</v>
      </c>
      <c r="BE264" s="52">
        <v>30.383692228299001</v>
      </c>
      <c r="BF264" s="53">
        <v>1.9353593295430001</v>
      </c>
      <c r="BG264" s="52">
        <v>619.199196794714</v>
      </c>
      <c r="BH264" s="52">
        <v>1.4907173359429999</v>
      </c>
      <c r="BI264" s="52">
        <v>1.048645519306</v>
      </c>
      <c r="BJ264" s="57">
        <v>485.856762309727</v>
      </c>
      <c r="BK264" s="52">
        <v>0.52732284961700004</v>
      </c>
      <c r="BL264" s="53">
        <v>0.12468272755199999</v>
      </c>
      <c r="BM264" s="57">
        <v>483.32491689270501</v>
      </c>
      <c r="BN264" s="52">
        <v>3.672300322281</v>
      </c>
      <c r="BO264" s="53">
        <v>0.361992288291</v>
      </c>
      <c r="BP264" s="57">
        <v>446.12935393086201</v>
      </c>
      <c r="BQ264" s="52">
        <v>23.603043905797001</v>
      </c>
      <c r="BR264" s="53">
        <v>0.82753432144899997</v>
      </c>
      <c r="BS264" s="57">
        <v>429.07002185105699</v>
      </c>
      <c r="BT264" s="52">
        <v>9.4383161327980005</v>
      </c>
      <c r="BU264" s="53">
        <v>0.60327899612500002</v>
      </c>
    </row>
    <row r="265" spans="1:73" x14ac:dyDescent="0.25">
      <c r="A265" s="12" t="s">
        <v>392</v>
      </c>
      <c r="B265" s="57">
        <v>458.061511927087</v>
      </c>
      <c r="C265" s="52">
        <v>50.129738325929999</v>
      </c>
      <c r="D265" s="53">
        <v>1.5524949703E-2</v>
      </c>
      <c r="E265" s="52">
        <v>1403.0361666495901</v>
      </c>
      <c r="F265" s="52">
        <v>320.842427463006</v>
      </c>
      <c r="G265" s="52">
        <v>5.6145915664999997E-2</v>
      </c>
      <c r="H265" s="57">
        <v>589.36977175136496</v>
      </c>
      <c r="I265" s="52">
        <v>51.036718169917002</v>
      </c>
      <c r="J265" s="53">
        <v>1.326786294158</v>
      </c>
      <c r="K265" s="52">
        <v>447.791956447632</v>
      </c>
      <c r="L265" s="52">
        <v>14.559226422350999</v>
      </c>
      <c r="M265" s="52">
        <v>7.7019041340000002E-3</v>
      </c>
      <c r="N265" s="57">
        <v>1092.5183544978599</v>
      </c>
      <c r="O265" s="52">
        <v>302.15868347835402</v>
      </c>
      <c r="P265" s="52">
        <v>0.76497113649399995</v>
      </c>
      <c r="Q265" s="57">
        <v>627.31651932370301</v>
      </c>
      <c r="R265" s="52">
        <v>43.321495268974999</v>
      </c>
      <c r="S265" s="52">
        <v>0.21210698540699999</v>
      </c>
      <c r="T265" s="57">
        <v>790.99821400585495</v>
      </c>
      <c r="U265" s="52">
        <v>103.912727826834</v>
      </c>
      <c r="V265" s="52">
        <v>0.66138526943800002</v>
      </c>
      <c r="W265" s="57">
        <v>590.84524326882695</v>
      </c>
      <c r="X265" s="52">
        <v>49.462129076365997</v>
      </c>
      <c r="Y265" s="52">
        <v>0.79454631967800005</v>
      </c>
      <c r="Z265" s="57">
        <v>777.27825801719405</v>
      </c>
      <c r="AA265" s="52">
        <v>65.117037227783996</v>
      </c>
      <c r="AB265" s="52">
        <v>1.3212169905769999</v>
      </c>
      <c r="AC265" s="57">
        <v>674.89958931179899</v>
      </c>
      <c r="AD265" s="52">
        <v>48.752471510692999</v>
      </c>
      <c r="AE265" s="53">
        <v>0.41121232678300002</v>
      </c>
      <c r="AF265" s="52">
        <v>749.70812766285803</v>
      </c>
      <c r="AG265" s="52">
        <v>136.814197848475</v>
      </c>
      <c r="AH265" s="52">
        <v>1.600470022895</v>
      </c>
      <c r="AI265" s="57">
        <v>351.28302094124501</v>
      </c>
      <c r="AJ265" s="52">
        <v>25.858559217282998</v>
      </c>
      <c r="AK265" s="52">
        <v>0.24764691565800001</v>
      </c>
      <c r="AL265" s="57">
        <v>615.55726271839501</v>
      </c>
      <c r="AM265" s="52">
        <v>38.131814385699002</v>
      </c>
      <c r="AN265" s="52">
        <v>0.52995617513100002</v>
      </c>
      <c r="AO265" s="57">
        <v>244.15114794909201</v>
      </c>
      <c r="AP265" s="52">
        <v>7.4126120082369997</v>
      </c>
      <c r="AQ265" s="52">
        <v>1.341307009815</v>
      </c>
      <c r="AR265" s="57">
        <v>1022.9426297871699</v>
      </c>
      <c r="AS265" s="52">
        <v>180.648552033524</v>
      </c>
      <c r="AT265" s="52">
        <v>1.143770717092</v>
      </c>
      <c r="AU265" s="57">
        <v>2106.6816984479301</v>
      </c>
      <c r="AV265" s="52">
        <v>1058.90621504465</v>
      </c>
      <c r="AW265" s="53">
        <v>1.4495413173110001</v>
      </c>
      <c r="AX265" s="57">
        <v>688.04155242729496</v>
      </c>
      <c r="AY265" s="52">
        <v>148.092762329675</v>
      </c>
      <c r="AZ265" s="53">
        <v>0.180489683786</v>
      </c>
      <c r="BA265" s="52">
        <v>893.35744843099201</v>
      </c>
      <c r="BB265" s="52">
        <v>138.044383399373</v>
      </c>
      <c r="BC265" s="52">
        <v>1.171849839814</v>
      </c>
      <c r="BD265" s="57">
        <v>496.64641881199901</v>
      </c>
      <c r="BE265" s="52">
        <v>42.569955617063997</v>
      </c>
      <c r="BF265" s="53">
        <v>8.3393367046999997E-2</v>
      </c>
      <c r="BG265" s="52">
        <v>619.36628813595905</v>
      </c>
      <c r="BH265" s="52">
        <v>3.4997697254650002</v>
      </c>
      <c r="BI265" s="52">
        <v>8.9101705557600006</v>
      </c>
      <c r="BJ265" s="57">
        <v>485.89364682489497</v>
      </c>
      <c r="BK265" s="52">
        <v>2.7290101815229999</v>
      </c>
      <c r="BL265" s="53">
        <v>0.22203779485899999</v>
      </c>
      <c r="BM265" s="57">
        <v>480.81815154490999</v>
      </c>
      <c r="BN265" s="52">
        <v>1.525663633845</v>
      </c>
      <c r="BO265" s="53">
        <v>0.27259813802499999</v>
      </c>
      <c r="BP265" s="57">
        <v>456.39996972302703</v>
      </c>
      <c r="BQ265" s="52">
        <v>20.962840126401002</v>
      </c>
      <c r="BR265" s="53">
        <v>0.28826054877599999</v>
      </c>
      <c r="BS265" s="57">
        <v>451.58004717745899</v>
      </c>
      <c r="BT265" s="52">
        <v>30.633956287195002</v>
      </c>
      <c r="BU265" s="53">
        <v>0.127482346893</v>
      </c>
    </row>
    <row r="266" spans="1:73" x14ac:dyDescent="0.25">
      <c r="A266" s="12" t="s">
        <v>393</v>
      </c>
      <c r="B266" s="57">
        <v>419.62973906828699</v>
      </c>
      <c r="C266" s="52">
        <v>5.638831654604</v>
      </c>
      <c r="D266" s="53">
        <v>0.162802825943</v>
      </c>
      <c r="E266" s="52">
        <v>1315.8417276033399</v>
      </c>
      <c r="F266" s="52">
        <v>223.33694958342201</v>
      </c>
      <c r="G266" s="52">
        <v>2.333159824555</v>
      </c>
      <c r="H266" s="57">
        <v>578.44150458965601</v>
      </c>
      <c r="I266" s="52">
        <v>38.259095204254002</v>
      </c>
      <c r="J266" s="53">
        <v>0.54419205069300003</v>
      </c>
      <c r="K266" s="52">
        <v>430.65534808655701</v>
      </c>
      <c r="L266" s="52">
        <v>7.9575019222850001</v>
      </c>
      <c r="M266" s="52">
        <v>1.7271425239999999E-3</v>
      </c>
      <c r="N266" s="57">
        <v>917.86498144817301</v>
      </c>
      <c r="O266" s="52">
        <v>123.624397695146</v>
      </c>
      <c r="P266" s="52">
        <v>1.1941696751299999</v>
      </c>
      <c r="Q266" s="57">
        <v>615.30629164739105</v>
      </c>
      <c r="R266" s="52">
        <v>25.152704303637002</v>
      </c>
      <c r="S266" s="52">
        <v>8.4369619566000004E-2</v>
      </c>
      <c r="T266" s="57">
        <v>731.73351958078899</v>
      </c>
      <c r="U266" s="52">
        <v>34.962676984826999</v>
      </c>
      <c r="V266" s="52">
        <v>1.034017241321</v>
      </c>
      <c r="W266" s="57">
        <v>566.78250444122204</v>
      </c>
      <c r="X266" s="52">
        <v>20.186264203252001</v>
      </c>
      <c r="Y266" s="52">
        <v>0.107629255664</v>
      </c>
      <c r="Z266" s="57">
        <v>809.79800710136203</v>
      </c>
      <c r="AA266" s="52">
        <v>91.469363000645998</v>
      </c>
      <c r="AB266" s="52">
        <v>1.2742455428670001</v>
      </c>
      <c r="AC266" s="57">
        <v>658.37717934642797</v>
      </c>
      <c r="AD266" s="52">
        <v>26.816443886057002</v>
      </c>
      <c r="AE266" s="53">
        <v>0.41315321513699999</v>
      </c>
      <c r="AF266" s="52">
        <v>690.622554240932</v>
      </c>
      <c r="AG266" s="52">
        <v>78.210880263620993</v>
      </c>
      <c r="AH266" s="52">
        <v>0.398117937295</v>
      </c>
      <c r="AI266" s="57">
        <v>353.46560184091697</v>
      </c>
      <c r="AJ266" s="52">
        <v>22.331492155694999</v>
      </c>
      <c r="AK266" s="52">
        <v>0.14758735961700001</v>
      </c>
      <c r="AL266" s="57">
        <v>607.00255918257596</v>
      </c>
      <c r="AM266" s="52">
        <v>25.477693333701001</v>
      </c>
      <c r="AN266" s="52">
        <v>0.64034423401399998</v>
      </c>
      <c r="AO266" s="57">
        <v>247.013259406944</v>
      </c>
      <c r="AP266" s="52">
        <v>3.8437336770239998</v>
      </c>
      <c r="AQ266" s="52">
        <v>1.433557611031</v>
      </c>
      <c r="AR266" s="57">
        <v>945.66966960617196</v>
      </c>
      <c r="AS266" s="52">
        <v>83.706996719914997</v>
      </c>
      <c r="AT266" s="52">
        <v>1.582979262052</v>
      </c>
      <c r="AU266" s="57">
        <v>1290.9936931955301</v>
      </c>
      <c r="AV266" s="52">
        <v>215.443450468386</v>
      </c>
      <c r="AW266" s="53">
        <v>0.80681167111300001</v>
      </c>
      <c r="AX266" s="57">
        <v>627.496744416664</v>
      </c>
      <c r="AY266" s="52">
        <v>75.339170364880005</v>
      </c>
      <c r="AZ266" s="53">
        <v>3.79259226355</v>
      </c>
      <c r="BA266" s="52">
        <v>828.00688683678004</v>
      </c>
      <c r="BB266" s="52">
        <v>66.170193562674001</v>
      </c>
      <c r="BC266" s="52">
        <v>1.7251055658329999</v>
      </c>
      <c r="BD266" s="57">
        <v>493.08247554855302</v>
      </c>
      <c r="BE266" s="52">
        <v>26.211837203816</v>
      </c>
      <c r="BF266" s="53">
        <v>0.318188609121</v>
      </c>
      <c r="BG266" s="52">
        <v>622.45923092222802</v>
      </c>
      <c r="BH266" s="52">
        <v>5.17739210479</v>
      </c>
      <c r="BI266" s="52">
        <v>0.34186802683200002</v>
      </c>
      <c r="BJ266" s="57">
        <v>486.743153446012</v>
      </c>
      <c r="BK266" s="52">
        <v>1.1422088899480001</v>
      </c>
      <c r="BL266" s="53">
        <v>0.19571162165700001</v>
      </c>
      <c r="BM266" s="57">
        <v>484.24195529978903</v>
      </c>
      <c r="BN266" s="52">
        <v>1.594141383327</v>
      </c>
      <c r="BO266" s="53">
        <v>0.51706716568300004</v>
      </c>
      <c r="BP266" s="57">
        <v>464.05454424560901</v>
      </c>
      <c r="BQ266" s="52">
        <v>24.79913010113</v>
      </c>
      <c r="BR266" s="53">
        <v>0.10970584240800001</v>
      </c>
      <c r="BS266" s="57">
        <v>436.59794708788098</v>
      </c>
      <c r="BT266" s="52">
        <v>14.489695424959001</v>
      </c>
      <c r="BU266" s="53">
        <v>9.8703027816999994E-2</v>
      </c>
    </row>
    <row r="267" spans="1:73" x14ac:dyDescent="0.25">
      <c r="A267" s="12" t="s">
        <v>394</v>
      </c>
      <c r="B267" s="57">
        <v>409.92735353988502</v>
      </c>
      <c r="C267" s="52">
        <v>2.2208405779999998</v>
      </c>
      <c r="D267" s="53">
        <v>2.2251140320000001E-2</v>
      </c>
      <c r="E267" s="52">
        <v>1114.95460255746</v>
      </c>
      <c r="F267" s="52">
        <v>24.402525807231001</v>
      </c>
      <c r="G267" s="52">
        <v>0.85022300641899995</v>
      </c>
      <c r="H267" s="57">
        <v>551.3082058379</v>
      </c>
      <c r="I267" s="52">
        <v>7.3351924001509996</v>
      </c>
      <c r="J267" s="53">
        <v>1.5278799562500001</v>
      </c>
      <c r="K267" s="52">
        <v>441.402385269928</v>
      </c>
      <c r="L267" s="52">
        <v>12.131239975923</v>
      </c>
      <c r="M267" s="52">
        <v>4.0411005267999997E-2</v>
      </c>
      <c r="N267" s="57">
        <v>842.01552526792</v>
      </c>
      <c r="O267" s="52">
        <v>51.407925481809997</v>
      </c>
      <c r="P267" s="52">
        <v>0.30853064595399998</v>
      </c>
      <c r="Q267" s="57">
        <v>608.23430860079895</v>
      </c>
      <c r="R267" s="52">
        <v>22.668640513</v>
      </c>
      <c r="S267" s="52">
        <v>0.140502950988</v>
      </c>
      <c r="T267" s="57">
        <v>706.24568995265997</v>
      </c>
      <c r="U267" s="52">
        <v>13.444425596637</v>
      </c>
      <c r="V267" s="52">
        <v>0.78556288292900001</v>
      </c>
      <c r="W267" s="57">
        <v>565.47000894425105</v>
      </c>
      <c r="X267" s="52">
        <v>17.783242182546999</v>
      </c>
      <c r="Y267" s="52">
        <v>0.25912993754399999</v>
      </c>
      <c r="Z267" s="57">
        <v>735.51965477433896</v>
      </c>
      <c r="AA267" s="52">
        <v>19.688925458444</v>
      </c>
      <c r="AB267" s="52">
        <v>5.8596688266159997</v>
      </c>
      <c r="AC267" s="57">
        <v>659.28567760150395</v>
      </c>
      <c r="AD267" s="52">
        <v>23.421812661268</v>
      </c>
      <c r="AE267" s="53">
        <v>0.26610552853000002</v>
      </c>
      <c r="AF267" s="52">
        <v>688.85049426849901</v>
      </c>
      <c r="AG267" s="52">
        <v>67.3762795377</v>
      </c>
      <c r="AH267" s="52">
        <v>0.62029415696300005</v>
      </c>
      <c r="AI267" s="57">
        <v>365.42797708401099</v>
      </c>
      <c r="AJ267" s="52">
        <v>34.234704609178998</v>
      </c>
      <c r="AK267" s="52">
        <v>0.39573646490699999</v>
      </c>
      <c r="AL267" s="57">
        <v>593.59601653825496</v>
      </c>
      <c r="AM267" s="52">
        <v>11.693682447592</v>
      </c>
      <c r="AN267" s="52">
        <v>1.3390641180839999</v>
      </c>
      <c r="AO267" s="57">
        <v>261.290454903941</v>
      </c>
      <c r="AP267" s="52">
        <v>4.5836543423640004</v>
      </c>
      <c r="AQ267" s="52">
        <v>1.1671601871790001</v>
      </c>
      <c r="AR267" s="57">
        <v>971.97600307865696</v>
      </c>
      <c r="AS267" s="52">
        <v>109.507420747466</v>
      </c>
      <c r="AT267" s="52">
        <v>1.1520962492889999</v>
      </c>
      <c r="AU267" s="57">
        <v>1223.37753249313</v>
      </c>
      <c r="AV267" s="52">
        <v>141.84081044962801</v>
      </c>
      <c r="AW267" s="53">
        <v>1.1473994766010001</v>
      </c>
      <c r="AX267" s="57">
        <v>597.51585499319106</v>
      </c>
      <c r="AY267" s="52">
        <v>49.876018738093002</v>
      </c>
      <c r="AZ267" s="53">
        <v>0.287134035846</v>
      </c>
      <c r="BA267" s="52">
        <v>861.24601539737102</v>
      </c>
      <c r="BB267" s="52">
        <v>98.524988736598999</v>
      </c>
      <c r="BC267" s="52">
        <v>1.1493325242670001</v>
      </c>
      <c r="BD267" s="57">
        <v>479.61455999652202</v>
      </c>
      <c r="BE267" s="52">
        <v>17.908416042620001</v>
      </c>
      <c r="BF267" s="53">
        <v>8.8158499858999997E-2</v>
      </c>
      <c r="BG267" s="52">
        <v>619.55013460543</v>
      </c>
      <c r="BH267" s="52">
        <v>1.509456826019</v>
      </c>
      <c r="BI267" s="52">
        <v>0.678818632965</v>
      </c>
      <c r="BJ267" s="57">
        <v>484.57323156272599</v>
      </c>
      <c r="BK267" s="52">
        <v>0.63609825829400002</v>
      </c>
      <c r="BL267" s="53">
        <v>0.20317276272099999</v>
      </c>
      <c r="BM267" s="57">
        <v>485.35578519967299</v>
      </c>
      <c r="BN267" s="52">
        <v>5.720737497609</v>
      </c>
      <c r="BO267" s="53">
        <v>0.36579178187700001</v>
      </c>
      <c r="BP267" s="57">
        <v>455.478860961306</v>
      </c>
      <c r="BQ267" s="52">
        <v>14.876207881043999</v>
      </c>
      <c r="BR267" s="53">
        <v>0.27748274727200001</v>
      </c>
      <c r="BS267" s="57">
        <v>431.58674499724901</v>
      </c>
      <c r="BT267" s="52">
        <v>14.725162184196</v>
      </c>
      <c r="BU267" s="53">
        <v>8.1151480496000003E-2</v>
      </c>
    </row>
    <row r="268" spans="1:73" x14ac:dyDescent="0.25">
      <c r="A268" s="12" t="s">
        <v>395</v>
      </c>
      <c r="B268" s="57">
        <v>406.34069749669601</v>
      </c>
      <c r="C268" s="52">
        <v>3.0446506250200001</v>
      </c>
      <c r="D268" s="53">
        <v>1.5913012534000001E-2</v>
      </c>
      <c r="E268" s="52">
        <v>1136.2648573816</v>
      </c>
      <c r="F268" s="52">
        <v>50.011566078493999</v>
      </c>
      <c r="G268" s="52">
        <v>3.5737758069000002E-2</v>
      </c>
      <c r="H268" s="57">
        <v>553.22366494725998</v>
      </c>
      <c r="I268" s="52">
        <v>7.8615881727070001</v>
      </c>
      <c r="J268" s="53">
        <v>0.79504604859500005</v>
      </c>
      <c r="K268" s="52">
        <v>441.98940509348898</v>
      </c>
      <c r="L268" s="52">
        <v>13.774698854127999</v>
      </c>
      <c r="M268" s="52">
        <v>9.8672383920000006E-3</v>
      </c>
      <c r="N268" s="57">
        <v>827.79175244520104</v>
      </c>
      <c r="O268" s="52">
        <v>46.342206587154003</v>
      </c>
      <c r="P268" s="52">
        <v>0.62754097436</v>
      </c>
      <c r="Q268" s="57">
        <v>603.97739675278103</v>
      </c>
      <c r="R268" s="52">
        <v>18.256652763742999</v>
      </c>
      <c r="S268" s="52">
        <v>6.9042353471000004E-2</v>
      </c>
      <c r="T268" s="57">
        <v>743.63842986221096</v>
      </c>
      <c r="U268" s="52">
        <v>53.135123634179998</v>
      </c>
      <c r="V268" s="52">
        <v>0.57805315021199999</v>
      </c>
      <c r="W268" s="57">
        <v>571.926168688041</v>
      </c>
      <c r="X268" s="52">
        <v>20.952683695274001</v>
      </c>
      <c r="Y268" s="52">
        <v>0.189726391716</v>
      </c>
      <c r="Z268" s="57">
        <v>791.28266621813202</v>
      </c>
      <c r="AA268" s="52">
        <v>71.615229947019998</v>
      </c>
      <c r="AB268" s="52">
        <v>2.1984436486600001</v>
      </c>
      <c r="AC268" s="57">
        <v>672.40277660918196</v>
      </c>
      <c r="AD268" s="52">
        <v>33.115020814501001</v>
      </c>
      <c r="AE268" s="53">
        <v>1.3812028660739999</v>
      </c>
      <c r="AF268" s="52">
        <v>687.09295823311402</v>
      </c>
      <c r="AG268" s="52">
        <v>67.015668372495995</v>
      </c>
      <c r="AH268" s="52">
        <v>0.61139120808199998</v>
      </c>
      <c r="AI268" s="57">
        <v>357.90938880745699</v>
      </c>
      <c r="AJ268" s="52">
        <v>25.776824358462001</v>
      </c>
      <c r="AK268" s="52">
        <v>0.153866293027</v>
      </c>
      <c r="AL268" s="57">
        <v>595.45553752902094</v>
      </c>
      <c r="AM268" s="52">
        <v>9.7630834835190008</v>
      </c>
      <c r="AN268" s="52">
        <v>0.94423880363799995</v>
      </c>
      <c r="AO268" s="57">
        <v>260.35888639832802</v>
      </c>
      <c r="AP268" s="52">
        <v>2.2291421829939999</v>
      </c>
      <c r="AQ268" s="52">
        <v>1.283981326957</v>
      </c>
      <c r="AR268" s="57">
        <v>1020.22526902171</v>
      </c>
      <c r="AS268" s="52">
        <v>154.85973528199801</v>
      </c>
      <c r="AT268" s="52">
        <v>0.81157953289399998</v>
      </c>
      <c r="AU268" s="57">
        <v>1238.34168333557</v>
      </c>
      <c r="AV268" s="52">
        <v>156.03430131808699</v>
      </c>
      <c r="AW268" s="53">
        <v>2.2059740204790002</v>
      </c>
      <c r="AX268" s="57">
        <v>632.99078491472505</v>
      </c>
      <c r="AY268" s="52">
        <v>84.730870752225002</v>
      </c>
      <c r="AZ268" s="53">
        <v>0.201572439839</v>
      </c>
      <c r="BA268" s="52">
        <v>831.22322011245001</v>
      </c>
      <c r="BB268" s="52">
        <v>61.210023267798</v>
      </c>
      <c r="BC268" s="52">
        <v>1.9407719838199999</v>
      </c>
      <c r="BD268" s="57">
        <v>482.02001915281801</v>
      </c>
      <c r="BE268" s="52">
        <v>19.702050969070999</v>
      </c>
      <c r="BF268" s="53">
        <v>0.17677532846499999</v>
      </c>
      <c r="BG268" s="52">
        <v>615.36877535318695</v>
      </c>
      <c r="BH268" s="52">
        <v>1.5328606271009999</v>
      </c>
      <c r="BI268" s="52">
        <v>0.35215018285900002</v>
      </c>
      <c r="BJ268" s="57">
        <v>483.455773679076</v>
      </c>
      <c r="BK268" s="52">
        <v>0.51129705649799995</v>
      </c>
      <c r="BL268" s="53">
        <v>9.0110643759000006E-2</v>
      </c>
      <c r="BM268" s="57">
        <v>483.65704415047401</v>
      </c>
      <c r="BN268" s="52">
        <v>1.5398440867450001</v>
      </c>
      <c r="BO268" s="53">
        <v>0.32098691829199999</v>
      </c>
      <c r="BP268" s="57">
        <v>474.600026425485</v>
      </c>
      <c r="BQ268" s="52">
        <v>37.326875379531998</v>
      </c>
      <c r="BR268" s="53">
        <v>2.001223564824</v>
      </c>
      <c r="BS268" s="57">
        <v>427.141683582935</v>
      </c>
      <c r="BT268" s="52">
        <v>9.0454890647909991</v>
      </c>
      <c r="BU268" s="53">
        <v>0.125986671228</v>
      </c>
    </row>
    <row r="269" spans="1:73" x14ac:dyDescent="0.25">
      <c r="A269" s="12" t="s">
        <v>396</v>
      </c>
      <c r="B269" s="57">
        <v>408.45070110943101</v>
      </c>
      <c r="C269" s="52">
        <v>3.9367161629249998</v>
      </c>
      <c r="D269" s="53">
        <v>6.6050179249999997E-3</v>
      </c>
      <c r="E269" s="52">
        <v>1119.6146167315301</v>
      </c>
      <c r="F269" s="52">
        <v>31.110053340473002</v>
      </c>
      <c r="G269" s="52">
        <v>0.24659475399899999</v>
      </c>
      <c r="H269" s="57">
        <v>559.40608799666995</v>
      </c>
      <c r="I269" s="52">
        <v>19.259895178969</v>
      </c>
      <c r="J269" s="53">
        <v>0.26731128516199998</v>
      </c>
      <c r="K269" s="52">
        <v>445.49299656512898</v>
      </c>
      <c r="L269" s="52">
        <v>16.653500275675999</v>
      </c>
      <c r="M269" s="52">
        <v>0.29163154391399998</v>
      </c>
      <c r="N269" s="57">
        <v>841.48530645283404</v>
      </c>
      <c r="O269" s="52">
        <v>75.912788336336007</v>
      </c>
      <c r="P269" s="52">
        <v>0.33764074202</v>
      </c>
      <c r="Q269" s="57">
        <v>603.90806043876205</v>
      </c>
      <c r="R269" s="52">
        <v>11.395702578671999</v>
      </c>
      <c r="S269" s="52">
        <v>0.30240194552600003</v>
      </c>
      <c r="T269" s="57">
        <v>737.109378151535</v>
      </c>
      <c r="U269" s="52">
        <v>44.327703949296001</v>
      </c>
      <c r="V269" s="52">
        <v>1.655320679401</v>
      </c>
      <c r="W269" s="57">
        <v>569.22864462332996</v>
      </c>
      <c r="X269" s="52">
        <v>21.644455646716999</v>
      </c>
      <c r="Y269" s="52">
        <v>0.545138919266</v>
      </c>
      <c r="Z269" s="57">
        <v>772.78802561036196</v>
      </c>
      <c r="AA269" s="52">
        <v>51.551573292825999</v>
      </c>
      <c r="AB269" s="52">
        <v>1.7271480692879999</v>
      </c>
      <c r="AC269" s="57">
        <v>667.95172789596097</v>
      </c>
      <c r="AD269" s="52">
        <v>27.972418805857</v>
      </c>
      <c r="AE269" s="53">
        <v>0.20851949653599999</v>
      </c>
      <c r="AF269" s="52">
        <v>683.68130661178304</v>
      </c>
      <c r="AG269" s="52">
        <v>61.778848333163999</v>
      </c>
      <c r="AH269" s="52">
        <v>3.110347527284</v>
      </c>
      <c r="AI269" s="57">
        <v>356.557746417494</v>
      </c>
      <c r="AJ269" s="52">
        <v>22.512811002747</v>
      </c>
      <c r="AK269" s="52">
        <v>0.88434743892400003</v>
      </c>
      <c r="AL269" s="57">
        <v>597.63213340971902</v>
      </c>
      <c r="AM269" s="52">
        <v>15.29311645914</v>
      </c>
      <c r="AN269" s="52">
        <v>0.27443911932100001</v>
      </c>
      <c r="AO269" s="57">
        <v>266.90881146963699</v>
      </c>
      <c r="AP269" s="52">
        <v>3.9808036634709998</v>
      </c>
      <c r="AQ269" s="52">
        <v>0.83571341641399999</v>
      </c>
      <c r="AR269" s="57">
        <v>946.85792150116595</v>
      </c>
      <c r="AS269" s="52">
        <v>84.250513127847</v>
      </c>
      <c r="AT269" s="52">
        <v>0.57268254046800005</v>
      </c>
      <c r="AU269" s="57">
        <v>1173.0755837916599</v>
      </c>
      <c r="AV269" s="52">
        <v>84.335533880094999</v>
      </c>
      <c r="AW269" s="53">
        <v>4.8500081057009998</v>
      </c>
      <c r="AX269" s="57">
        <v>635.30131605851705</v>
      </c>
      <c r="AY269" s="52">
        <v>82.687932668160002</v>
      </c>
      <c r="AZ269" s="53">
        <v>1.5406654819850001</v>
      </c>
      <c r="BA269" s="52">
        <v>854.16066124380404</v>
      </c>
      <c r="BB269" s="52">
        <v>78.422956028368006</v>
      </c>
      <c r="BC269" s="52">
        <v>1.6556716576170001</v>
      </c>
      <c r="BD269" s="57">
        <v>495.69934298089498</v>
      </c>
      <c r="BE269" s="52">
        <v>21.750499920122</v>
      </c>
      <c r="BF269" s="53">
        <v>0.141939215338</v>
      </c>
      <c r="BG269" s="52">
        <v>622.71488803064904</v>
      </c>
      <c r="BH269" s="52">
        <v>5.6988718287309998</v>
      </c>
      <c r="BI269" s="52">
        <v>1.5780516187110001</v>
      </c>
      <c r="BJ269" s="57">
        <v>489.35243393908098</v>
      </c>
      <c r="BK269" s="52">
        <v>4.7056464736040002</v>
      </c>
      <c r="BL269" s="53">
        <v>9.0097571304999999E-2</v>
      </c>
      <c r="BM269" s="57">
        <v>480.86773709339701</v>
      </c>
      <c r="BN269" s="52">
        <v>1.107165244288</v>
      </c>
      <c r="BO269" s="53">
        <v>0.23677316265699999</v>
      </c>
      <c r="BP269" s="57">
        <v>439.66527329463901</v>
      </c>
      <c r="BQ269" s="52">
        <v>35.504945043725002</v>
      </c>
      <c r="BR269" s="53">
        <v>8.1911545424000004E-2</v>
      </c>
      <c r="BS269" s="57">
        <v>428.35439895724897</v>
      </c>
      <c r="BT269" s="52">
        <v>14.702891700258</v>
      </c>
      <c r="BU269" s="53">
        <v>9.7241917523999993E-2</v>
      </c>
    </row>
    <row r="270" spans="1:73" x14ac:dyDescent="0.25">
      <c r="A270" s="12" t="s">
        <v>397</v>
      </c>
      <c r="B270" s="57">
        <v>407.62717232433403</v>
      </c>
      <c r="C270" s="52">
        <v>1.865980279994</v>
      </c>
      <c r="D270" s="53">
        <v>5.4579296269999999E-3</v>
      </c>
      <c r="E270" s="52">
        <v>1104.3156435046801</v>
      </c>
      <c r="F270" s="52">
        <v>21.317247317261</v>
      </c>
      <c r="G270" s="52">
        <v>0.62994821592500005</v>
      </c>
      <c r="H270" s="57">
        <v>551.54793262928195</v>
      </c>
      <c r="I270" s="52">
        <v>4.4875512303180001</v>
      </c>
      <c r="J270" s="53">
        <v>0.842122999988</v>
      </c>
      <c r="K270" s="52">
        <v>441.50402887672402</v>
      </c>
      <c r="L270" s="52">
        <v>7.5766819569240003</v>
      </c>
      <c r="M270" s="52">
        <v>3.9632393686000002E-2</v>
      </c>
      <c r="N270" s="57">
        <v>785.41160037677105</v>
      </c>
      <c r="O270" s="52">
        <v>15.412814223421</v>
      </c>
      <c r="P270" s="52">
        <v>0.237460177769</v>
      </c>
      <c r="Q270" s="57">
        <v>602.77865775838097</v>
      </c>
      <c r="R270" s="52">
        <v>9.7336479716739994</v>
      </c>
      <c r="S270" s="52">
        <v>3.554650417765</v>
      </c>
      <c r="T270" s="57">
        <v>705.13856210319102</v>
      </c>
      <c r="U270" s="52">
        <v>16.311248887264</v>
      </c>
      <c r="V270" s="52">
        <v>0.435473928086</v>
      </c>
      <c r="W270" s="57">
        <v>559.04922532803801</v>
      </c>
      <c r="X270" s="52">
        <v>10.728491970286999</v>
      </c>
      <c r="Y270" s="52">
        <v>0.34409820976200001</v>
      </c>
      <c r="Z270" s="57">
        <v>727.30151932264903</v>
      </c>
      <c r="AA270" s="52">
        <v>13.276111954134</v>
      </c>
      <c r="AB270" s="52">
        <v>1.667018544274</v>
      </c>
      <c r="AC270" s="57">
        <v>662.70753408810697</v>
      </c>
      <c r="AD270" s="52">
        <v>23.333189634282999</v>
      </c>
      <c r="AE270" s="53">
        <v>0.17029937785499999</v>
      </c>
      <c r="AF270" s="52">
        <v>676.89256798240001</v>
      </c>
      <c r="AG270" s="52">
        <v>57.069439939426999</v>
      </c>
      <c r="AH270" s="52">
        <v>0.38593957999</v>
      </c>
      <c r="AI270" s="57">
        <v>352.54950170591201</v>
      </c>
      <c r="AJ270" s="52">
        <v>18.360590016583998</v>
      </c>
      <c r="AK270" s="52">
        <v>8.9319099107999997E-2</v>
      </c>
      <c r="AL270" s="57">
        <v>602.331052748101</v>
      </c>
      <c r="AM270" s="52">
        <v>10.397854367241999</v>
      </c>
      <c r="AN270" s="52">
        <v>2.126460920645</v>
      </c>
      <c r="AO270" s="57">
        <v>271.452406379254</v>
      </c>
      <c r="AP270" s="52">
        <v>4.4859608440930003</v>
      </c>
      <c r="AQ270" s="52">
        <v>1.2016277663329999</v>
      </c>
      <c r="AR270" s="57">
        <v>989.698605741508</v>
      </c>
      <c r="AS270" s="52">
        <v>121.608350578545</v>
      </c>
      <c r="AT270" s="52">
        <v>0.981166245509</v>
      </c>
      <c r="AU270" s="57">
        <v>1188.22298201952</v>
      </c>
      <c r="AV270" s="52">
        <v>92.014526607329003</v>
      </c>
      <c r="AW270" s="53">
        <v>1.486137185904</v>
      </c>
      <c r="AX270" s="57">
        <v>581.45915716240904</v>
      </c>
      <c r="AY270" s="52">
        <v>29.947494021937</v>
      </c>
      <c r="AZ270" s="53">
        <v>0.20107237134</v>
      </c>
      <c r="BA270" s="52">
        <v>827.47548334149599</v>
      </c>
      <c r="BB270" s="52">
        <v>49.552582926200998</v>
      </c>
      <c r="BC270" s="52">
        <v>0.43409257112799998</v>
      </c>
      <c r="BD270" s="57">
        <v>493.40064889644702</v>
      </c>
      <c r="BE270" s="52">
        <v>21.771749248816</v>
      </c>
      <c r="BF270" s="53">
        <v>0.70438689952099998</v>
      </c>
      <c r="BG270" s="52">
        <v>615.35581074331401</v>
      </c>
      <c r="BH270" s="52">
        <v>1.7574472475</v>
      </c>
      <c r="BI270" s="52">
        <v>0.20766893478699999</v>
      </c>
      <c r="BJ270" s="57">
        <v>491.18004972755801</v>
      </c>
      <c r="BK270" s="52">
        <v>0.725146353671</v>
      </c>
      <c r="BL270" s="53">
        <v>7.2701597344000002E-2</v>
      </c>
      <c r="BM270" s="57">
        <v>483.41198728170099</v>
      </c>
      <c r="BN270" s="52">
        <v>1.67838679548</v>
      </c>
      <c r="BO270" s="53">
        <v>0.65474052765099999</v>
      </c>
      <c r="BP270" s="57">
        <v>461.82799280516701</v>
      </c>
      <c r="BQ270" s="52">
        <v>51.972766093152003</v>
      </c>
      <c r="BR270" s="53">
        <v>0.28439061379399999</v>
      </c>
      <c r="BS270" s="57">
        <v>427.76370406836202</v>
      </c>
      <c r="BT270" s="52">
        <v>13.119012481859</v>
      </c>
      <c r="BU270" s="53">
        <v>7.0650971288000006E-2</v>
      </c>
    </row>
    <row r="271" spans="1:73" x14ac:dyDescent="0.25">
      <c r="A271" s="12" t="s">
        <v>398</v>
      </c>
      <c r="B271" s="57">
        <v>408.39748953005699</v>
      </c>
      <c r="C271" s="52">
        <v>5.1907570528570002</v>
      </c>
      <c r="D271" s="53">
        <v>9.8252242159999996E-3</v>
      </c>
      <c r="E271" s="52">
        <v>1101.0462316647099</v>
      </c>
      <c r="F271" s="52">
        <v>22.390922839416</v>
      </c>
      <c r="G271" s="52">
        <v>9.7901202465999995E-2</v>
      </c>
      <c r="H271" s="57">
        <v>550.23906541156305</v>
      </c>
      <c r="I271" s="52">
        <v>2.9015222435779999</v>
      </c>
      <c r="J271" s="53">
        <v>0.45628897328000001</v>
      </c>
      <c r="K271" s="52">
        <v>442.12098269863498</v>
      </c>
      <c r="L271" s="52">
        <v>7.130936965699</v>
      </c>
      <c r="M271" s="52">
        <v>2.6781072378470001</v>
      </c>
      <c r="N271" s="57">
        <v>808.49006220007504</v>
      </c>
      <c r="O271" s="52">
        <v>30.340918923874</v>
      </c>
      <c r="P271" s="52">
        <v>0.35071804065099998</v>
      </c>
      <c r="Q271" s="57">
        <v>603.01787982235305</v>
      </c>
      <c r="R271" s="52">
        <v>6.8181952183950001</v>
      </c>
      <c r="S271" s="52">
        <v>2.8768823393149998</v>
      </c>
      <c r="T271" s="57">
        <v>705.05416804278696</v>
      </c>
      <c r="U271" s="52">
        <v>10.907906560653</v>
      </c>
      <c r="V271" s="52">
        <v>0.57152445429900001</v>
      </c>
      <c r="W271" s="57">
        <v>562.94708512579803</v>
      </c>
      <c r="X271" s="52">
        <v>14.400432103124</v>
      </c>
      <c r="Y271" s="52">
        <v>0.26477226785199998</v>
      </c>
      <c r="Z271" s="57">
        <v>727.62563823749201</v>
      </c>
      <c r="AA271" s="52">
        <v>9.7015974488330006</v>
      </c>
      <c r="AB271" s="52">
        <v>2.4832695358230001</v>
      </c>
      <c r="AC271" s="57">
        <v>684.53447314299399</v>
      </c>
      <c r="AD271" s="52">
        <v>48.459423688221001</v>
      </c>
      <c r="AE271" s="53">
        <v>0.41123421872600002</v>
      </c>
      <c r="AF271" s="52">
        <v>707.23223769960998</v>
      </c>
      <c r="AG271" s="52">
        <v>55.677634138828999</v>
      </c>
      <c r="AH271" s="52">
        <v>0.74851404632499996</v>
      </c>
      <c r="AI271" s="57">
        <v>348.90433154173502</v>
      </c>
      <c r="AJ271" s="52">
        <v>14.495821888708999</v>
      </c>
      <c r="AK271" s="52">
        <v>0.116169597571</v>
      </c>
      <c r="AL271" s="57">
        <v>598.69326197120404</v>
      </c>
      <c r="AM271" s="52">
        <v>7.415026129288</v>
      </c>
      <c r="AN271" s="52">
        <v>0.34468536365699998</v>
      </c>
      <c r="AO271" s="57">
        <v>266.91367060139203</v>
      </c>
      <c r="AP271" s="52">
        <v>3.2401796601849999</v>
      </c>
      <c r="AQ271" s="52">
        <v>1.302799566315</v>
      </c>
      <c r="AR271" s="57">
        <v>930.22260573902804</v>
      </c>
      <c r="AS271" s="52">
        <v>68.023107442820006</v>
      </c>
      <c r="AT271" s="52">
        <v>1.736539643585</v>
      </c>
      <c r="AU271" s="57">
        <v>1240.5540101541001</v>
      </c>
      <c r="AV271" s="52">
        <v>143.80521134950399</v>
      </c>
      <c r="AW271" s="53">
        <v>1.420624214906</v>
      </c>
      <c r="AX271" s="57">
        <v>586.53441479481</v>
      </c>
      <c r="AY271" s="52">
        <v>33.780580219783999</v>
      </c>
      <c r="AZ271" s="53">
        <v>0.298369271396</v>
      </c>
      <c r="BA271" s="52">
        <v>813.58236992707998</v>
      </c>
      <c r="BB271" s="52">
        <v>46.325635452147999</v>
      </c>
      <c r="BC271" s="52">
        <v>0.68453771710400002</v>
      </c>
      <c r="BD271" s="57">
        <v>495.24600346565899</v>
      </c>
      <c r="BE271" s="52">
        <v>20.388852208142001</v>
      </c>
      <c r="BF271" s="53">
        <v>1.6557614044890001</v>
      </c>
      <c r="BG271" s="52">
        <v>618.07768597565598</v>
      </c>
      <c r="BH271" s="52">
        <v>2.6123242358469998</v>
      </c>
      <c r="BI271" s="52">
        <v>1.707387833983</v>
      </c>
      <c r="BJ271" s="57">
        <v>495.16953758374098</v>
      </c>
      <c r="BK271" s="52">
        <v>1.4824846446740001</v>
      </c>
      <c r="BL271" s="53">
        <v>0.37718936913700002</v>
      </c>
      <c r="BM271" s="57">
        <v>490.02590906199498</v>
      </c>
      <c r="BN271" s="52">
        <v>1.0307520294100001</v>
      </c>
      <c r="BO271" s="53">
        <v>1.1072085120820001</v>
      </c>
      <c r="BP271" s="57">
        <v>449.86876409159498</v>
      </c>
      <c r="BQ271" s="52">
        <v>34.187366898994</v>
      </c>
      <c r="BR271" s="53">
        <v>0.104918840485</v>
      </c>
      <c r="BS271" s="57">
        <v>422.93348922020999</v>
      </c>
      <c r="BT271" s="52">
        <v>10.181672515612</v>
      </c>
      <c r="BU271" s="53">
        <v>0.38384774506899999</v>
      </c>
    </row>
    <row r="272" spans="1:73" x14ac:dyDescent="0.25">
      <c r="A272" s="12" t="s">
        <v>399</v>
      </c>
      <c r="B272" s="57">
        <v>406.186578830531</v>
      </c>
      <c r="C272" s="52">
        <v>8.6594815415789999</v>
      </c>
      <c r="D272" s="53">
        <v>4.4609760643999997E-2</v>
      </c>
      <c r="E272" s="52">
        <v>1119.85569417801</v>
      </c>
      <c r="F272" s="52">
        <v>44.842563214834001</v>
      </c>
      <c r="G272" s="52">
        <v>0.27539649567000002</v>
      </c>
      <c r="H272" s="57">
        <v>560.69148759379505</v>
      </c>
      <c r="I272" s="52">
        <v>8.3758404451730009</v>
      </c>
      <c r="J272" s="53">
        <v>0.45102965444300003</v>
      </c>
      <c r="K272" s="52">
        <v>444.26816878615898</v>
      </c>
      <c r="L272" s="52">
        <v>6.2417848884630001</v>
      </c>
      <c r="M272" s="52">
        <v>0.14387013057699999</v>
      </c>
      <c r="N272" s="57">
        <v>796.39850073254195</v>
      </c>
      <c r="O272" s="52">
        <v>14.863348609053</v>
      </c>
      <c r="P272" s="52">
        <v>0.221324977821</v>
      </c>
      <c r="Q272" s="57">
        <v>618.08803235400296</v>
      </c>
      <c r="R272" s="52">
        <v>17.582052273713</v>
      </c>
      <c r="S272" s="52">
        <v>0.55408659797799997</v>
      </c>
      <c r="T272" s="57">
        <v>710.25034030408801</v>
      </c>
      <c r="U272" s="52">
        <v>16.133155489193999</v>
      </c>
      <c r="V272" s="52">
        <v>0.42806315737</v>
      </c>
      <c r="W272" s="57">
        <v>564.49689846521699</v>
      </c>
      <c r="X272" s="52">
        <v>13.524962670109</v>
      </c>
      <c r="Y272" s="52">
        <v>0.42982480438999998</v>
      </c>
      <c r="Z272" s="57">
        <v>738.40464945217605</v>
      </c>
      <c r="AA272" s="52">
        <v>12.367342702965001</v>
      </c>
      <c r="AB272" s="52">
        <v>2.8666759877870001</v>
      </c>
      <c r="AC272" s="57">
        <v>678.63969538136496</v>
      </c>
      <c r="AD272" s="52">
        <v>30.727344455743999</v>
      </c>
      <c r="AE272" s="53">
        <v>6.326911817139</v>
      </c>
      <c r="AF272" s="52">
        <v>720.04519613719697</v>
      </c>
      <c r="AG272" s="52">
        <v>65.646716285828006</v>
      </c>
      <c r="AH272" s="52">
        <v>1.275567883613</v>
      </c>
      <c r="AI272" s="57">
        <v>355.06107432985698</v>
      </c>
      <c r="AJ272" s="52">
        <v>21.362536298043999</v>
      </c>
      <c r="AK272" s="52">
        <v>0.196418024483</v>
      </c>
      <c r="AL272" s="57">
        <v>608.43514078183603</v>
      </c>
      <c r="AM272" s="52">
        <v>8.9242150794530009</v>
      </c>
      <c r="AN272" s="52">
        <v>1.0524174099870001</v>
      </c>
      <c r="AO272" s="57">
        <v>272.449993669582</v>
      </c>
      <c r="AP272" s="52">
        <v>4.6177701784670004</v>
      </c>
      <c r="AQ272" s="52">
        <v>1.2495436229670001</v>
      </c>
      <c r="AR272" s="57">
        <v>952.78590987570999</v>
      </c>
      <c r="AS272" s="52">
        <v>78.743293357442994</v>
      </c>
      <c r="AT272" s="52">
        <v>0.99254695932600001</v>
      </c>
      <c r="AU272" s="57">
        <v>1225.3752807798201</v>
      </c>
      <c r="AV272" s="52">
        <v>127.10187657501599</v>
      </c>
      <c r="AW272" s="53">
        <v>1.3436876983270001</v>
      </c>
      <c r="AX272" s="57">
        <v>589.752186691828</v>
      </c>
      <c r="AY272" s="52">
        <v>40.297287549620997</v>
      </c>
      <c r="AZ272" s="53">
        <v>0.96426205984699997</v>
      </c>
      <c r="BA272" s="52">
        <v>831.89488003947304</v>
      </c>
      <c r="BB272" s="52">
        <v>58.799727093572997</v>
      </c>
      <c r="BC272" s="52">
        <v>1.2319198861059999</v>
      </c>
      <c r="BD272" s="57">
        <v>504.13694874578499</v>
      </c>
      <c r="BE272" s="52">
        <v>24.098215026658998</v>
      </c>
      <c r="BF272" s="53">
        <v>0.31547471671299998</v>
      </c>
      <c r="BG272" s="52">
        <v>621.61599048483004</v>
      </c>
      <c r="BH272" s="52">
        <v>2.922531065282</v>
      </c>
      <c r="BI272" s="52">
        <v>0.62309709809299996</v>
      </c>
      <c r="BJ272" s="57">
        <v>491.82157054823602</v>
      </c>
      <c r="BK272" s="52">
        <v>0.62470886582700003</v>
      </c>
      <c r="BL272" s="53">
        <v>0.294715262112</v>
      </c>
      <c r="BM272" s="57">
        <v>490.80698549889502</v>
      </c>
      <c r="BN272" s="52">
        <v>0.62593005174500005</v>
      </c>
      <c r="BO272" s="53">
        <v>0.16035753542799999</v>
      </c>
      <c r="BP272" s="57">
        <v>426.32243296789102</v>
      </c>
      <c r="BQ272" s="52">
        <v>16.361312103153999</v>
      </c>
      <c r="BR272" s="53">
        <v>0.155876284483</v>
      </c>
      <c r="BS272" s="57">
        <v>432.24144178426701</v>
      </c>
      <c r="BT272" s="52">
        <v>15.483161351214999</v>
      </c>
      <c r="BU272" s="53">
        <v>0.118402523307</v>
      </c>
    </row>
    <row r="273" spans="1:73" x14ac:dyDescent="0.25">
      <c r="A273" s="12" t="s">
        <v>400</v>
      </c>
      <c r="B273" s="57">
        <v>442.074144266556</v>
      </c>
      <c r="C273" s="52">
        <v>35.106766865388998</v>
      </c>
      <c r="D273" s="53">
        <v>0.124841877568</v>
      </c>
      <c r="E273" s="52">
        <v>1116.20234324075</v>
      </c>
      <c r="F273" s="52">
        <v>28.550288523565001</v>
      </c>
      <c r="G273" s="52">
        <v>0.75409293731500004</v>
      </c>
      <c r="H273" s="57">
        <v>562.57343476199901</v>
      </c>
      <c r="I273" s="52">
        <v>7.1180748798079998</v>
      </c>
      <c r="J273" s="53">
        <v>0.77713291918600003</v>
      </c>
      <c r="K273" s="52">
        <v>469.84623299280997</v>
      </c>
      <c r="L273" s="52">
        <v>24.618524031214001</v>
      </c>
      <c r="M273" s="52">
        <v>0.55289193037200002</v>
      </c>
      <c r="N273" s="57">
        <v>824.84528549924505</v>
      </c>
      <c r="O273" s="52">
        <v>35.578661648310003</v>
      </c>
      <c r="P273" s="52">
        <v>0.64210131160700001</v>
      </c>
      <c r="Q273" s="57">
        <v>618.45324631844596</v>
      </c>
      <c r="R273" s="52">
        <v>15.261902063609</v>
      </c>
      <c r="S273" s="52">
        <v>0.37845525205800001</v>
      </c>
      <c r="T273" s="57">
        <v>716.11415810507901</v>
      </c>
      <c r="U273" s="52">
        <v>18.209387599029</v>
      </c>
      <c r="V273" s="52">
        <v>0.79387253625800003</v>
      </c>
      <c r="W273" s="57">
        <v>579.16359842599195</v>
      </c>
      <c r="X273" s="52">
        <v>18.905698757736001</v>
      </c>
      <c r="Y273" s="52">
        <v>0.21439790328399999</v>
      </c>
      <c r="Z273" s="57">
        <v>745.41645799348805</v>
      </c>
      <c r="AA273" s="52">
        <v>17.60597997863</v>
      </c>
      <c r="AB273" s="52">
        <v>4.9687657636719997</v>
      </c>
      <c r="AC273" s="57">
        <v>683.14129695193697</v>
      </c>
      <c r="AD273" s="52">
        <v>39.475653629621</v>
      </c>
      <c r="AE273" s="53">
        <v>0.54024476905600005</v>
      </c>
      <c r="AF273" s="52">
        <v>719.63210470758202</v>
      </c>
      <c r="AG273" s="52">
        <v>67.102443137278996</v>
      </c>
      <c r="AH273" s="52">
        <v>1.274818712329</v>
      </c>
      <c r="AI273" s="57">
        <v>360.24410697313903</v>
      </c>
      <c r="AJ273" s="52">
        <v>27.421557797946001</v>
      </c>
      <c r="AK273" s="52">
        <v>0.541553249894</v>
      </c>
      <c r="AL273" s="57">
        <v>619.43016575505203</v>
      </c>
      <c r="AM273" s="52">
        <v>11.107763014895999</v>
      </c>
      <c r="AN273" s="52">
        <v>0.87438916595299998</v>
      </c>
      <c r="AO273" s="57">
        <v>274.91571707822902</v>
      </c>
      <c r="AP273" s="52">
        <v>7.5646665274040004</v>
      </c>
      <c r="AQ273" s="52">
        <v>1.203569739637</v>
      </c>
      <c r="AR273" s="57">
        <v>966.63631180030404</v>
      </c>
      <c r="AS273" s="52">
        <v>87.452355267344998</v>
      </c>
      <c r="AT273" s="52">
        <v>1.4534937757619999</v>
      </c>
      <c r="AU273" s="57">
        <v>1180.7295472304299</v>
      </c>
      <c r="AV273" s="52">
        <v>73.365779959734994</v>
      </c>
      <c r="AW273" s="53">
        <v>1.0720644644640001</v>
      </c>
      <c r="AX273" s="57">
        <v>599.70467527686799</v>
      </c>
      <c r="AY273" s="52">
        <v>37.322867690552002</v>
      </c>
      <c r="AZ273" s="53">
        <v>0.83606170013299996</v>
      </c>
      <c r="BA273" s="52">
        <v>837.82810771122797</v>
      </c>
      <c r="BB273" s="52">
        <v>59.488827655408002</v>
      </c>
      <c r="BC273" s="52">
        <v>1.079780662788</v>
      </c>
      <c r="BD273" s="57">
        <v>498.42952937630997</v>
      </c>
      <c r="BE273" s="52">
        <v>23.943223236308999</v>
      </c>
      <c r="BF273" s="53">
        <v>0.24000114111500001</v>
      </c>
      <c r="BG273" s="52">
        <v>621.19312396615703</v>
      </c>
      <c r="BH273" s="52">
        <v>1.7653184366850001</v>
      </c>
      <c r="BI273" s="52">
        <v>0.26850636161300001</v>
      </c>
      <c r="BJ273" s="57">
        <v>491.25084586810402</v>
      </c>
      <c r="BK273" s="52">
        <v>1.1484014667089999</v>
      </c>
      <c r="BL273" s="53">
        <v>0.961248244375</v>
      </c>
      <c r="BM273" s="57">
        <v>497.00853224120101</v>
      </c>
      <c r="BN273" s="52">
        <v>1.1678228904279999</v>
      </c>
      <c r="BO273" s="53">
        <v>0.92017084067599997</v>
      </c>
      <c r="BP273" s="57">
        <v>423.923065939926</v>
      </c>
      <c r="BQ273" s="52">
        <v>15.095910807959999</v>
      </c>
      <c r="BR273" s="53">
        <v>0.51693590382400001</v>
      </c>
      <c r="BS273" s="57">
        <v>427.96761430951801</v>
      </c>
      <c r="BT273" s="52">
        <v>14.746032155348001</v>
      </c>
      <c r="BU273" s="53">
        <v>0.27580660796899997</v>
      </c>
    </row>
    <row r="274" spans="1:73" x14ac:dyDescent="0.25">
      <c r="A274" s="12" t="s">
        <v>401</v>
      </c>
      <c r="B274" s="57">
        <v>454.84158979550602</v>
      </c>
      <c r="C274" s="52">
        <v>30.40827404757</v>
      </c>
      <c r="D274" s="53">
        <v>1.6077961705000001E-2</v>
      </c>
      <c r="E274" s="52">
        <v>1142.3696965326001</v>
      </c>
      <c r="F274" s="52">
        <v>62.854577059923002</v>
      </c>
      <c r="G274" s="52">
        <v>0.46678447067599999</v>
      </c>
      <c r="H274" s="57">
        <v>598.29827956450902</v>
      </c>
      <c r="I274" s="52">
        <v>37.916890473469998</v>
      </c>
      <c r="J274" s="53">
        <v>0.66277033722300005</v>
      </c>
      <c r="K274" s="52">
        <v>483.49328627889201</v>
      </c>
      <c r="L274" s="52">
        <v>35.900834257714997</v>
      </c>
      <c r="M274" s="52">
        <v>0.16617318024399999</v>
      </c>
      <c r="N274" s="57">
        <v>850.13087529745496</v>
      </c>
      <c r="O274" s="52">
        <v>54.350509522109</v>
      </c>
      <c r="P274" s="52">
        <v>0.564058807577</v>
      </c>
      <c r="Q274" s="57">
        <v>637.25632229572705</v>
      </c>
      <c r="R274" s="52">
        <v>26.256837229637998</v>
      </c>
      <c r="S274" s="52">
        <v>0.15858708792099999</v>
      </c>
      <c r="T274" s="57">
        <v>763.55542435946495</v>
      </c>
      <c r="U274" s="52">
        <v>64.368986010412002</v>
      </c>
      <c r="V274" s="52">
        <v>0.38024936088900002</v>
      </c>
      <c r="W274" s="57">
        <v>599.90443645598702</v>
      </c>
      <c r="X274" s="52">
        <v>42.283975869964998</v>
      </c>
      <c r="Y274" s="52">
        <v>0.66088861383800002</v>
      </c>
      <c r="Z274" s="57">
        <v>748.83371662496097</v>
      </c>
      <c r="AA274" s="52">
        <v>18.025004024560001</v>
      </c>
      <c r="AB274" s="52">
        <v>2.494526855828</v>
      </c>
      <c r="AC274" s="57">
        <v>688.25691083842605</v>
      </c>
      <c r="AD274" s="52">
        <v>50.574014551727998</v>
      </c>
      <c r="AE274" s="53">
        <v>0.18517471888199999</v>
      </c>
      <c r="AF274" s="52">
        <v>747.53627262666498</v>
      </c>
      <c r="AG274" s="52">
        <v>92.586786838837</v>
      </c>
      <c r="AH274" s="52">
        <v>1.29331602203</v>
      </c>
      <c r="AI274" s="57">
        <v>355.464297232609</v>
      </c>
      <c r="AJ274" s="52">
        <v>20.881287390556999</v>
      </c>
      <c r="AK274" s="52">
        <v>0.12794641499199999</v>
      </c>
      <c r="AL274" s="57">
        <v>658.57105290643699</v>
      </c>
      <c r="AM274" s="52">
        <v>36.676865546228001</v>
      </c>
      <c r="AN274" s="52">
        <v>1.4313008808150001</v>
      </c>
      <c r="AO274" s="57">
        <v>281.33476611200598</v>
      </c>
      <c r="AP274" s="52">
        <v>10.871982117610999</v>
      </c>
      <c r="AQ274" s="52">
        <v>1.19053587898</v>
      </c>
      <c r="AR274" s="57">
        <v>990.311628582872</v>
      </c>
      <c r="AS274" s="52">
        <v>107.93069590004799</v>
      </c>
      <c r="AT274" s="52">
        <v>0.88935272201100002</v>
      </c>
      <c r="AU274" s="57">
        <v>1702.6109082386799</v>
      </c>
      <c r="AV274" s="52">
        <v>587.51425396558602</v>
      </c>
      <c r="AW274" s="53">
        <v>3.286337395716</v>
      </c>
      <c r="AX274" s="57">
        <v>681.02252008249195</v>
      </c>
      <c r="AY274" s="52">
        <v>63.464072056120997</v>
      </c>
      <c r="AZ274" s="53">
        <v>0.21714882039200001</v>
      </c>
      <c r="BA274" s="52">
        <v>909.730713535154</v>
      </c>
      <c r="BB274" s="52">
        <v>121.87616768194</v>
      </c>
      <c r="BC274" s="52">
        <v>0.476176989898</v>
      </c>
      <c r="BD274" s="57">
        <v>510.79894379968499</v>
      </c>
      <c r="BE274" s="52">
        <v>38.518187694993998</v>
      </c>
      <c r="BF274" s="53">
        <v>0.43449659586599998</v>
      </c>
      <c r="BG274" s="52">
        <v>626.555452198078</v>
      </c>
      <c r="BH274" s="52">
        <v>1.6884883795850001</v>
      </c>
      <c r="BI274" s="52">
        <v>0.72462858016599996</v>
      </c>
      <c r="BJ274" s="57">
        <v>493.85671670597702</v>
      </c>
      <c r="BK274" s="52">
        <v>2.0374042875509999</v>
      </c>
      <c r="BL274" s="53">
        <v>2.9886108267760001</v>
      </c>
      <c r="BM274" s="57">
        <v>501.22989243967402</v>
      </c>
      <c r="BN274" s="52">
        <v>3.008074032913</v>
      </c>
      <c r="BO274" s="53">
        <v>0.40110021434300003</v>
      </c>
      <c r="BP274" s="57">
        <v>432.00825703255799</v>
      </c>
      <c r="BQ274" s="52">
        <v>26.248598906634001</v>
      </c>
      <c r="BR274" s="53">
        <v>0.91478185514900001</v>
      </c>
      <c r="BS274" s="57">
        <v>449.190946071513</v>
      </c>
      <c r="BT274" s="52">
        <v>25.351513049655001</v>
      </c>
      <c r="BU274" s="53">
        <v>0.68584507080900003</v>
      </c>
    </row>
    <row r="275" spans="1:73" x14ac:dyDescent="0.25">
      <c r="A275" s="12" t="s">
        <v>402</v>
      </c>
      <c r="B275" s="57">
        <v>419.28836785268101</v>
      </c>
      <c r="C275" s="52">
        <v>6.1044229958520004</v>
      </c>
      <c r="D275" s="53">
        <v>9.7909217090000004E-3</v>
      </c>
      <c r="E275" s="52">
        <v>1203.44207810076</v>
      </c>
      <c r="F275" s="52">
        <v>130.56838088622899</v>
      </c>
      <c r="G275" s="52">
        <v>0.14192696698500001</v>
      </c>
      <c r="H275" s="57">
        <v>574.30768159729803</v>
      </c>
      <c r="I275" s="52">
        <v>9.6937419702749992</v>
      </c>
      <c r="J275" s="53">
        <v>0.47271661572899998</v>
      </c>
      <c r="K275" s="52">
        <v>462.56906416999101</v>
      </c>
      <c r="L275" s="52">
        <v>19.513215660400999</v>
      </c>
      <c r="M275" s="52">
        <v>3.0774338504E-2</v>
      </c>
      <c r="N275" s="57">
        <v>817.23644958362297</v>
      </c>
      <c r="O275" s="52">
        <v>20.468825744796</v>
      </c>
      <c r="P275" s="52">
        <v>1.2441101195769999</v>
      </c>
      <c r="Q275" s="57">
        <v>619.33649552935401</v>
      </c>
      <c r="R275" s="52">
        <v>10.614108613231</v>
      </c>
      <c r="S275" s="52">
        <v>2.0169484886600002</v>
      </c>
      <c r="T275" s="57">
        <v>719.78228700142301</v>
      </c>
      <c r="U275" s="52">
        <v>18.277184111734002</v>
      </c>
      <c r="V275" s="52">
        <v>0.90476294169299998</v>
      </c>
      <c r="W275" s="57">
        <v>584.24622945578801</v>
      </c>
      <c r="X275" s="52">
        <v>24.501253826044</v>
      </c>
      <c r="Y275" s="52">
        <v>1.0958155362569999</v>
      </c>
      <c r="Z275" s="57">
        <v>755.815220215213</v>
      </c>
      <c r="AA275" s="52">
        <v>18.158856252718</v>
      </c>
      <c r="AB275" s="52">
        <v>2.0631862504830001</v>
      </c>
      <c r="AC275" s="57">
        <v>692.82950764500697</v>
      </c>
      <c r="AD275" s="52">
        <v>39.991094909681003</v>
      </c>
      <c r="AE275" s="53">
        <v>0.26204491075899999</v>
      </c>
      <c r="AF275" s="52">
        <v>767.81191384845204</v>
      </c>
      <c r="AG275" s="52">
        <v>81.295598255816003</v>
      </c>
      <c r="AH275" s="52">
        <v>5.182675535525</v>
      </c>
      <c r="AI275" s="57">
        <v>370.20876235075201</v>
      </c>
      <c r="AJ275" s="52">
        <v>23.925658444473999</v>
      </c>
      <c r="AK275" s="52">
        <v>0.18096529161899999</v>
      </c>
      <c r="AL275" s="57">
        <v>620.119422699815</v>
      </c>
      <c r="AM275" s="52">
        <v>11.821323137883001</v>
      </c>
      <c r="AN275" s="52">
        <v>0.92693288780600003</v>
      </c>
      <c r="AO275" s="57">
        <v>276.24113035116301</v>
      </c>
      <c r="AP275" s="52">
        <v>7.9123089078940003</v>
      </c>
      <c r="AQ275" s="52">
        <v>0.93439510553899996</v>
      </c>
      <c r="AR275" s="57">
        <v>1016.29906865359</v>
      </c>
      <c r="AS275" s="52">
        <v>117.693234155036</v>
      </c>
      <c r="AT275" s="52">
        <v>0.92006667393499997</v>
      </c>
      <c r="AU275" s="57">
        <v>1745.8408057459201</v>
      </c>
      <c r="AV275" s="52">
        <v>650.88014487003102</v>
      </c>
      <c r="AW275" s="53">
        <v>1.7174448725039999</v>
      </c>
      <c r="AX275" s="57">
        <v>646.87623934922601</v>
      </c>
      <c r="AY275" s="52">
        <v>42.303670297358998</v>
      </c>
      <c r="AZ275" s="53">
        <v>0.11651260612100001</v>
      </c>
      <c r="BA275" s="52">
        <v>854.254006485682</v>
      </c>
      <c r="BB275" s="52">
        <v>57.725910849740998</v>
      </c>
      <c r="BC275" s="52">
        <v>1.011488792238</v>
      </c>
      <c r="BD275" s="57">
        <v>490.47249912355602</v>
      </c>
      <c r="BE275" s="52">
        <v>20.485316082343999</v>
      </c>
      <c r="BF275" s="53">
        <v>0.101581280463</v>
      </c>
      <c r="BG275" s="52">
        <v>630.77792695476899</v>
      </c>
      <c r="BH275" s="52">
        <v>1.227335484543</v>
      </c>
      <c r="BI275" s="52">
        <v>1.965501646571</v>
      </c>
      <c r="BJ275" s="57">
        <v>488.41053201908198</v>
      </c>
      <c r="BK275" s="52">
        <v>0.51018018781300001</v>
      </c>
      <c r="BL275" s="53">
        <v>2.8022216015789998</v>
      </c>
      <c r="BM275" s="57">
        <v>499.92459585874502</v>
      </c>
      <c r="BN275" s="52">
        <v>2.0112710224699999</v>
      </c>
      <c r="BO275" s="53">
        <v>0.88482897488500001</v>
      </c>
      <c r="BP275" s="57">
        <v>448.13440418548998</v>
      </c>
      <c r="BQ275" s="52">
        <v>28.438338551777001</v>
      </c>
      <c r="BR275" s="53">
        <v>1.504768211836</v>
      </c>
      <c r="BS275" s="57">
        <v>441.702759821033</v>
      </c>
      <c r="BT275" s="52">
        <v>18.904231125751</v>
      </c>
      <c r="BU275" s="53">
        <v>0.31678062231600002</v>
      </c>
    </row>
    <row r="276" spans="1:73" x14ac:dyDescent="0.25">
      <c r="A276" s="12" t="s">
        <v>403</v>
      </c>
      <c r="B276" s="57">
        <v>427.17221308765602</v>
      </c>
      <c r="C276" s="52">
        <v>3.0372334903049998</v>
      </c>
      <c r="D276" s="53">
        <v>2.5318870089200001</v>
      </c>
      <c r="E276" s="52">
        <v>1237.4469426958501</v>
      </c>
      <c r="F276" s="52">
        <v>158.04975152119599</v>
      </c>
      <c r="G276" s="52">
        <v>2.4238995682860001</v>
      </c>
      <c r="H276" s="57">
        <v>566.42566641063797</v>
      </c>
      <c r="I276" s="52">
        <v>13.634680881543</v>
      </c>
      <c r="J276" s="53">
        <v>0.60634316697199997</v>
      </c>
      <c r="K276" s="52">
        <v>459.04371659096199</v>
      </c>
      <c r="L276" s="52">
        <v>13.432019368062001</v>
      </c>
      <c r="M276" s="52">
        <v>2.8923331726999998E-2</v>
      </c>
      <c r="N276" s="57">
        <v>844.69533289763501</v>
      </c>
      <c r="O276" s="52">
        <v>47.301343463831003</v>
      </c>
      <c r="P276" s="52">
        <v>0.179955943768</v>
      </c>
      <c r="Q276" s="57">
        <v>613.46037560522404</v>
      </c>
      <c r="R276" s="52">
        <v>13.613074598089</v>
      </c>
      <c r="S276" s="52">
        <v>0.37401545711200002</v>
      </c>
      <c r="T276" s="57">
        <v>721.56897587138894</v>
      </c>
      <c r="U276" s="52">
        <v>20.754582134117999</v>
      </c>
      <c r="V276" s="52">
        <v>4.7000999955260001</v>
      </c>
      <c r="W276" s="57">
        <v>567.37504904204104</v>
      </c>
      <c r="X276" s="52">
        <v>15.725369491924001</v>
      </c>
      <c r="Y276" s="52">
        <v>0.52125160990300001</v>
      </c>
      <c r="Z276" s="57">
        <v>773.91487165438798</v>
      </c>
      <c r="AA276" s="52">
        <v>40.570134845997003</v>
      </c>
      <c r="AB276" s="52">
        <v>3.7791913348169999</v>
      </c>
      <c r="AC276" s="57">
        <v>681.44129945561599</v>
      </c>
      <c r="AD276" s="52">
        <v>33.343516595533998</v>
      </c>
      <c r="AE276" s="53">
        <v>0.422787951153</v>
      </c>
      <c r="AF276" s="52">
        <v>726.54953725723897</v>
      </c>
      <c r="AG276" s="52">
        <v>68.287247663680006</v>
      </c>
      <c r="AH276" s="52">
        <v>0.51832718978799996</v>
      </c>
      <c r="AI276" s="57">
        <v>363.64257120687301</v>
      </c>
      <c r="AJ276" s="52">
        <v>22.692368682750999</v>
      </c>
      <c r="AK276" s="52">
        <v>0.21267004985999999</v>
      </c>
      <c r="AL276" s="57">
        <v>620.50226722983598</v>
      </c>
      <c r="AM276" s="52">
        <v>19.910621889521</v>
      </c>
      <c r="AN276" s="52">
        <v>1.0307009090629999</v>
      </c>
      <c r="AO276" s="57">
        <v>273.93238000811903</v>
      </c>
      <c r="AP276" s="52">
        <v>5.723680160871</v>
      </c>
      <c r="AQ276" s="52">
        <v>0.96678755425100005</v>
      </c>
      <c r="AR276" s="57">
        <v>1038.5049763464799</v>
      </c>
      <c r="AS276" s="52">
        <v>144.416740765973</v>
      </c>
      <c r="AT276" s="52">
        <v>2.0296419183849999</v>
      </c>
      <c r="AU276" s="57">
        <v>1781.79726482301</v>
      </c>
      <c r="AV276" s="52">
        <v>673.39226398567598</v>
      </c>
      <c r="AW276" s="53">
        <v>4.5681271948399997</v>
      </c>
      <c r="AX276" s="57">
        <v>669.24481059897198</v>
      </c>
      <c r="AY276" s="52">
        <v>42.914174463004002</v>
      </c>
      <c r="AZ276" s="53">
        <v>0.56346400422599996</v>
      </c>
      <c r="BA276" s="52">
        <v>884.01337899945497</v>
      </c>
      <c r="BB276" s="52">
        <v>85.102910523020995</v>
      </c>
      <c r="BC276" s="52">
        <v>1.3631766217770001</v>
      </c>
      <c r="BD276" s="57">
        <v>505.90050337460502</v>
      </c>
      <c r="BE276" s="52">
        <v>36.398822509463002</v>
      </c>
      <c r="BF276" s="53">
        <v>7.4297661330000001E-2</v>
      </c>
      <c r="BG276" s="52">
        <v>628.44451162295002</v>
      </c>
      <c r="BH276" s="52">
        <v>1.007940780824</v>
      </c>
      <c r="BI276" s="52">
        <v>1.1224896917780001</v>
      </c>
      <c r="BJ276" s="57">
        <v>490.03853807310099</v>
      </c>
      <c r="BK276" s="52">
        <v>0.32450253339599999</v>
      </c>
      <c r="BL276" s="53">
        <v>1.8580534729730001</v>
      </c>
      <c r="BM276" s="57">
        <v>501.197226985756</v>
      </c>
      <c r="BN276" s="52">
        <v>1.3381449734469999</v>
      </c>
      <c r="BO276" s="53">
        <v>0.53656518037500001</v>
      </c>
      <c r="BP276" s="57">
        <v>435.83250524685599</v>
      </c>
      <c r="BQ276" s="52">
        <v>26.932183084039998</v>
      </c>
      <c r="BR276" s="53">
        <v>0.65997611038000004</v>
      </c>
      <c r="BS276" s="57">
        <v>434.90998612043097</v>
      </c>
      <c r="BT276" s="52">
        <v>10.486092740929999</v>
      </c>
      <c r="BU276" s="53">
        <v>0.29019713920200002</v>
      </c>
    </row>
    <row r="277" spans="1:73" x14ac:dyDescent="0.25">
      <c r="A277" s="12" t="s">
        <v>404</v>
      </c>
      <c r="B277" s="57">
        <v>442.11648606444601</v>
      </c>
      <c r="C277" s="52">
        <v>7.8199950373689999</v>
      </c>
      <c r="D277" s="53">
        <v>11.900465641885001</v>
      </c>
      <c r="E277" s="52">
        <v>1631.1088642591901</v>
      </c>
      <c r="F277" s="52">
        <v>563.41696033797098</v>
      </c>
      <c r="G277" s="52">
        <v>3.4096625828680001</v>
      </c>
      <c r="H277" s="57">
        <v>642.31951947437096</v>
      </c>
      <c r="I277" s="52">
        <v>84.704448322535995</v>
      </c>
      <c r="J277" s="53">
        <v>0.71412809329100002</v>
      </c>
      <c r="K277" s="52">
        <v>493.76233427201902</v>
      </c>
      <c r="L277" s="52">
        <v>46.539012628888003</v>
      </c>
      <c r="M277" s="52">
        <v>0.22339532707900001</v>
      </c>
      <c r="N277" s="57">
        <v>1161.78513768115</v>
      </c>
      <c r="O277" s="52">
        <v>364.74650269763401</v>
      </c>
      <c r="P277" s="52">
        <v>0.49767636616400002</v>
      </c>
      <c r="Q277" s="57">
        <v>678.89212936803096</v>
      </c>
      <c r="R277" s="52">
        <v>71.123451145176006</v>
      </c>
      <c r="S277" s="52">
        <v>0.59688301014400003</v>
      </c>
      <c r="T277" s="57">
        <v>860.27274852218898</v>
      </c>
      <c r="U277" s="52">
        <v>158.19754592458401</v>
      </c>
      <c r="V277" s="52">
        <v>4.1773732650179998</v>
      </c>
      <c r="W277" s="57">
        <v>631.75305571653996</v>
      </c>
      <c r="X277" s="52">
        <v>71.011662982703001</v>
      </c>
      <c r="Y277" s="52">
        <v>1.7384812559180001</v>
      </c>
      <c r="Z277" s="57">
        <v>848.83230706949598</v>
      </c>
      <c r="AA277" s="52">
        <v>109.852144271725</v>
      </c>
      <c r="AB277" s="52">
        <v>9.0937782460520005</v>
      </c>
      <c r="AC277" s="57">
        <v>746.49546137156096</v>
      </c>
      <c r="AD277" s="52">
        <v>90.064260377772001</v>
      </c>
      <c r="AE277" s="53">
        <v>0.23783783374600001</v>
      </c>
      <c r="AF277" s="52">
        <v>877.573308528246</v>
      </c>
      <c r="AG277" s="52">
        <v>213.838778959601</v>
      </c>
      <c r="AH277" s="52">
        <v>0.85835131484899996</v>
      </c>
      <c r="AI277" s="57">
        <v>384.79448301005402</v>
      </c>
      <c r="AJ277" s="52">
        <v>41.354437741981002</v>
      </c>
      <c r="AK277" s="52">
        <v>0.22860368588999999</v>
      </c>
      <c r="AL277" s="57">
        <v>675.84520407579498</v>
      </c>
      <c r="AM277" s="52">
        <v>63.134463979846998</v>
      </c>
      <c r="AN277" s="52">
        <v>4.6548598516539998</v>
      </c>
      <c r="AO277" s="57">
        <v>288.79190725130701</v>
      </c>
      <c r="AP277" s="52">
        <v>18.109431809722999</v>
      </c>
      <c r="AQ277" s="52">
        <v>1.0872310732579999</v>
      </c>
      <c r="AR277" s="57">
        <v>1130.48288542255</v>
      </c>
      <c r="AS277" s="52">
        <v>239.784201019975</v>
      </c>
      <c r="AT277" s="52">
        <v>1.0752487393879999</v>
      </c>
      <c r="AU277" s="57">
        <v>2564.6534914171102</v>
      </c>
      <c r="AV277" s="52">
        <v>1458.3146920110401</v>
      </c>
      <c r="AW277" s="53">
        <v>4.1953484614530003</v>
      </c>
      <c r="AX277" s="57">
        <v>896.81980862149101</v>
      </c>
      <c r="AY277" s="52">
        <v>260.80018374251</v>
      </c>
      <c r="AZ277" s="53">
        <v>2.1056352642529998</v>
      </c>
      <c r="BA277" s="52">
        <v>1047.5591496888101</v>
      </c>
      <c r="BB277" s="52">
        <v>241.313943118059</v>
      </c>
      <c r="BC277" s="52">
        <v>1.6671769331999999</v>
      </c>
      <c r="BD277" s="57">
        <v>536.72343747778405</v>
      </c>
      <c r="BE277" s="52">
        <v>59.632527891065003</v>
      </c>
      <c r="BF277" s="53">
        <v>1.1359357821589999</v>
      </c>
      <c r="BG277" s="52">
        <v>636.36691159605698</v>
      </c>
      <c r="BH277" s="52">
        <v>2.8585741551930002</v>
      </c>
      <c r="BI277" s="52">
        <v>11.106476680498</v>
      </c>
      <c r="BJ277" s="57">
        <v>503.54200395016699</v>
      </c>
      <c r="BK277" s="52">
        <v>3.2513012951450002</v>
      </c>
      <c r="BL277" s="53">
        <v>15.262192289426</v>
      </c>
      <c r="BM277" s="57">
        <v>506.58902660307803</v>
      </c>
      <c r="BN277" s="52">
        <v>4.9844045801729999</v>
      </c>
      <c r="BO277" s="53">
        <v>0.75317170224600005</v>
      </c>
      <c r="BP277" s="57">
        <v>481.52836431421701</v>
      </c>
      <c r="BQ277" s="52">
        <v>70.291161340364994</v>
      </c>
      <c r="BR277" s="53">
        <v>0.838852362904</v>
      </c>
      <c r="BS277" s="57">
        <v>466.95775116912</v>
      </c>
      <c r="BT277" s="52">
        <v>43.634779295561003</v>
      </c>
      <c r="BU277" s="53">
        <v>1.0720718115009999</v>
      </c>
    </row>
    <row r="278" spans="1:73" x14ac:dyDescent="0.25">
      <c r="A278" s="12" t="s">
        <v>405</v>
      </c>
      <c r="B278" s="57">
        <v>428.67486850925502</v>
      </c>
      <c r="C278" s="52">
        <v>8.0209316991280009</v>
      </c>
      <c r="D278" s="53">
        <v>0.32442750605300003</v>
      </c>
      <c r="E278" s="52">
        <v>1493.2512105098499</v>
      </c>
      <c r="F278" s="52">
        <v>405.93162613948198</v>
      </c>
      <c r="G278" s="52">
        <v>4.2414273456720002</v>
      </c>
      <c r="H278" s="57">
        <v>591.19362858562999</v>
      </c>
      <c r="I278" s="52">
        <v>22.799767707870998</v>
      </c>
      <c r="J278" s="53">
        <v>0.57133569759199998</v>
      </c>
      <c r="K278" s="52">
        <v>457.65890078704501</v>
      </c>
      <c r="L278" s="52">
        <v>7.5706503637460001</v>
      </c>
      <c r="M278" s="52">
        <v>1.5936328206000001E-2</v>
      </c>
      <c r="N278" s="57">
        <v>949.8826317859</v>
      </c>
      <c r="O278" s="52">
        <v>132.840091034685</v>
      </c>
      <c r="P278" s="52">
        <v>0.25798583412800002</v>
      </c>
      <c r="Q278" s="57">
        <v>647.424279206807</v>
      </c>
      <c r="R278" s="52">
        <v>38.791080165948998</v>
      </c>
      <c r="S278" s="52">
        <v>1.5299387912710001</v>
      </c>
      <c r="T278" s="57">
        <v>752.15862746920902</v>
      </c>
      <c r="U278" s="52">
        <v>40.520843272012002</v>
      </c>
      <c r="V278" s="52">
        <v>2.898183990738</v>
      </c>
      <c r="W278" s="57">
        <v>602.82153124695003</v>
      </c>
      <c r="X278" s="52">
        <v>32.835826776452997</v>
      </c>
      <c r="Y278" s="52">
        <v>0.77415154576300005</v>
      </c>
      <c r="Z278" s="57">
        <v>844.24478480955395</v>
      </c>
      <c r="AA278" s="52">
        <v>111.53207729789</v>
      </c>
      <c r="AB278" s="52">
        <v>1.8385581770449999</v>
      </c>
      <c r="AC278" s="57">
        <v>693.87418648438404</v>
      </c>
      <c r="AD278" s="52">
        <v>28.45693008968</v>
      </c>
      <c r="AE278" s="53">
        <v>0.32590163174300002</v>
      </c>
      <c r="AF278" s="52">
        <v>778.08213435063794</v>
      </c>
      <c r="AG278" s="52">
        <v>111.17629301557901</v>
      </c>
      <c r="AH278" s="52">
        <v>0.331872222843</v>
      </c>
      <c r="AI278" s="57">
        <v>383.75646111579499</v>
      </c>
      <c r="AJ278" s="52">
        <v>29.036772131995001</v>
      </c>
      <c r="AK278" s="52">
        <v>0.232763299472</v>
      </c>
      <c r="AL278" s="57">
        <v>639.19028781552197</v>
      </c>
      <c r="AM278" s="52">
        <v>24.855563607897999</v>
      </c>
      <c r="AN278" s="52">
        <v>0.67996852691599996</v>
      </c>
      <c r="AO278" s="57">
        <v>286.39382741275801</v>
      </c>
      <c r="AP278" s="52">
        <v>6.0663636958279996</v>
      </c>
      <c r="AQ278" s="52">
        <v>3.4071400686989999</v>
      </c>
      <c r="AR278" s="57">
        <v>1016.03508832291</v>
      </c>
      <c r="AS278" s="52">
        <v>110.547629795288</v>
      </c>
      <c r="AT278" s="52">
        <v>0.770167074811</v>
      </c>
      <c r="AU278" s="57">
        <v>1361.6015676314901</v>
      </c>
      <c r="AV278" s="52">
        <v>231.07023503823001</v>
      </c>
      <c r="AW278" s="53">
        <v>1.1161783684390001</v>
      </c>
      <c r="AX278" s="57">
        <v>643.29592001604601</v>
      </c>
      <c r="AY278" s="52">
        <v>79.914891960380999</v>
      </c>
      <c r="AZ278" s="53">
        <v>1.25760850869</v>
      </c>
      <c r="BA278" s="52">
        <v>899.75647701315802</v>
      </c>
      <c r="BB278" s="52">
        <v>78.120120858476</v>
      </c>
      <c r="BC278" s="52">
        <v>1.844603712052</v>
      </c>
      <c r="BD278" s="57">
        <v>509.98859041804201</v>
      </c>
      <c r="BE278" s="52">
        <v>33.364819143694</v>
      </c>
      <c r="BF278" s="53">
        <v>0.52362644889800003</v>
      </c>
      <c r="BG278" s="52">
        <v>630.34872282707795</v>
      </c>
      <c r="BH278" s="52">
        <v>2.4733712520209998</v>
      </c>
      <c r="BI278" s="52">
        <v>2.4586739106860001</v>
      </c>
      <c r="BJ278" s="57">
        <v>497.11545148155801</v>
      </c>
      <c r="BK278" s="52">
        <v>1.8095521636330001</v>
      </c>
      <c r="BL278" s="53">
        <v>1.7156168260060001</v>
      </c>
      <c r="BM278" s="57">
        <v>506.12406179429598</v>
      </c>
      <c r="BN278" s="52">
        <v>1.4671415996279999</v>
      </c>
      <c r="BO278" s="53">
        <v>0.19870692634500001</v>
      </c>
      <c r="BP278" s="57">
        <v>437.68645817157301</v>
      </c>
      <c r="BQ278" s="52">
        <v>16.785010831872999</v>
      </c>
      <c r="BR278" s="53">
        <v>0.19301379280200001</v>
      </c>
      <c r="BS278" s="57">
        <v>449.15382198107397</v>
      </c>
      <c r="BT278" s="52">
        <v>17.763993941411002</v>
      </c>
      <c r="BU278" s="53">
        <v>0.95490615947599999</v>
      </c>
    </row>
    <row r="279" spans="1:73" x14ac:dyDescent="0.25">
      <c r="A279" s="12" t="s">
        <v>406</v>
      </c>
      <c r="B279" s="57">
        <v>432.96762526433099</v>
      </c>
      <c r="C279" s="52">
        <v>3.948764210307</v>
      </c>
      <c r="D279" s="53">
        <v>1.4784548151E-2</v>
      </c>
      <c r="E279" s="52">
        <v>1155.0514182244301</v>
      </c>
      <c r="F279" s="52">
        <v>64.973464259116</v>
      </c>
      <c r="G279" s="52">
        <v>1.8736946887099999</v>
      </c>
      <c r="H279" s="57">
        <v>578.31903732110095</v>
      </c>
      <c r="I279" s="52">
        <v>3.8369310005139998</v>
      </c>
      <c r="J279" s="53">
        <v>1.510291943455</v>
      </c>
      <c r="K279" s="52">
        <v>474.37754071501502</v>
      </c>
      <c r="L279" s="52">
        <v>9.1128503893880008</v>
      </c>
      <c r="M279" s="52">
        <v>8.6696850121999999E-2</v>
      </c>
      <c r="N279" s="57">
        <v>849.77315034087303</v>
      </c>
      <c r="O279" s="52">
        <v>27.9955805952</v>
      </c>
      <c r="P279" s="52">
        <v>0.59073565365500003</v>
      </c>
      <c r="Q279" s="57">
        <v>641.126415962593</v>
      </c>
      <c r="R279" s="52">
        <v>26.311663011623001</v>
      </c>
      <c r="S279" s="52">
        <v>0.28811561748499998</v>
      </c>
      <c r="T279" s="57">
        <v>739.80984037948303</v>
      </c>
      <c r="U279" s="52">
        <v>27.243722183473999</v>
      </c>
      <c r="V279" s="52">
        <v>3.2597770828180002</v>
      </c>
      <c r="W279" s="57">
        <v>591.02438749754106</v>
      </c>
      <c r="X279" s="52">
        <v>20.597737170891001</v>
      </c>
      <c r="Y279" s="52">
        <v>0.66382948122899998</v>
      </c>
      <c r="Z279" s="57">
        <v>766.73587243408701</v>
      </c>
      <c r="AA279" s="52">
        <v>24.966879312187</v>
      </c>
      <c r="AB279" s="52">
        <v>7.7308364957010003</v>
      </c>
      <c r="AC279" s="57">
        <v>715.50553392470204</v>
      </c>
      <c r="AD279" s="52">
        <v>43.594028769471997</v>
      </c>
      <c r="AE279" s="53">
        <v>0.42245403846200003</v>
      </c>
      <c r="AF279" s="52">
        <v>744.37965635630496</v>
      </c>
      <c r="AG279" s="52">
        <v>74.515279077453002</v>
      </c>
      <c r="AH279" s="52">
        <v>0.85467040368500002</v>
      </c>
      <c r="AI279" s="57">
        <v>374.94233316546502</v>
      </c>
      <c r="AJ279" s="52">
        <v>17.970616937250998</v>
      </c>
      <c r="AK279" s="52">
        <v>0.47203011951500001</v>
      </c>
      <c r="AL279" s="57">
        <v>630.98425571082305</v>
      </c>
      <c r="AM279" s="52">
        <v>12.368827512812</v>
      </c>
      <c r="AN279" s="52">
        <v>0.82009656774100004</v>
      </c>
      <c r="AO279" s="57">
        <v>283.73438347056702</v>
      </c>
      <c r="AP279" s="52">
        <v>8.9513916350380001</v>
      </c>
      <c r="AQ279" s="52">
        <v>0.24223031042099999</v>
      </c>
      <c r="AR279" s="57">
        <v>1000.90390885422</v>
      </c>
      <c r="AS279" s="52">
        <v>92.442402784121001</v>
      </c>
      <c r="AT279" s="52">
        <v>0.74174188719699996</v>
      </c>
      <c r="AU279" s="57">
        <v>1301.8642942752799</v>
      </c>
      <c r="AV279" s="52">
        <v>166.017721510532</v>
      </c>
      <c r="AW279" s="53">
        <v>2.1192477355410002</v>
      </c>
      <c r="AX279" s="57">
        <v>661.72360388049697</v>
      </c>
      <c r="AY279" s="52">
        <v>31.866351473464</v>
      </c>
      <c r="AZ279" s="53">
        <v>0.56190998979399998</v>
      </c>
      <c r="BA279" s="52">
        <v>885.426654295243</v>
      </c>
      <c r="BB279" s="52">
        <v>51.837112926995999</v>
      </c>
      <c r="BC279" s="52">
        <v>4.9711629339250001</v>
      </c>
      <c r="BD279" s="57">
        <v>503.75412692666703</v>
      </c>
      <c r="BE279" s="52">
        <v>20.889419804654999</v>
      </c>
      <c r="BF279" s="53">
        <v>0.35574173175099999</v>
      </c>
      <c r="BG279" s="52">
        <v>632.20774294635896</v>
      </c>
      <c r="BH279" s="52">
        <v>1.057476284591</v>
      </c>
      <c r="BI279" s="52">
        <v>1.5487146549340001</v>
      </c>
      <c r="BJ279" s="57">
        <v>494.85193150928802</v>
      </c>
      <c r="BK279" s="52">
        <v>0.73288026901100001</v>
      </c>
      <c r="BL279" s="53">
        <v>1.758551076499</v>
      </c>
      <c r="BM279" s="57">
        <v>505.60113166083198</v>
      </c>
      <c r="BN279" s="52">
        <v>1.938355122753</v>
      </c>
      <c r="BO279" s="53">
        <v>0.238723430534</v>
      </c>
      <c r="BP279" s="57">
        <v>441.17370011551998</v>
      </c>
      <c r="BQ279" s="52">
        <v>31.207683403086001</v>
      </c>
      <c r="BR279" s="53">
        <v>0.30454271648800002</v>
      </c>
      <c r="BS279" s="57">
        <v>450.79577092707399</v>
      </c>
      <c r="BT279" s="52">
        <v>17.134328906402001</v>
      </c>
      <c r="BU279" s="53">
        <v>0.29985396176500001</v>
      </c>
    </row>
    <row r="280" spans="1:73" x14ac:dyDescent="0.25">
      <c r="A280" s="12" t="s">
        <v>407</v>
      </c>
      <c r="B280" s="57">
        <v>436.51740277297398</v>
      </c>
      <c r="C280" s="52">
        <v>8.0665536536329991</v>
      </c>
      <c r="D280" s="53">
        <v>1.6298937433999999E-2</v>
      </c>
      <c r="E280" s="52">
        <v>1182.6250373463399</v>
      </c>
      <c r="F280" s="52">
        <v>54.876863639549001</v>
      </c>
      <c r="G280" s="52">
        <v>2.0987361371370001</v>
      </c>
      <c r="H280" s="57">
        <v>580.72778693097905</v>
      </c>
      <c r="I280" s="52">
        <v>5.1043078185460002</v>
      </c>
      <c r="J280" s="53">
        <v>0.356166465436</v>
      </c>
      <c r="K280" s="52">
        <v>482.36390220791998</v>
      </c>
      <c r="L280" s="52">
        <v>13.091268408893001</v>
      </c>
      <c r="M280" s="52">
        <v>0.35856030806400002</v>
      </c>
      <c r="N280" s="57">
        <v>864.39525445323295</v>
      </c>
      <c r="O280" s="52">
        <v>42.261111797924997</v>
      </c>
      <c r="P280" s="52">
        <v>2.2377531670009998</v>
      </c>
      <c r="Q280" s="57">
        <v>636.43231340264504</v>
      </c>
      <c r="R280" s="52">
        <v>16.530003744805999</v>
      </c>
      <c r="S280" s="52">
        <v>0.39377220937099999</v>
      </c>
      <c r="T280" s="57">
        <v>770.33792282134198</v>
      </c>
      <c r="U280" s="52">
        <v>53.830198751925003</v>
      </c>
      <c r="V280" s="52">
        <v>2.0026516902320002</v>
      </c>
      <c r="W280" s="57">
        <v>599.81157080787295</v>
      </c>
      <c r="X280" s="52">
        <v>27.791114395526002</v>
      </c>
      <c r="Y280" s="52">
        <v>0.49331950944199998</v>
      </c>
      <c r="Z280" s="57">
        <v>812.90524022458806</v>
      </c>
      <c r="AA280" s="52">
        <v>78.603400807303998</v>
      </c>
      <c r="AB280" s="52">
        <v>2.1202651312919998</v>
      </c>
      <c r="AC280" s="57">
        <v>702.183890763926</v>
      </c>
      <c r="AD280" s="52">
        <v>30.359301096804</v>
      </c>
      <c r="AE280" s="53">
        <v>0.32111706193299999</v>
      </c>
      <c r="AF280" s="52">
        <v>730.76532435037996</v>
      </c>
      <c r="AG280" s="52">
        <v>62.687642739574997</v>
      </c>
      <c r="AH280" s="52">
        <v>0.46746217769699999</v>
      </c>
      <c r="AI280" s="57">
        <v>412.53797773738398</v>
      </c>
      <c r="AJ280" s="52">
        <v>54.719648041787003</v>
      </c>
      <c r="AK280" s="52">
        <v>0.18247823406800001</v>
      </c>
      <c r="AL280" s="57">
        <v>634.98392844278101</v>
      </c>
      <c r="AM280" s="52">
        <v>14.984893067633999</v>
      </c>
      <c r="AN280" s="52">
        <v>2.1357809122770002</v>
      </c>
      <c r="AO280" s="57">
        <v>282.55635152271299</v>
      </c>
      <c r="AP280" s="52">
        <v>4.325500343121</v>
      </c>
      <c r="AQ280" s="52">
        <v>0.55913714042899998</v>
      </c>
      <c r="AR280" s="57">
        <v>1069.4803722468</v>
      </c>
      <c r="AS280" s="52">
        <v>158.017972005487</v>
      </c>
      <c r="AT280" s="52">
        <v>2.326321730643</v>
      </c>
      <c r="AU280" s="57">
        <v>1383.4573235733101</v>
      </c>
      <c r="AV280" s="52">
        <v>245.54173727553101</v>
      </c>
      <c r="AW280" s="53">
        <v>2.1403772401009999</v>
      </c>
      <c r="AX280" s="57">
        <v>711.40836061067603</v>
      </c>
      <c r="AY280" s="52">
        <v>136.674609523789</v>
      </c>
      <c r="AZ280" s="53">
        <v>2.615298856875</v>
      </c>
      <c r="BA280" s="52">
        <v>920.09243456716899</v>
      </c>
      <c r="BB280" s="52">
        <v>81.656733336683999</v>
      </c>
      <c r="BC280" s="52">
        <v>0.817190288248</v>
      </c>
      <c r="BD280" s="57">
        <v>512.483036415215</v>
      </c>
      <c r="BE280" s="52">
        <v>22.868086153918998</v>
      </c>
      <c r="BF280" s="53">
        <v>0.211547648394</v>
      </c>
      <c r="BG280" s="52">
        <v>634.90017553914197</v>
      </c>
      <c r="BH280" s="52">
        <v>1.173604820102</v>
      </c>
      <c r="BI280" s="52">
        <v>1.090137173569</v>
      </c>
      <c r="BJ280" s="57">
        <v>495.54212773157099</v>
      </c>
      <c r="BK280" s="52">
        <v>0.98343605935400003</v>
      </c>
      <c r="BL280" s="53">
        <v>0.22699600462</v>
      </c>
      <c r="BM280" s="57">
        <v>505.86317114315301</v>
      </c>
      <c r="BN280" s="52">
        <v>2.6448647553020002</v>
      </c>
      <c r="BO280" s="53">
        <v>0.191128354142</v>
      </c>
      <c r="BP280" s="57">
        <v>447.00472567554198</v>
      </c>
      <c r="BQ280" s="52">
        <v>36.582709102073999</v>
      </c>
      <c r="BR280" s="53">
        <v>0.31681993771599998</v>
      </c>
      <c r="BS280" s="57">
        <v>444.67923045826899</v>
      </c>
      <c r="BT280" s="52">
        <v>9.3932971575140005</v>
      </c>
      <c r="BU280" s="53">
        <v>0.30424539249499999</v>
      </c>
    </row>
    <row r="281" spans="1:73" x14ac:dyDescent="0.25">
      <c r="A281" s="12" t="s">
        <v>408</v>
      </c>
      <c r="B281" s="57">
        <v>427.09141648939101</v>
      </c>
      <c r="C281" s="52">
        <v>3.9586489179190001</v>
      </c>
      <c r="D281" s="53">
        <v>5.1662996899000002E-2</v>
      </c>
      <c r="E281" s="52">
        <v>1221.6827568085801</v>
      </c>
      <c r="F281" s="52">
        <v>91.095397473358005</v>
      </c>
      <c r="G281" s="52">
        <v>2.8445310294309998</v>
      </c>
      <c r="H281" s="57">
        <v>609.97158970786495</v>
      </c>
      <c r="I281" s="52">
        <v>29.319731961205999</v>
      </c>
      <c r="J281" s="53">
        <v>3.851864250033</v>
      </c>
      <c r="K281" s="52">
        <v>481.88275862703102</v>
      </c>
      <c r="L281" s="52">
        <v>26.724729135785001</v>
      </c>
      <c r="M281" s="52">
        <v>0.22792781023299999</v>
      </c>
      <c r="N281" s="57">
        <v>906.23221942025998</v>
      </c>
      <c r="O281" s="52">
        <v>77.266806884136003</v>
      </c>
      <c r="P281" s="52">
        <v>4.025124900112</v>
      </c>
      <c r="Q281" s="57">
        <v>643.32455961238497</v>
      </c>
      <c r="R281" s="52">
        <v>19.996412388263</v>
      </c>
      <c r="S281" s="52">
        <v>3.1694095983600001</v>
      </c>
      <c r="T281" s="57">
        <v>741.03144162893898</v>
      </c>
      <c r="U281" s="52">
        <v>26.413281646348999</v>
      </c>
      <c r="V281" s="52">
        <v>2.175767112425</v>
      </c>
      <c r="W281" s="57">
        <v>596.69212765321697</v>
      </c>
      <c r="X281" s="52">
        <v>20.771033507494</v>
      </c>
      <c r="Y281" s="52">
        <v>1.002613481701</v>
      </c>
      <c r="Z281" s="57">
        <v>812.43552415224997</v>
      </c>
      <c r="AA281" s="52">
        <v>66.651995255771993</v>
      </c>
      <c r="AB281" s="52">
        <v>5.3561318931619999</v>
      </c>
      <c r="AC281" s="57">
        <v>706.80070240023304</v>
      </c>
      <c r="AD281" s="52">
        <v>31.572340645895999</v>
      </c>
      <c r="AE281" s="53">
        <v>0.412892603719</v>
      </c>
      <c r="AF281" s="52">
        <v>747.64683263515099</v>
      </c>
      <c r="AG281" s="52">
        <v>70.867241951460997</v>
      </c>
      <c r="AH281" s="52">
        <v>0.63251635489799996</v>
      </c>
      <c r="AI281" s="57">
        <v>384.49951799739102</v>
      </c>
      <c r="AJ281" s="52">
        <v>21.172424705158999</v>
      </c>
      <c r="AK281" s="52">
        <v>0.25214628445800003</v>
      </c>
      <c r="AL281" s="57">
        <v>647.59861247313995</v>
      </c>
      <c r="AM281" s="52">
        <v>10.400261724124</v>
      </c>
      <c r="AN281" s="52">
        <v>12.655249794512001</v>
      </c>
      <c r="AO281" s="57">
        <v>286.37359557677701</v>
      </c>
      <c r="AP281" s="52">
        <v>4.1111431272800001</v>
      </c>
      <c r="AQ281" s="52">
        <v>0.228107656637</v>
      </c>
      <c r="AR281" s="57">
        <v>1013.64256081535</v>
      </c>
      <c r="AS281" s="52">
        <v>92.293401615587996</v>
      </c>
      <c r="AT281" s="52">
        <v>2.117439708859</v>
      </c>
      <c r="AU281" s="57">
        <v>1253.6311592979901</v>
      </c>
      <c r="AV281" s="52">
        <v>111.14467988771599</v>
      </c>
      <c r="AW281" s="53">
        <v>2.2809792932919999</v>
      </c>
      <c r="AX281" s="57">
        <v>635.97967328880998</v>
      </c>
      <c r="AY281" s="52">
        <v>73.363299272096</v>
      </c>
      <c r="AZ281" s="53">
        <v>0.48842647943799999</v>
      </c>
      <c r="BA281" s="52">
        <v>928.81787011009499</v>
      </c>
      <c r="BB281" s="52">
        <v>83.855878584861003</v>
      </c>
      <c r="BC281" s="52">
        <v>1.255195541989</v>
      </c>
      <c r="BD281" s="57">
        <v>511.346333730879</v>
      </c>
      <c r="BE281" s="52">
        <v>23.446041860183001</v>
      </c>
      <c r="BF281" s="53">
        <v>0.46220094413500001</v>
      </c>
      <c r="BG281" s="52">
        <v>641.21672063981305</v>
      </c>
      <c r="BH281" s="52">
        <v>6.3578257356819998</v>
      </c>
      <c r="BI281" s="52">
        <v>1.609289779409</v>
      </c>
      <c r="BJ281" s="57">
        <v>502.19853175615498</v>
      </c>
      <c r="BK281" s="52">
        <v>5.7561444508930002</v>
      </c>
      <c r="BL281" s="53">
        <v>0.44737810122400001</v>
      </c>
      <c r="BM281" s="57">
        <v>506.28817844127002</v>
      </c>
      <c r="BN281" s="52">
        <v>0.73623179761799995</v>
      </c>
      <c r="BO281" s="53">
        <v>1.1254591466070001</v>
      </c>
      <c r="BP281" s="57">
        <v>500.70822373287598</v>
      </c>
      <c r="BQ281" s="52">
        <v>65.775838570782</v>
      </c>
      <c r="BR281" s="53">
        <v>0.70500496221300002</v>
      </c>
      <c r="BS281" s="57">
        <v>461.48845760587199</v>
      </c>
      <c r="BT281" s="52">
        <v>26.160958800302001</v>
      </c>
      <c r="BU281" s="53">
        <v>0.498583331849</v>
      </c>
    </row>
    <row r="282" spans="1:73" x14ac:dyDescent="0.25">
      <c r="A282" s="12" t="s">
        <v>409</v>
      </c>
      <c r="B282" s="57">
        <v>441.44168144233703</v>
      </c>
      <c r="C282" s="52">
        <v>1.7427218995989999</v>
      </c>
      <c r="D282" s="53">
        <v>2.4607009889000001E-2</v>
      </c>
      <c r="E282" s="52">
        <v>1161.2754831171201</v>
      </c>
      <c r="F282" s="52">
        <v>27.787607356845999</v>
      </c>
      <c r="G282" s="52">
        <v>7.2960137746799996</v>
      </c>
      <c r="H282" s="57">
        <v>587.91958693446895</v>
      </c>
      <c r="I282" s="52">
        <v>7.6486359562889996</v>
      </c>
      <c r="J282" s="53">
        <v>0.28314121614400001</v>
      </c>
      <c r="K282" s="52">
        <v>462.236182217303</v>
      </c>
      <c r="L282" s="52">
        <v>5.349686680205</v>
      </c>
      <c r="M282" s="52">
        <v>1.0853156535790001</v>
      </c>
      <c r="N282" s="57">
        <v>851.06201871616895</v>
      </c>
      <c r="O282" s="52">
        <v>27.361228772823999</v>
      </c>
      <c r="P282" s="52">
        <v>2.1411545778369998</v>
      </c>
      <c r="Q282" s="57">
        <v>632.96113671944101</v>
      </c>
      <c r="R282" s="52">
        <v>6.3497763260299998</v>
      </c>
      <c r="S282" s="52">
        <v>5.2797637861529996</v>
      </c>
      <c r="T282" s="57">
        <v>740.83713588222497</v>
      </c>
      <c r="U282" s="52">
        <v>26.553095453082001</v>
      </c>
      <c r="V282" s="52">
        <v>0.96988423623499997</v>
      </c>
      <c r="W282" s="57">
        <v>584.98675580806105</v>
      </c>
      <c r="X282" s="52">
        <v>7.5695840242969998</v>
      </c>
      <c r="Y282" s="52">
        <v>0.49017661761199999</v>
      </c>
      <c r="Z282" s="57">
        <v>767.87643266548002</v>
      </c>
      <c r="AA282" s="52">
        <v>26.327092881209001</v>
      </c>
      <c r="AB282" s="52">
        <v>7.234123492268</v>
      </c>
      <c r="AC282" s="57">
        <v>693.75651978713495</v>
      </c>
      <c r="AD282" s="52">
        <v>25.528998660576001</v>
      </c>
      <c r="AE282" s="53">
        <v>0.46904807450300001</v>
      </c>
      <c r="AF282" s="52">
        <v>740.71253318200104</v>
      </c>
      <c r="AG282" s="52">
        <v>59.59087152707</v>
      </c>
      <c r="AH282" s="52">
        <v>0.15303154826500001</v>
      </c>
      <c r="AI282" s="57">
        <v>385.63298565438402</v>
      </c>
      <c r="AJ282" s="52">
        <v>20.064499543425999</v>
      </c>
      <c r="AK282" s="52">
        <v>0.21640057944900001</v>
      </c>
      <c r="AL282" s="57">
        <v>636.41767079843305</v>
      </c>
      <c r="AM282" s="52">
        <v>15.210160821274</v>
      </c>
      <c r="AN282" s="52">
        <v>1.994091719424</v>
      </c>
      <c r="AO282" s="57">
        <v>283.81546743974798</v>
      </c>
      <c r="AP282" s="52">
        <v>3.5962195082599999</v>
      </c>
      <c r="AQ282" s="52">
        <v>0.13804455173499999</v>
      </c>
      <c r="AR282" s="57">
        <v>1024.9291638751299</v>
      </c>
      <c r="AS282" s="52">
        <v>100.093999121406</v>
      </c>
      <c r="AT282" s="52">
        <v>1.033684788802</v>
      </c>
      <c r="AU282" s="57">
        <v>1283.2100239077799</v>
      </c>
      <c r="AV282" s="52">
        <v>139.219104034955</v>
      </c>
      <c r="AW282" s="53">
        <v>2.5579476633949998</v>
      </c>
      <c r="AX282" s="57">
        <v>608.79767622503505</v>
      </c>
      <c r="AY282" s="52">
        <v>37.900792388596997</v>
      </c>
      <c r="AZ282" s="53">
        <v>0.805209889066</v>
      </c>
      <c r="BA282" s="52">
        <v>889.97534563520799</v>
      </c>
      <c r="BB282" s="52">
        <v>35.887654098546001</v>
      </c>
      <c r="BC282" s="52">
        <v>0.83783323679999999</v>
      </c>
      <c r="BD282" s="57">
        <v>524.81843138967304</v>
      </c>
      <c r="BE282" s="52">
        <v>23.356446836589999</v>
      </c>
      <c r="BF282" s="53">
        <v>1.1931340502129999</v>
      </c>
      <c r="BG282" s="52">
        <v>638.84060565181198</v>
      </c>
      <c r="BH282" s="52">
        <v>2.6744969659729998</v>
      </c>
      <c r="BI282" s="52">
        <v>1.169180001325</v>
      </c>
      <c r="BJ282" s="57">
        <v>508.28745078752303</v>
      </c>
      <c r="BK282" s="52">
        <v>2.247717945617</v>
      </c>
      <c r="BL282" s="53">
        <v>0.31398227805599999</v>
      </c>
      <c r="BM282" s="57">
        <v>507.26741500357502</v>
      </c>
      <c r="BN282" s="52">
        <v>1.196489170177</v>
      </c>
      <c r="BO282" s="53">
        <v>0.41497277398299998</v>
      </c>
      <c r="BP282" s="57">
        <v>568.63080279232202</v>
      </c>
      <c r="BQ282" s="52">
        <v>142.973928712527</v>
      </c>
      <c r="BR282" s="53">
        <v>0.80770299313100002</v>
      </c>
      <c r="BS282" s="57">
        <v>446.29921267460401</v>
      </c>
      <c r="BT282" s="52">
        <v>14.786978299531</v>
      </c>
      <c r="BU282" s="53">
        <v>0.32100350988100002</v>
      </c>
    </row>
    <row r="283" spans="1:73" x14ac:dyDescent="0.25">
      <c r="A283" s="12" t="s">
        <v>410</v>
      </c>
      <c r="B283" s="57">
        <v>431.37953052204699</v>
      </c>
      <c r="C283" s="52">
        <v>3.0964729600399998</v>
      </c>
      <c r="D283" s="53">
        <v>0.21618417429100001</v>
      </c>
      <c r="E283" s="52">
        <v>1172.2726241417099</v>
      </c>
      <c r="F283" s="52">
        <v>41.878204170342002</v>
      </c>
      <c r="G283" s="52">
        <v>6.1850672097019999</v>
      </c>
      <c r="H283" s="57">
        <v>627.56994401652503</v>
      </c>
      <c r="I283" s="52">
        <v>35.183405490871998</v>
      </c>
      <c r="J283" s="53">
        <v>0.53306846046099998</v>
      </c>
      <c r="K283" s="52">
        <v>468.661200048963</v>
      </c>
      <c r="L283" s="52">
        <v>8.0835981321770003</v>
      </c>
      <c r="M283" s="52">
        <v>0.42156152052700002</v>
      </c>
      <c r="N283" s="57">
        <v>856.39990572773797</v>
      </c>
      <c r="O283" s="52">
        <v>19.716746590838</v>
      </c>
      <c r="P283" s="52">
        <v>4.2422036817429998</v>
      </c>
      <c r="Q283" s="57">
        <v>633.83613932817798</v>
      </c>
      <c r="R283" s="52">
        <v>9.2272465125619991</v>
      </c>
      <c r="S283" s="52">
        <v>1.3629857301299999</v>
      </c>
      <c r="T283" s="57">
        <v>730.78778725331199</v>
      </c>
      <c r="U283" s="52">
        <v>11.36890602733</v>
      </c>
      <c r="V283" s="52">
        <v>1.1254578538190001</v>
      </c>
      <c r="W283" s="57">
        <v>591.19130131485997</v>
      </c>
      <c r="X283" s="52">
        <v>11.490420947035</v>
      </c>
      <c r="Y283" s="52">
        <v>0.35639789090599999</v>
      </c>
      <c r="Z283" s="57">
        <v>759.63015152088997</v>
      </c>
      <c r="AA283" s="52">
        <v>17.403065918864002</v>
      </c>
      <c r="AB283" s="52">
        <v>4.2612448735879997</v>
      </c>
      <c r="AC283" s="57">
        <v>720.32527305692304</v>
      </c>
      <c r="AD283" s="52">
        <v>44.925806503517002</v>
      </c>
      <c r="AE283" s="53">
        <v>0.19768526449500001</v>
      </c>
      <c r="AF283" s="52">
        <v>740.22386279080001</v>
      </c>
      <c r="AG283" s="52">
        <v>55.876494907671002</v>
      </c>
      <c r="AH283" s="52">
        <v>1.1791911650989999</v>
      </c>
      <c r="AI283" s="57">
        <v>377.99942613385502</v>
      </c>
      <c r="AJ283" s="52">
        <v>13.644975793233</v>
      </c>
      <c r="AK283" s="52">
        <v>0.692128620375</v>
      </c>
      <c r="AL283" s="57">
        <v>639.97643822601196</v>
      </c>
      <c r="AM283" s="52">
        <v>15.055882371753</v>
      </c>
      <c r="AN283" s="52">
        <v>1.244119284717</v>
      </c>
      <c r="AO283" s="57">
        <v>280.02910445446702</v>
      </c>
      <c r="AP283" s="52">
        <v>3.0614608473009999</v>
      </c>
      <c r="AQ283" s="52">
        <v>0.17568492469700001</v>
      </c>
      <c r="AR283" s="57">
        <v>1008.33817032691</v>
      </c>
      <c r="AS283" s="52">
        <v>88.146118612204006</v>
      </c>
      <c r="AT283" s="52">
        <v>0.81976129182400004</v>
      </c>
      <c r="AU283" s="57">
        <v>1287.82703043121</v>
      </c>
      <c r="AV283" s="52">
        <v>138.798819346909</v>
      </c>
      <c r="AW283" s="53">
        <v>2.9478473772310001</v>
      </c>
      <c r="AX283" s="57">
        <v>603.469255732031</v>
      </c>
      <c r="AY283" s="52">
        <v>31.229445752901</v>
      </c>
      <c r="AZ283" s="53">
        <v>1.1575108143940001</v>
      </c>
      <c r="BA283" s="52">
        <v>904.09194347408697</v>
      </c>
      <c r="BB283" s="52">
        <v>41.942216322130001</v>
      </c>
      <c r="BC283" s="52">
        <v>0.93558063621099996</v>
      </c>
      <c r="BD283" s="57">
        <v>525.39210963310495</v>
      </c>
      <c r="BE283" s="52">
        <v>22.258180259776001</v>
      </c>
      <c r="BF283" s="53">
        <v>0.736019694231</v>
      </c>
      <c r="BG283" s="52">
        <v>653.41559124640605</v>
      </c>
      <c r="BH283" s="52">
        <v>2.6033305628950001</v>
      </c>
      <c r="BI283" s="52">
        <v>7.4648658935740002</v>
      </c>
      <c r="BJ283" s="57">
        <v>511.93756972516297</v>
      </c>
      <c r="BK283" s="52">
        <v>1.6186432278</v>
      </c>
      <c r="BL283" s="53">
        <v>1.2291095563450001</v>
      </c>
      <c r="BM283" s="57">
        <v>549.70947671613396</v>
      </c>
      <c r="BN283" s="52">
        <v>0.73249366339400002</v>
      </c>
      <c r="BO283" s="53">
        <v>42.856154666926997</v>
      </c>
      <c r="BP283" s="57">
        <v>469.290165640753</v>
      </c>
      <c r="BQ283" s="52">
        <v>32.842925333634</v>
      </c>
      <c r="BR283" s="53">
        <v>0.92507013708899999</v>
      </c>
      <c r="BS283" s="57">
        <v>441.617150526979</v>
      </c>
      <c r="BT283" s="52">
        <v>12.127082339348</v>
      </c>
      <c r="BU283" s="53">
        <v>1.050502142752</v>
      </c>
    </row>
    <row r="284" spans="1:73" x14ac:dyDescent="0.25">
      <c r="A284" s="12" t="s">
        <v>411</v>
      </c>
      <c r="B284" s="57">
        <v>445.67565357928203</v>
      </c>
      <c r="C284" s="52">
        <v>13.927616654154001</v>
      </c>
      <c r="D284" s="53">
        <v>3.5802548591000002E-2</v>
      </c>
      <c r="E284" s="52">
        <v>1195.93090729291</v>
      </c>
      <c r="F284" s="52">
        <v>46.072073011409003</v>
      </c>
      <c r="G284" s="52">
        <v>5.9884920005540003</v>
      </c>
      <c r="H284" s="57">
        <v>594.52409201521004</v>
      </c>
      <c r="I284" s="52">
        <v>6.5527842425280003</v>
      </c>
      <c r="J284" s="53">
        <v>0.503924888678</v>
      </c>
      <c r="K284" s="52">
        <v>468.94640586593601</v>
      </c>
      <c r="L284" s="52">
        <v>5.7407449248170002</v>
      </c>
      <c r="M284" s="52">
        <v>0.39726319819200001</v>
      </c>
      <c r="N284" s="57">
        <v>936.40025309282396</v>
      </c>
      <c r="O284" s="52">
        <v>92.372150686194999</v>
      </c>
      <c r="P284" s="52">
        <v>3.4217612498949999</v>
      </c>
      <c r="Q284" s="57">
        <v>639.65723657412298</v>
      </c>
      <c r="R284" s="52">
        <v>10.258870683893001</v>
      </c>
      <c r="S284" s="52">
        <v>3.1500100485470002</v>
      </c>
      <c r="T284" s="57">
        <v>755.71944160074304</v>
      </c>
      <c r="U284" s="52">
        <v>16.884923125187999</v>
      </c>
      <c r="V284" s="52">
        <v>11.02170679866</v>
      </c>
      <c r="W284" s="57">
        <v>596.49633662170595</v>
      </c>
      <c r="X284" s="52">
        <v>9.6779593496379999</v>
      </c>
      <c r="Y284" s="52">
        <v>0.58002476019799998</v>
      </c>
      <c r="Z284" s="57">
        <v>760.537939574348</v>
      </c>
      <c r="AA284" s="52">
        <v>13.693468404259001</v>
      </c>
      <c r="AB284" s="52">
        <v>3.2375120988080002</v>
      </c>
      <c r="AC284" s="57">
        <v>715.415958381834</v>
      </c>
      <c r="AD284" s="52">
        <v>31.078120755970001</v>
      </c>
      <c r="AE284" s="53">
        <v>1.0790840623139999</v>
      </c>
      <c r="AF284" s="52">
        <v>768.31762757742194</v>
      </c>
      <c r="AG284" s="52">
        <v>87.165281712414</v>
      </c>
      <c r="AH284" s="52">
        <v>0.23106718950899999</v>
      </c>
      <c r="AI284" s="57">
        <v>378.53122393621402</v>
      </c>
      <c r="AJ284" s="52">
        <v>18.662714883330001</v>
      </c>
      <c r="AK284" s="52">
        <v>0.238833837873</v>
      </c>
      <c r="AL284" s="57">
        <v>642.49275238977305</v>
      </c>
      <c r="AM284" s="52">
        <v>15.20995800343</v>
      </c>
      <c r="AN284" s="52">
        <v>2.4270731648530002</v>
      </c>
      <c r="AO284" s="57">
        <v>283.20741641603598</v>
      </c>
      <c r="AP284" s="52">
        <v>3.1366171892439998</v>
      </c>
      <c r="AQ284" s="52">
        <v>0.305397164537</v>
      </c>
      <c r="AR284" s="57">
        <v>1031.8217904606099</v>
      </c>
      <c r="AS284" s="52">
        <v>90.915507474470999</v>
      </c>
      <c r="AT284" s="52">
        <v>1.04977135177</v>
      </c>
      <c r="AU284" s="57">
        <v>1259.1173771531601</v>
      </c>
      <c r="AV284" s="52">
        <v>103.424596048507</v>
      </c>
      <c r="AW284" s="53">
        <v>3.2400781149190001</v>
      </c>
      <c r="AX284" s="57">
        <v>608.67184798338894</v>
      </c>
      <c r="AY284" s="52">
        <v>38.540539628001</v>
      </c>
      <c r="AZ284" s="53">
        <v>0.42749993914599999</v>
      </c>
      <c r="BA284" s="52">
        <v>930.03150177381303</v>
      </c>
      <c r="BB284" s="52">
        <v>56.067272304576001</v>
      </c>
      <c r="BC284" s="52">
        <v>1.2674240323379999</v>
      </c>
      <c r="BD284" s="57">
        <v>524.36940083311197</v>
      </c>
      <c r="BE284" s="52">
        <v>20.44988393829</v>
      </c>
      <c r="BF284" s="53">
        <v>0.23161601839099999</v>
      </c>
      <c r="BG284" s="52">
        <v>662.14573233381498</v>
      </c>
      <c r="BH284" s="52">
        <v>2.8708015428509999</v>
      </c>
      <c r="BI284" s="52">
        <v>4.1216416483009999</v>
      </c>
      <c r="BJ284" s="57">
        <v>511.62512453622998</v>
      </c>
      <c r="BK284" s="52">
        <v>1.1233808172090001</v>
      </c>
      <c r="BL284" s="53">
        <v>1.232697428706</v>
      </c>
      <c r="BM284" s="57">
        <v>521.47051570188501</v>
      </c>
      <c r="BN284" s="52">
        <v>1.093974455421</v>
      </c>
      <c r="BO284" s="53">
        <v>0.792663327847</v>
      </c>
      <c r="BP284" s="57">
        <v>470.86848389844602</v>
      </c>
      <c r="BQ284" s="52">
        <v>17.478629381727</v>
      </c>
      <c r="BR284" s="53">
        <v>1.9801691724079999</v>
      </c>
      <c r="BS284" s="57">
        <v>450.39822260596702</v>
      </c>
      <c r="BT284" s="52">
        <v>20.578886606085</v>
      </c>
      <c r="BU284" s="53">
        <v>0.58946972372399997</v>
      </c>
    </row>
    <row r="285" spans="1:73" x14ac:dyDescent="0.25">
      <c r="A285" s="12" t="s">
        <v>412</v>
      </c>
      <c r="B285" s="57">
        <v>443.99523050646502</v>
      </c>
      <c r="C285" s="52">
        <v>7.1365728957370003</v>
      </c>
      <c r="D285" s="53">
        <v>1.2088765642E-2</v>
      </c>
      <c r="E285" s="52">
        <v>1251.89279759331</v>
      </c>
      <c r="F285" s="52">
        <v>86.678487861316</v>
      </c>
      <c r="G285" s="52">
        <v>7.7132298652260003</v>
      </c>
      <c r="H285" s="57">
        <v>591.96841588687403</v>
      </c>
      <c r="I285" s="52">
        <v>8.5342631644099995</v>
      </c>
      <c r="J285" s="53">
        <v>0.44646567010999999</v>
      </c>
      <c r="K285" s="52">
        <v>468.38205437930401</v>
      </c>
      <c r="L285" s="52">
        <v>13.781587621046</v>
      </c>
      <c r="M285" s="52">
        <v>2.0007500277E-2</v>
      </c>
      <c r="N285" s="57">
        <v>878.45299833853198</v>
      </c>
      <c r="O285" s="52">
        <v>32.408460599586</v>
      </c>
      <c r="P285" s="52">
        <v>0.30016726273299998</v>
      </c>
      <c r="Q285" s="57">
        <v>648.28751180923996</v>
      </c>
      <c r="R285" s="52">
        <v>16.560625342967999</v>
      </c>
      <c r="S285" s="52">
        <v>0.14044405909800001</v>
      </c>
      <c r="T285" s="57">
        <v>773.11157803871004</v>
      </c>
      <c r="U285" s="52">
        <v>32.61880373839</v>
      </c>
      <c r="V285" s="52">
        <v>8.345712827242</v>
      </c>
      <c r="W285" s="57">
        <v>612.94677200033698</v>
      </c>
      <c r="X285" s="52">
        <v>19.764547400529999</v>
      </c>
      <c r="Y285" s="52">
        <v>0.752788601773</v>
      </c>
      <c r="Z285" s="57">
        <v>770.44815559343294</v>
      </c>
      <c r="AA285" s="52">
        <v>18.849139636543999</v>
      </c>
      <c r="AB285" s="52">
        <v>4.5903415850030003</v>
      </c>
      <c r="AC285" s="57">
        <v>717.29785191704502</v>
      </c>
      <c r="AD285" s="52">
        <v>36.217021132269998</v>
      </c>
      <c r="AE285" s="53">
        <v>1.1424688320309999</v>
      </c>
      <c r="AF285" s="52">
        <v>742.73725990819003</v>
      </c>
      <c r="AG285" s="52">
        <v>59.406481525714</v>
      </c>
      <c r="AH285" s="52">
        <v>0.80208280111200003</v>
      </c>
      <c r="AI285" s="57">
        <v>386.49744577698903</v>
      </c>
      <c r="AJ285" s="52">
        <v>25.310701687323</v>
      </c>
      <c r="AK285" s="52">
        <v>0.25484512966799999</v>
      </c>
      <c r="AL285" s="57">
        <v>655.944730462042</v>
      </c>
      <c r="AM285" s="52">
        <v>17.322816479722999</v>
      </c>
      <c r="AN285" s="52">
        <v>3.1052602438729999</v>
      </c>
      <c r="AO285" s="57">
        <v>288.128896303185</v>
      </c>
      <c r="AP285" s="52">
        <v>9.4255057007719998</v>
      </c>
      <c r="AQ285" s="52">
        <v>0.22478149607299999</v>
      </c>
      <c r="AR285" s="57">
        <v>1045.67151980569</v>
      </c>
      <c r="AS285" s="52">
        <v>90.806092574496006</v>
      </c>
      <c r="AT285" s="52">
        <v>0.68830091762599999</v>
      </c>
      <c r="AU285" s="57">
        <v>1247.27885876205</v>
      </c>
      <c r="AV285" s="52">
        <v>82.966318769577001</v>
      </c>
      <c r="AW285" s="53">
        <v>5.549370650697</v>
      </c>
      <c r="AX285" s="57">
        <v>631.27414657977795</v>
      </c>
      <c r="AY285" s="52">
        <v>58.041863233728002</v>
      </c>
      <c r="AZ285" s="53">
        <v>2.025739869968</v>
      </c>
      <c r="BA285" s="52">
        <v>947.67579279685697</v>
      </c>
      <c r="BB285" s="52">
        <v>69.521414892348005</v>
      </c>
      <c r="BC285" s="52">
        <v>1.691464342036</v>
      </c>
      <c r="BD285" s="57">
        <v>528.12743236297001</v>
      </c>
      <c r="BE285" s="52">
        <v>24.785995113681</v>
      </c>
      <c r="BF285" s="53">
        <v>0.28963633319600002</v>
      </c>
      <c r="BG285" s="52">
        <v>694.31631616561299</v>
      </c>
      <c r="BH285" s="52">
        <v>3.6480039628559999</v>
      </c>
      <c r="BI285" s="52">
        <v>34.245494300164999</v>
      </c>
      <c r="BJ285" s="57">
        <v>554.01198923438096</v>
      </c>
      <c r="BK285" s="52">
        <v>2.4652864024449999</v>
      </c>
      <c r="BL285" s="53">
        <v>38.763400375610999</v>
      </c>
      <c r="BM285" s="57">
        <v>527.64296456167403</v>
      </c>
      <c r="BN285" s="52">
        <v>2.1337258132230001</v>
      </c>
      <c r="BO285" s="53">
        <v>1.206395306279</v>
      </c>
      <c r="BP285" s="57">
        <v>494.82355367908502</v>
      </c>
      <c r="BQ285" s="52">
        <v>25.812534198222</v>
      </c>
      <c r="BR285" s="53">
        <v>4.1822535658969997</v>
      </c>
      <c r="BS285" s="57">
        <v>469.078214414439</v>
      </c>
      <c r="BT285" s="52">
        <v>26.466495478287001</v>
      </c>
      <c r="BU285" s="53">
        <v>0.40806243002100001</v>
      </c>
    </row>
    <row r="286" spans="1:73" x14ac:dyDescent="0.25">
      <c r="A286" s="12" t="s">
        <v>413</v>
      </c>
      <c r="B286" s="57">
        <v>462.39717603850602</v>
      </c>
      <c r="C286" s="52">
        <v>28.100148719827999</v>
      </c>
      <c r="D286" s="53">
        <v>7.2565137412000005E-2</v>
      </c>
      <c r="E286" s="52">
        <v>1254.45098906066</v>
      </c>
      <c r="F286" s="52">
        <v>110.799447970857</v>
      </c>
      <c r="G286" s="52">
        <v>4.8520676521860002</v>
      </c>
      <c r="H286" s="57">
        <v>620.50954527790498</v>
      </c>
      <c r="I286" s="52">
        <v>39.104284183118999</v>
      </c>
      <c r="J286" s="53">
        <v>0.52742616343000004</v>
      </c>
      <c r="K286" s="52">
        <v>489.17639416556</v>
      </c>
      <c r="L286" s="52">
        <v>31.68917463631</v>
      </c>
      <c r="M286" s="52">
        <v>1.1247266616E-2</v>
      </c>
      <c r="N286" s="57">
        <v>938.72241688267297</v>
      </c>
      <c r="O286" s="52">
        <v>76.751930103244007</v>
      </c>
      <c r="P286" s="52">
        <v>0.85187342033500002</v>
      </c>
      <c r="Q286" s="57">
        <v>700.15362531551796</v>
      </c>
      <c r="R286" s="52">
        <v>37.714734449637</v>
      </c>
      <c r="S286" s="52">
        <v>16.127915118061999</v>
      </c>
      <c r="T286" s="57">
        <v>794.72917393832904</v>
      </c>
      <c r="U286" s="52">
        <v>52.176466260590999</v>
      </c>
      <c r="V286" s="52">
        <v>7.173014250154</v>
      </c>
      <c r="W286" s="57">
        <v>646.87975793086105</v>
      </c>
      <c r="X286" s="52">
        <v>52.854560156192001</v>
      </c>
      <c r="Y286" s="52">
        <v>0.85568906041000004</v>
      </c>
      <c r="Z286" s="57">
        <v>791.51725889541001</v>
      </c>
      <c r="AA286" s="52">
        <v>29.311981908484</v>
      </c>
      <c r="AB286" s="52">
        <v>15.269785852756</v>
      </c>
      <c r="AC286" s="57">
        <v>727.58749864181505</v>
      </c>
      <c r="AD286" s="52">
        <v>51.532302752111001</v>
      </c>
      <c r="AE286" s="53">
        <v>0.75503682245100001</v>
      </c>
      <c r="AF286" s="52">
        <v>799.08715879973499</v>
      </c>
      <c r="AG286" s="52">
        <v>108.90536264108999</v>
      </c>
      <c r="AH286" s="52">
        <v>7.9289768811E-2</v>
      </c>
      <c r="AI286" s="57">
        <v>386.128890708923</v>
      </c>
      <c r="AJ286" s="52">
        <v>24.208818803218001</v>
      </c>
      <c r="AK286" s="52">
        <v>0.40159499318699998</v>
      </c>
      <c r="AL286" s="57">
        <v>680.04742944482405</v>
      </c>
      <c r="AM286" s="52">
        <v>42.807173927770002</v>
      </c>
      <c r="AN286" s="52">
        <v>2.4966491090040002</v>
      </c>
      <c r="AO286" s="57">
        <v>296.11731732234199</v>
      </c>
      <c r="AP286" s="52">
        <v>13.750464539074001</v>
      </c>
      <c r="AQ286" s="52">
        <v>0.39040466279899999</v>
      </c>
      <c r="AR286" s="57">
        <v>1070.35572858501</v>
      </c>
      <c r="AS286" s="52">
        <v>110.855247523803</v>
      </c>
      <c r="AT286" s="52">
        <v>0.53381414914600001</v>
      </c>
      <c r="AU286" s="57">
        <v>1489.8210661513699</v>
      </c>
      <c r="AV286" s="52">
        <v>330.37158839273701</v>
      </c>
      <c r="AW286" s="53">
        <v>2.098476358588</v>
      </c>
      <c r="AX286" s="57">
        <v>632.48456472688997</v>
      </c>
      <c r="AY286" s="52">
        <v>61.743688249083</v>
      </c>
      <c r="AZ286" s="53">
        <v>1.2498203218670001</v>
      </c>
      <c r="BA286" s="52">
        <v>989.55643257985503</v>
      </c>
      <c r="BB286" s="52">
        <v>111.777819395183</v>
      </c>
      <c r="BC286" s="52">
        <v>1.2915253298910001</v>
      </c>
      <c r="BD286" s="57">
        <v>541.63613857621306</v>
      </c>
      <c r="BE286" s="52">
        <v>36.750963737970999</v>
      </c>
      <c r="BF286" s="53">
        <v>0.41479146086500002</v>
      </c>
      <c r="BG286" s="52">
        <v>683.89943882703096</v>
      </c>
      <c r="BH286" s="52">
        <v>1.721354144073</v>
      </c>
      <c r="BI286" s="52">
        <v>26.637336462756</v>
      </c>
      <c r="BJ286" s="57">
        <v>552.71732274026999</v>
      </c>
      <c r="BK286" s="52">
        <v>3.7447826288030002</v>
      </c>
      <c r="BL286" s="53">
        <v>29.948305266609001</v>
      </c>
      <c r="BM286" s="57">
        <v>528.23434871557902</v>
      </c>
      <c r="BN286" s="52">
        <v>2.3494543026389998</v>
      </c>
      <c r="BO286" s="53">
        <v>0.40928017998900001</v>
      </c>
      <c r="BP286" s="57">
        <v>508.56758488210198</v>
      </c>
      <c r="BQ286" s="52">
        <v>35.960292074117</v>
      </c>
      <c r="BR286" s="53">
        <v>3.6936394648430002</v>
      </c>
      <c r="BS286" s="57">
        <v>481.98826602635597</v>
      </c>
      <c r="BT286" s="52">
        <v>36.937529167518001</v>
      </c>
      <c r="BU286" s="53">
        <v>1.3687955424360001</v>
      </c>
    </row>
    <row r="287" spans="1:73" x14ac:dyDescent="0.25">
      <c r="A287" s="12" t="s">
        <v>414</v>
      </c>
      <c r="B287" s="57">
        <v>431.13968673843902</v>
      </c>
      <c r="C287" s="52">
        <v>8.8786934259640002</v>
      </c>
      <c r="D287" s="53">
        <v>1.2339894456999999E-2</v>
      </c>
      <c r="E287" s="52">
        <v>1390.7534843908099</v>
      </c>
      <c r="F287" s="52">
        <v>253.426373983226</v>
      </c>
      <c r="G287" s="52">
        <v>0.92287849216600004</v>
      </c>
      <c r="H287" s="57">
        <v>593.40964141178597</v>
      </c>
      <c r="I287" s="52">
        <v>12.876664237528001</v>
      </c>
      <c r="J287" s="53">
        <v>0.56471988634699999</v>
      </c>
      <c r="K287" s="52">
        <v>471.67744432427997</v>
      </c>
      <c r="L287" s="52">
        <v>11.859059125713999</v>
      </c>
      <c r="M287" s="52">
        <v>1.7935100890090001</v>
      </c>
      <c r="N287" s="57">
        <v>887.124023279526</v>
      </c>
      <c r="O287" s="52">
        <v>38.615208671129999</v>
      </c>
      <c r="P287" s="52">
        <v>0.207521342793</v>
      </c>
      <c r="Q287" s="57">
        <v>664.94134653845697</v>
      </c>
      <c r="R287" s="52">
        <v>19.445776068832998</v>
      </c>
      <c r="S287" s="52">
        <v>0.96257600157099998</v>
      </c>
      <c r="T287" s="57">
        <v>775.15630061505396</v>
      </c>
      <c r="U287" s="52">
        <v>35.571659653600001</v>
      </c>
      <c r="V287" s="52">
        <v>2.1753294951100002</v>
      </c>
      <c r="W287" s="57">
        <v>616.88256586197303</v>
      </c>
      <c r="X287" s="52">
        <v>25.496818887124999</v>
      </c>
      <c r="Y287" s="52">
        <v>0.182609478661</v>
      </c>
      <c r="Z287" s="57">
        <v>805.92419994943805</v>
      </c>
      <c r="AA287" s="52">
        <v>40.718811871066002</v>
      </c>
      <c r="AB287" s="52">
        <v>3.1736421460050002</v>
      </c>
      <c r="AC287" s="57">
        <v>720.10890877530403</v>
      </c>
      <c r="AD287" s="52">
        <v>25.298517800439001</v>
      </c>
      <c r="AE287" s="53">
        <v>0.67919995655499998</v>
      </c>
      <c r="AF287" s="52">
        <v>780.19976800552604</v>
      </c>
      <c r="AG287" s="52">
        <v>92.304837455927</v>
      </c>
      <c r="AH287" s="52">
        <v>1.6508998064730001</v>
      </c>
      <c r="AI287" s="57">
        <v>389.15905486922497</v>
      </c>
      <c r="AJ287" s="52">
        <v>21.887895396404002</v>
      </c>
      <c r="AK287" s="52">
        <v>0.16980804888199999</v>
      </c>
      <c r="AL287" s="57">
        <v>648.62399240442198</v>
      </c>
      <c r="AM287" s="52">
        <v>12.172237574965999</v>
      </c>
      <c r="AN287" s="52">
        <v>2.7397213318340001</v>
      </c>
      <c r="AO287" s="57">
        <v>286.59908614850599</v>
      </c>
      <c r="AP287" s="52">
        <v>9.1108164887910004</v>
      </c>
      <c r="AQ287" s="52">
        <v>0.17190430122600001</v>
      </c>
      <c r="AR287" s="57">
        <v>1090.65098788041</v>
      </c>
      <c r="AS287" s="52">
        <v>128.72917824970301</v>
      </c>
      <c r="AT287" s="52">
        <v>0.27480864376899999</v>
      </c>
      <c r="AU287" s="57">
        <v>1654.0040864462501</v>
      </c>
      <c r="AV287" s="52">
        <v>499.72669673817097</v>
      </c>
      <c r="AW287" s="53">
        <v>1.1724409084780001</v>
      </c>
      <c r="AX287" s="57">
        <v>628.19750529068097</v>
      </c>
      <c r="AY287" s="52">
        <v>59.854009450657003</v>
      </c>
      <c r="AZ287" s="53">
        <v>1.6342208083900001</v>
      </c>
      <c r="BA287" s="52">
        <v>957.085521561684</v>
      </c>
      <c r="BB287" s="52">
        <v>70.170940025277005</v>
      </c>
      <c r="BC287" s="52">
        <v>1.533153467115</v>
      </c>
      <c r="BD287" s="57">
        <v>559.40219435105905</v>
      </c>
      <c r="BE287" s="52">
        <v>49.234876334965001</v>
      </c>
      <c r="BF287" s="53">
        <v>8.7920382135000003E-2</v>
      </c>
      <c r="BG287" s="52">
        <v>660.95362852426001</v>
      </c>
      <c r="BH287" s="52">
        <v>1.345409799337</v>
      </c>
      <c r="BI287" s="52">
        <v>1.4613316379229999</v>
      </c>
      <c r="BJ287" s="57">
        <v>526.46933152037104</v>
      </c>
      <c r="BK287" s="52">
        <v>1.803011769267</v>
      </c>
      <c r="BL287" s="53">
        <v>0.74262358390200001</v>
      </c>
      <c r="BM287" s="57">
        <v>527.87269023407305</v>
      </c>
      <c r="BN287" s="52">
        <v>0.79057288822799998</v>
      </c>
      <c r="BO287" s="53">
        <v>0.47394679179299998</v>
      </c>
      <c r="BP287" s="57">
        <v>441.43195021854001</v>
      </c>
      <c r="BQ287" s="52">
        <v>19.49980515571</v>
      </c>
      <c r="BR287" s="53">
        <v>0.145126033849</v>
      </c>
      <c r="BS287" s="57">
        <v>445.79047675863097</v>
      </c>
      <c r="BT287" s="52">
        <v>20.968504556307</v>
      </c>
      <c r="BU287" s="53">
        <v>0.56119896866600005</v>
      </c>
    </row>
    <row r="288" spans="1:73" x14ac:dyDescent="0.25">
      <c r="A288" s="12" t="s">
        <v>415</v>
      </c>
      <c r="B288" s="57">
        <v>441.44535512512999</v>
      </c>
      <c r="C288" s="52">
        <v>3.3023942814859999</v>
      </c>
      <c r="D288" s="53">
        <v>0.34266027725199999</v>
      </c>
      <c r="E288" s="52">
        <v>1298.14387878313</v>
      </c>
      <c r="F288" s="52">
        <v>159.56671853815701</v>
      </c>
      <c r="G288" s="52">
        <v>0.63226741329500002</v>
      </c>
      <c r="H288" s="57">
        <v>598.99906140830899</v>
      </c>
      <c r="I288" s="52">
        <v>13.717648251783</v>
      </c>
      <c r="J288" s="53">
        <v>1.98115493558</v>
      </c>
      <c r="K288" s="52">
        <v>467.64399311965298</v>
      </c>
      <c r="L288" s="52">
        <v>18.906364534419001</v>
      </c>
      <c r="M288" s="52">
        <v>6.6945171619999999E-3</v>
      </c>
      <c r="N288" s="57">
        <v>889.49628970137405</v>
      </c>
      <c r="O288" s="52">
        <v>39.892177937992997</v>
      </c>
      <c r="P288" s="52">
        <v>0.87361050324099998</v>
      </c>
      <c r="Q288" s="57">
        <v>688.71796145928704</v>
      </c>
      <c r="R288" s="52">
        <v>20.705832697279</v>
      </c>
      <c r="S288" s="52">
        <v>12.124209950898001</v>
      </c>
      <c r="T288" s="57">
        <v>763.36024983092204</v>
      </c>
      <c r="U288" s="52">
        <v>23.480830347434001</v>
      </c>
      <c r="V288" s="52">
        <v>1.8529809419459999</v>
      </c>
      <c r="W288" s="57">
        <v>608.125583286439</v>
      </c>
      <c r="X288" s="52">
        <v>20.175530555674001</v>
      </c>
      <c r="Y288" s="52">
        <v>0.73464577298</v>
      </c>
      <c r="Z288" s="57">
        <v>789.30483502568404</v>
      </c>
      <c r="AA288" s="52">
        <v>34.065175041811997</v>
      </c>
      <c r="AB288" s="52">
        <v>2.0544404067680002</v>
      </c>
      <c r="AC288" s="57">
        <v>719.13412829309596</v>
      </c>
      <c r="AD288" s="52">
        <v>30.714428759251</v>
      </c>
      <c r="AE288" s="53">
        <v>0.53346151426599997</v>
      </c>
      <c r="AF288" s="52">
        <v>736.20389417319495</v>
      </c>
      <c r="AG288" s="52">
        <v>47.842944363515997</v>
      </c>
      <c r="AH288" s="52">
        <v>0.74967780142200002</v>
      </c>
      <c r="AI288" s="57">
        <v>388.695693985888</v>
      </c>
      <c r="AJ288" s="52">
        <v>24.22871208858</v>
      </c>
      <c r="AK288" s="52">
        <v>0.23002644035399999</v>
      </c>
      <c r="AL288" s="57">
        <v>658.29137883190106</v>
      </c>
      <c r="AM288" s="52">
        <v>17.053371469803</v>
      </c>
      <c r="AN288" s="52">
        <v>2.9197505956500001</v>
      </c>
      <c r="AO288" s="57">
        <v>288.79351522957899</v>
      </c>
      <c r="AP288" s="52">
        <v>8.8016355069400003</v>
      </c>
      <c r="AQ288" s="52">
        <v>0.23122843742099999</v>
      </c>
      <c r="AR288" s="57">
        <v>1129.4845420617301</v>
      </c>
      <c r="AS288" s="52">
        <v>154.38013637827299</v>
      </c>
      <c r="AT288" s="52">
        <v>3.4976718778290001</v>
      </c>
      <c r="AU288" s="57">
        <v>1862.6258238097</v>
      </c>
      <c r="AV288" s="52">
        <v>685.22327134573595</v>
      </c>
      <c r="AW288" s="53">
        <v>5.3592998271779999</v>
      </c>
      <c r="AX288" s="57">
        <v>603.86425614785901</v>
      </c>
      <c r="AY288" s="52">
        <v>36.197390297089001</v>
      </c>
      <c r="AZ288" s="53">
        <v>2.146098593519</v>
      </c>
      <c r="BA288" s="52">
        <v>967.14127940088497</v>
      </c>
      <c r="BB288" s="52">
        <v>67.842192019818995</v>
      </c>
      <c r="BC288" s="52">
        <v>0.96261578487300004</v>
      </c>
      <c r="BD288" s="57">
        <v>575.76543000749405</v>
      </c>
      <c r="BE288" s="52">
        <v>65.238494434898996</v>
      </c>
      <c r="BF288" s="53">
        <v>0.187527878619</v>
      </c>
      <c r="BG288" s="52">
        <v>661.13397015136002</v>
      </c>
      <c r="BH288" s="52">
        <v>1.911425380094</v>
      </c>
      <c r="BI288" s="52">
        <v>2.0863224584390001</v>
      </c>
      <c r="BJ288" s="57">
        <v>522.21269745067002</v>
      </c>
      <c r="BK288" s="52">
        <v>0.74210606355499997</v>
      </c>
      <c r="BL288" s="53">
        <v>0.469712931148</v>
      </c>
      <c r="BM288" s="57">
        <v>533.69200578511902</v>
      </c>
      <c r="BN288" s="52">
        <v>1.0981458737030001</v>
      </c>
      <c r="BO288" s="53">
        <v>8.3310894256959998</v>
      </c>
      <c r="BP288" s="57">
        <v>463.95223110195599</v>
      </c>
      <c r="BQ288" s="52">
        <v>24.328629465214998</v>
      </c>
      <c r="BR288" s="53">
        <v>1.1662974998619999</v>
      </c>
      <c r="BS288" s="57">
        <v>451.826377287208</v>
      </c>
      <c r="BT288" s="52">
        <v>16.225151922717</v>
      </c>
      <c r="BU288" s="53">
        <v>0.23054862887300001</v>
      </c>
    </row>
    <row r="289" spans="1:73" x14ac:dyDescent="0.25">
      <c r="A289" s="12" t="s">
        <v>416</v>
      </c>
      <c r="B289" s="57">
        <v>475.87210361605599</v>
      </c>
      <c r="C289" s="52">
        <v>34.674100943041999</v>
      </c>
      <c r="D289" s="53">
        <v>7.1797632863000005E-2</v>
      </c>
      <c r="E289" s="52">
        <v>1741.64225474814</v>
      </c>
      <c r="F289" s="52">
        <v>582.47925563140905</v>
      </c>
      <c r="G289" s="52">
        <v>7.9300991487810002</v>
      </c>
      <c r="H289" s="57">
        <v>645.56109396883903</v>
      </c>
      <c r="I289" s="52">
        <v>61.287795133783</v>
      </c>
      <c r="J289" s="53">
        <v>0.65931701518700003</v>
      </c>
      <c r="K289" s="52">
        <v>504.85124526278503</v>
      </c>
      <c r="L289" s="52">
        <v>42.294786503445003</v>
      </c>
      <c r="M289" s="52">
        <v>6.0643734457999997E-2</v>
      </c>
      <c r="N289" s="57">
        <v>1230.3262433734401</v>
      </c>
      <c r="O289" s="52">
        <v>378.25493828301097</v>
      </c>
      <c r="P289" s="52">
        <v>0.74962062643600003</v>
      </c>
      <c r="Q289" s="57">
        <v>779.55195120092003</v>
      </c>
      <c r="R289" s="52">
        <v>114.08751049822099</v>
      </c>
      <c r="S289" s="52">
        <v>0.68942962784600004</v>
      </c>
      <c r="T289" s="57">
        <v>906.19388085237802</v>
      </c>
      <c r="U289" s="52">
        <v>158.860897471496</v>
      </c>
      <c r="V289" s="52">
        <v>3.728899050776</v>
      </c>
      <c r="W289" s="57">
        <v>667.44630584765196</v>
      </c>
      <c r="X289" s="52">
        <v>67.804186711924004</v>
      </c>
      <c r="Y289" s="52">
        <v>0.83338797597299996</v>
      </c>
      <c r="Z289" s="57">
        <v>851.43336478228002</v>
      </c>
      <c r="AA289" s="52">
        <v>91.905057148449004</v>
      </c>
      <c r="AB289" s="52">
        <v>2.5561761446690001</v>
      </c>
      <c r="AC289" s="57">
        <v>768.07193139360402</v>
      </c>
      <c r="AD289" s="52">
        <v>65.417006782621996</v>
      </c>
      <c r="AE289" s="53">
        <v>0.19674858072500001</v>
      </c>
      <c r="AF289" s="52">
        <v>900.26406049476498</v>
      </c>
      <c r="AG289" s="52">
        <v>203.977049559986</v>
      </c>
      <c r="AH289" s="52">
        <v>2.3227624455139999</v>
      </c>
      <c r="AI289" s="57">
        <v>400.65456939010397</v>
      </c>
      <c r="AJ289" s="52">
        <v>32.823983750170001</v>
      </c>
      <c r="AK289" s="52">
        <v>0.48686995984699999</v>
      </c>
      <c r="AL289" s="57">
        <v>706.28162660660496</v>
      </c>
      <c r="AM289" s="52">
        <v>61.271930393622</v>
      </c>
      <c r="AN289" s="52">
        <v>5.6027596350759996</v>
      </c>
      <c r="AO289" s="57">
        <v>303.35997596949801</v>
      </c>
      <c r="AP289" s="52">
        <v>20.809164985643999</v>
      </c>
      <c r="AQ289" s="52">
        <v>0.27887579710400001</v>
      </c>
      <c r="AR289" s="57">
        <v>1246.6659323926799</v>
      </c>
      <c r="AS289" s="52">
        <v>261.80362810277097</v>
      </c>
      <c r="AT289" s="52">
        <v>1.667729420301</v>
      </c>
      <c r="AU289" s="57">
        <v>2611.5073062475899</v>
      </c>
      <c r="AV289" s="52">
        <v>1438.86122971126</v>
      </c>
      <c r="AW289" s="53">
        <v>3.881208209285</v>
      </c>
      <c r="AX289" s="57">
        <v>820.86058779648795</v>
      </c>
      <c r="AY289" s="52">
        <v>253.365549208761</v>
      </c>
      <c r="AZ289" s="53">
        <v>0.55031462011900001</v>
      </c>
      <c r="BA289" s="52">
        <v>1134.6010191212799</v>
      </c>
      <c r="BB289" s="52">
        <v>238.046601749144</v>
      </c>
      <c r="BC289" s="52">
        <v>1.2429843856589999</v>
      </c>
      <c r="BD289" s="57">
        <v>603.96067961094604</v>
      </c>
      <c r="BE289" s="52">
        <v>85.388848393434003</v>
      </c>
      <c r="BF289" s="53">
        <v>0.35281952027800001</v>
      </c>
      <c r="BG289" s="52">
        <v>664.51536788199803</v>
      </c>
      <c r="BH289" s="52">
        <v>2.3125011409259999</v>
      </c>
      <c r="BI289" s="52">
        <v>7.7664505032689997</v>
      </c>
      <c r="BJ289" s="57">
        <v>524.78001638114097</v>
      </c>
      <c r="BK289" s="52">
        <v>2.4225354202489999</v>
      </c>
      <c r="BL289" s="53">
        <v>2.7919169420630001</v>
      </c>
      <c r="BM289" s="57">
        <v>530.38286180835598</v>
      </c>
      <c r="BN289" s="52">
        <v>2.70098273856</v>
      </c>
      <c r="BO289" s="53">
        <v>2.3604134592069999</v>
      </c>
      <c r="BP289" s="57">
        <v>476.28183769469598</v>
      </c>
      <c r="BQ289" s="52">
        <v>41.309675642267003</v>
      </c>
      <c r="BR289" s="53">
        <v>0.27948097684599998</v>
      </c>
      <c r="BS289" s="57">
        <v>469.46463052504998</v>
      </c>
      <c r="BT289" s="52">
        <v>32.756942974997997</v>
      </c>
      <c r="BU289" s="53">
        <v>0.60520386768599999</v>
      </c>
    </row>
    <row r="290" spans="1:73" x14ac:dyDescent="0.25">
      <c r="A290" s="12" t="s">
        <v>417</v>
      </c>
      <c r="B290" s="57">
        <v>456.539775687548</v>
      </c>
      <c r="C290" s="52">
        <v>4.4141200895850004</v>
      </c>
      <c r="D290" s="53">
        <v>5.7456920414000003E-2</v>
      </c>
      <c r="E290" s="52">
        <v>1579.4148954653699</v>
      </c>
      <c r="F290" s="52">
        <v>394.92663289442697</v>
      </c>
      <c r="G290" s="52">
        <v>20.089628864468001</v>
      </c>
      <c r="H290" s="57">
        <v>636.28885732481103</v>
      </c>
      <c r="I290" s="52">
        <v>37.423127118007002</v>
      </c>
      <c r="J290" s="53">
        <v>0.85333962290200005</v>
      </c>
      <c r="K290" s="52">
        <v>486.48115915417401</v>
      </c>
      <c r="L290" s="52">
        <v>9.8743792121130003</v>
      </c>
      <c r="M290" s="52">
        <v>0.77829855339700005</v>
      </c>
      <c r="N290" s="57">
        <v>983.54189004640205</v>
      </c>
      <c r="O290" s="52">
        <v>106.590473980661</v>
      </c>
      <c r="P290" s="52">
        <v>1.6261902604959999</v>
      </c>
      <c r="Q290" s="57">
        <v>736.78678094325096</v>
      </c>
      <c r="R290" s="52">
        <v>55.764977756332001</v>
      </c>
      <c r="S290" s="52">
        <v>4.9829672852979998</v>
      </c>
      <c r="T290" s="57">
        <v>822.60344730019801</v>
      </c>
      <c r="U290" s="52">
        <v>51.837250602989997</v>
      </c>
      <c r="V290" s="52">
        <v>2.2911997290559998</v>
      </c>
      <c r="W290" s="57">
        <v>639.69235718571997</v>
      </c>
      <c r="X290" s="52">
        <v>29.775385320308999</v>
      </c>
      <c r="Y290" s="52">
        <v>0.44507182133099998</v>
      </c>
      <c r="Z290" s="57">
        <v>981.06778199559199</v>
      </c>
      <c r="AA290" s="52">
        <v>195.870663940724</v>
      </c>
      <c r="AB290" s="52">
        <v>12.113217604636001</v>
      </c>
      <c r="AC290" s="57">
        <v>739.35339920754802</v>
      </c>
      <c r="AD290" s="52">
        <v>34.397285792675</v>
      </c>
      <c r="AE290" s="53">
        <v>0.186149590437</v>
      </c>
      <c r="AF290" s="52">
        <v>775.77703296161599</v>
      </c>
      <c r="AG290" s="52">
        <v>75.949710471383995</v>
      </c>
      <c r="AH290" s="52">
        <v>0.71585733764899995</v>
      </c>
      <c r="AI290" s="57">
        <v>410.69604216481503</v>
      </c>
      <c r="AJ290" s="52">
        <v>29.770364446624001</v>
      </c>
      <c r="AK290" s="52">
        <v>0.113564181808</v>
      </c>
      <c r="AL290" s="57">
        <v>687.18793745528706</v>
      </c>
      <c r="AM290" s="52">
        <v>27.793344192212999</v>
      </c>
      <c r="AN290" s="52">
        <v>1.133460941439</v>
      </c>
      <c r="AO290" s="57">
        <v>298.83010008676098</v>
      </c>
      <c r="AP290" s="52">
        <v>8.4323961356350008</v>
      </c>
      <c r="AQ290" s="52">
        <v>0.289611437167</v>
      </c>
      <c r="AR290" s="57">
        <v>1141.63717543297</v>
      </c>
      <c r="AS290" s="52">
        <v>152.13688537062399</v>
      </c>
      <c r="AT290" s="52">
        <v>0.82384466283699997</v>
      </c>
      <c r="AU290" s="57">
        <v>1463.78090061598</v>
      </c>
      <c r="AV290" s="52">
        <v>266.03305676843399</v>
      </c>
      <c r="AW290" s="53">
        <v>2.3792806702760001</v>
      </c>
      <c r="AX290" s="57">
        <v>619.49120775272104</v>
      </c>
      <c r="AY290" s="52">
        <v>36.940629335651003</v>
      </c>
      <c r="AZ290" s="53">
        <v>0.27198543736000003</v>
      </c>
      <c r="BA290" s="52">
        <v>979.38707090415301</v>
      </c>
      <c r="BB290" s="52">
        <v>71.621053452677003</v>
      </c>
      <c r="BC290" s="52">
        <v>1.57364789377</v>
      </c>
      <c r="BD290" s="57">
        <v>560.32033607978997</v>
      </c>
      <c r="BE290" s="52">
        <v>36.277130408030999</v>
      </c>
      <c r="BF290" s="53">
        <v>0.59759262002900004</v>
      </c>
      <c r="BG290" s="52">
        <v>668.46715443136395</v>
      </c>
      <c r="BH290" s="52">
        <v>2.2180379137999999</v>
      </c>
      <c r="BI290" s="52">
        <v>1.905145929938</v>
      </c>
      <c r="BJ290" s="57">
        <v>534.11525486096195</v>
      </c>
      <c r="BK290" s="52">
        <v>2.0215899355340001</v>
      </c>
      <c r="BL290" s="53">
        <v>7.0548893776939998</v>
      </c>
      <c r="BM290" s="57">
        <v>538.98884294017103</v>
      </c>
      <c r="BN290" s="52">
        <v>2.99939069789</v>
      </c>
      <c r="BO290" s="53">
        <v>0.99406657124499997</v>
      </c>
      <c r="BP290" s="57">
        <v>472.90684937154901</v>
      </c>
      <c r="BQ290" s="52">
        <v>28.969742922660998</v>
      </c>
      <c r="BR290" s="53">
        <v>0.41356515687299999</v>
      </c>
      <c r="BS290" s="57">
        <v>478.05739637906299</v>
      </c>
      <c r="BT290" s="52">
        <v>30.935762192603001</v>
      </c>
      <c r="BU290" s="53">
        <v>1.480621618762</v>
      </c>
    </row>
    <row r="291" spans="1:73" x14ac:dyDescent="0.25">
      <c r="A291" s="12" t="s">
        <v>418</v>
      </c>
      <c r="B291" s="57">
        <v>462.92782469288102</v>
      </c>
      <c r="C291" s="52">
        <v>3.5069095467540001</v>
      </c>
      <c r="D291" s="53">
        <v>4.1380528467000001E-2</v>
      </c>
      <c r="E291" s="52">
        <v>1240.8297963094301</v>
      </c>
      <c r="F291" s="52">
        <v>63.858299133602998</v>
      </c>
      <c r="G291" s="52">
        <v>1.214839682122</v>
      </c>
      <c r="H291" s="57">
        <v>613.74847758861699</v>
      </c>
      <c r="I291" s="52">
        <v>6.6186821421440003</v>
      </c>
      <c r="J291" s="53">
        <v>0.64532208137199998</v>
      </c>
      <c r="K291" s="52">
        <v>494.34532768014998</v>
      </c>
      <c r="L291" s="52">
        <v>9.0150883441709997</v>
      </c>
      <c r="M291" s="52">
        <v>0.17506953386599999</v>
      </c>
      <c r="N291" s="57">
        <v>898.17671495040804</v>
      </c>
      <c r="O291" s="52">
        <v>23.113757533876001</v>
      </c>
      <c r="P291" s="52">
        <v>0.335589268301</v>
      </c>
      <c r="Q291" s="57">
        <v>716.54673550396797</v>
      </c>
      <c r="R291" s="52">
        <v>34.608444255727001</v>
      </c>
      <c r="S291" s="52">
        <v>1.2853018166920001</v>
      </c>
      <c r="T291" s="57">
        <v>804.40941721425497</v>
      </c>
      <c r="U291" s="52">
        <v>30.369677287729999</v>
      </c>
      <c r="V291" s="52">
        <v>1.280764031825</v>
      </c>
      <c r="W291" s="57">
        <v>638.35747168616501</v>
      </c>
      <c r="X291" s="52">
        <v>21.170721839493002</v>
      </c>
      <c r="Y291" s="52">
        <v>0.65601692075100004</v>
      </c>
      <c r="Z291" s="57">
        <v>830.78474369344201</v>
      </c>
      <c r="AA291" s="52">
        <v>44.994409649870001</v>
      </c>
      <c r="AB291" s="52">
        <v>9.4159715920939995</v>
      </c>
      <c r="AC291" s="57">
        <v>745.84308866057904</v>
      </c>
      <c r="AD291" s="52">
        <v>35.016130884759001</v>
      </c>
      <c r="AE291" s="53">
        <v>0.31991833858800001</v>
      </c>
      <c r="AF291" s="52">
        <v>750.92200314960496</v>
      </c>
      <c r="AG291" s="52">
        <v>48.323112774994001</v>
      </c>
      <c r="AH291" s="52">
        <v>1.32031873959</v>
      </c>
      <c r="AI291" s="57">
        <v>410.67286280325101</v>
      </c>
      <c r="AJ291" s="52">
        <v>24.3171094205</v>
      </c>
      <c r="AK291" s="52">
        <v>0.35176385387999998</v>
      </c>
      <c r="AL291" s="57">
        <v>676.39215633034598</v>
      </c>
      <c r="AM291" s="52">
        <v>18.672754192054999</v>
      </c>
      <c r="AN291" s="52">
        <v>1.905072775114</v>
      </c>
      <c r="AO291" s="57">
        <v>303.86819999224502</v>
      </c>
      <c r="AP291" s="52">
        <v>9.9536384915710006</v>
      </c>
      <c r="AQ291" s="52">
        <v>0.202944262481</v>
      </c>
      <c r="AR291" s="57">
        <v>1122.0981630749</v>
      </c>
      <c r="AS291" s="52">
        <v>124.741966961454</v>
      </c>
      <c r="AT291" s="52">
        <v>1.229030642308</v>
      </c>
      <c r="AU291" s="57">
        <v>1379.5818895924699</v>
      </c>
      <c r="AV291" s="52">
        <v>168.452633891283</v>
      </c>
      <c r="AW291" s="53">
        <v>2.683203417498</v>
      </c>
      <c r="AX291" s="57">
        <v>622.02570250386395</v>
      </c>
      <c r="AY291" s="52">
        <v>23.541060258133001</v>
      </c>
      <c r="AZ291" s="53">
        <v>0.77625630740100005</v>
      </c>
      <c r="BA291" s="52">
        <v>988.13942678415901</v>
      </c>
      <c r="BB291" s="52">
        <v>74.454928855751007</v>
      </c>
      <c r="BC291" s="52">
        <v>0.94181912306500004</v>
      </c>
      <c r="BD291" s="57">
        <v>548.24969863158196</v>
      </c>
      <c r="BE291" s="52">
        <v>21.647746802947001</v>
      </c>
      <c r="BF291" s="53">
        <v>0.192420752917</v>
      </c>
      <c r="BG291" s="52">
        <v>670.91934194053397</v>
      </c>
      <c r="BH291" s="52">
        <v>0.97423088341700004</v>
      </c>
      <c r="BI291" s="52">
        <v>1.729730965209</v>
      </c>
      <c r="BJ291" s="57">
        <v>528.28332898097506</v>
      </c>
      <c r="BK291" s="52">
        <v>0.76519080267200001</v>
      </c>
      <c r="BL291" s="53">
        <v>0.64118553357999997</v>
      </c>
      <c r="BM291" s="57">
        <v>540.90859261763399</v>
      </c>
      <c r="BN291" s="52">
        <v>0.93189944734800001</v>
      </c>
      <c r="BO291" s="53">
        <v>2.855189343982</v>
      </c>
      <c r="BP291" s="57">
        <v>459.82711505716702</v>
      </c>
      <c r="BQ291" s="52">
        <v>16.418574510628002</v>
      </c>
      <c r="BR291" s="53">
        <v>0.60876604729700001</v>
      </c>
      <c r="BS291" s="57">
        <v>490.931437793996</v>
      </c>
      <c r="BT291" s="52">
        <v>32.353989549716999</v>
      </c>
      <c r="BU291" s="53">
        <v>1.480233268256</v>
      </c>
    </row>
    <row r="292" spans="1:73" x14ac:dyDescent="0.25">
      <c r="A292" s="12" t="s">
        <v>419</v>
      </c>
      <c r="B292" s="57">
        <v>468.29944178908499</v>
      </c>
      <c r="C292" s="52">
        <v>6.4965615460899997</v>
      </c>
      <c r="D292" s="53">
        <v>0.67485717917900001</v>
      </c>
      <c r="E292" s="52">
        <v>1230.8634771377899</v>
      </c>
      <c r="F292" s="52">
        <v>51.745942074387003</v>
      </c>
      <c r="G292" s="52">
        <v>2.5261929865399999</v>
      </c>
      <c r="H292" s="57">
        <v>613.99019079706795</v>
      </c>
      <c r="I292" s="52">
        <v>6.813627700144</v>
      </c>
      <c r="J292" s="53">
        <v>1.8401656369029999</v>
      </c>
      <c r="K292" s="52">
        <v>491.98156717320501</v>
      </c>
      <c r="L292" s="52">
        <v>3.1505810372099998</v>
      </c>
      <c r="M292" s="52">
        <v>0.29069962313499997</v>
      </c>
      <c r="N292" s="57">
        <v>891.16461219164</v>
      </c>
      <c r="O292" s="52">
        <v>35.078572264159</v>
      </c>
      <c r="P292" s="52">
        <v>1.269744006602</v>
      </c>
      <c r="Q292" s="57">
        <v>707.86794685699999</v>
      </c>
      <c r="R292" s="52">
        <v>22.085408423398999</v>
      </c>
      <c r="S292" s="52">
        <v>1.5037378388580001</v>
      </c>
      <c r="T292" s="57">
        <v>828.843656403296</v>
      </c>
      <c r="U292" s="52">
        <v>51.683573594728003</v>
      </c>
      <c r="V292" s="52">
        <v>2.842717748648</v>
      </c>
      <c r="W292" s="57">
        <v>644.63274020646895</v>
      </c>
      <c r="X292" s="52">
        <v>24.368948441141999</v>
      </c>
      <c r="Y292" s="52">
        <v>2.041229843994</v>
      </c>
      <c r="Z292" s="57">
        <v>890.25013836206006</v>
      </c>
      <c r="AA292" s="52">
        <v>97.765813240287002</v>
      </c>
      <c r="AB292" s="52">
        <v>6.0436488836839999</v>
      </c>
      <c r="AC292" s="57">
        <v>742.15453476054404</v>
      </c>
      <c r="AD292" s="52">
        <v>31.830274489689</v>
      </c>
      <c r="AE292" s="53">
        <v>0.84442197888399995</v>
      </c>
      <c r="AF292" s="52">
        <v>774.87890458351796</v>
      </c>
      <c r="AG292" s="52">
        <v>69.897391035819993</v>
      </c>
      <c r="AH292" s="52">
        <v>0.55500889471399995</v>
      </c>
      <c r="AI292" s="57">
        <v>417.072793407066</v>
      </c>
      <c r="AJ292" s="52">
        <v>28.866916504256</v>
      </c>
      <c r="AK292" s="52">
        <v>0.17550010596000001</v>
      </c>
      <c r="AL292" s="57">
        <v>671.36074977407702</v>
      </c>
      <c r="AM292" s="52">
        <v>15.332161158965</v>
      </c>
      <c r="AN292" s="52">
        <v>1.66729167579</v>
      </c>
      <c r="AO292" s="57">
        <v>306.02164317283803</v>
      </c>
      <c r="AP292" s="52">
        <v>5.1792575909270004</v>
      </c>
      <c r="AQ292" s="52">
        <v>0.21605118044900001</v>
      </c>
      <c r="AR292" s="57">
        <v>1161.3482142284799</v>
      </c>
      <c r="AS292" s="52">
        <v>163.709882158064</v>
      </c>
      <c r="AT292" s="52">
        <v>2.433846942527</v>
      </c>
      <c r="AU292" s="57">
        <v>1495.45190148659</v>
      </c>
      <c r="AV292" s="52">
        <v>281.76604612585902</v>
      </c>
      <c r="AW292" s="53">
        <v>1.6864989806499999</v>
      </c>
      <c r="AX292" s="57">
        <v>665.52426976379502</v>
      </c>
      <c r="AY292" s="52">
        <v>63.528249216116997</v>
      </c>
      <c r="AZ292" s="53">
        <v>1.2666667844699999</v>
      </c>
      <c r="BA292" s="52">
        <v>997.05911542319097</v>
      </c>
      <c r="BB292" s="52">
        <v>76.992481202297995</v>
      </c>
      <c r="BC292" s="52">
        <v>0.893207557486</v>
      </c>
      <c r="BD292" s="57">
        <v>556.81597592963703</v>
      </c>
      <c r="BE292" s="52">
        <v>21.130691109109002</v>
      </c>
      <c r="BF292" s="53">
        <v>0.84141118653199998</v>
      </c>
      <c r="BG292" s="52">
        <v>688.90492197479603</v>
      </c>
      <c r="BH292" s="52">
        <v>9.8463428244289997</v>
      </c>
      <c r="BI292" s="52">
        <v>3.142589421237</v>
      </c>
      <c r="BJ292" s="57">
        <v>526.11258596933499</v>
      </c>
      <c r="BK292" s="52">
        <v>0.70953255733499998</v>
      </c>
      <c r="BL292" s="53">
        <v>0.220509606494</v>
      </c>
      <c r="BM292" s="57">
        <v>666.44634738839397</v>
      </c>
      <c r="BN292" s="52">
        <v>106.48360541783499</v>
      </c>
      <c r="BO292" s="53">
        <v>18.51381236141</v>
      </c>
      <c r="BP292" s="57">
        <v>492.16184993836902</v>
      </c>
      <c r="BQ292" s="52">
        <v>47.884143413893</v>
      </c>
      <c r="BR292" s="53">
        <v>0.300592252404</v>
      </c>
      <c r="BS292" s="57">
        <v>476.57456204397897</v>
      </c>
      <c r="BT292" s="52">
        <v>14.594791364660001</v>
      </c>
      <c r="BU292" s="53">
        <v>0.30259938243000001</v>
      </c>
    </row>
    <row r="293" spans="1:73" x14ac:dyDescent="0.25">
      <c r="A293" s="12" t="s">
        <v>420</v>
      </c>
      <c r="B293" s="57">
        <v>485.67016143088898</v>
      </c>
      <c r="C293" s="52">
        <v>12.786398362071999</v>
      </c>
      <c r="D293" s="53">
        <v>2.1262612742E-2</v>
      </c>
      <c r="E293" s="52">
        <v>1260.1598343027999</v>
      </c>
      <c r="F293" s="52">
        <v>64.808743341023003</v>
      </c>
      <c r="G293" s="52">
        <v>3.744132603133</v>
      </c>
      <c r="H293" s="57">
        <v>631.41719084182103</v>
      </c>
      <c r="I293" s="52">
        <v>27.115071018030001</v>
      </c>
      <c r="J293" s="53">
        <v>0.79136968652700002</v>
      </c>
      <c r="K293" s="52">
        <v>496.41952135366398</v>
      </c>
      <c r="L293" s="52">
        <v>14.311506885384</v>
      </c>
      <c r="M293" s="52">
        <v>5.6813744244E-2</v>
      </c>
      <c r="N293" s="57">
        <v>942.99812746881298</v>
      </c>
      <c r="O293" s="52">
        <v>75.721096108604996</v>
      </c>
      <c r="P293" s="52">
        <v>0.36569819965799999</v>
      </c>
      <c r="Q293" s="57">
        <v>717.97440388022301</v>
      </c>
      <c r="R293" s="52">
        <v>22.908107553985001</v>
      </c>
      <c r="S293" s="52">
        <v>0.27400859085200002</v>
      </c>
      <c r="T293" s="57">
        <v>800.33470580480298</v>
      </c>
      <c r="U293" s="52">
        <v>24.999623823762999</v>
      </c>
      <c r="V293" s="52">
        <v>4.3090277392829996</v>
      </c>
      <c r="W293" s="57">
        <v>643.03788757428902</v>
      </c>
      <c r="X293" s="52">
        <v>22.187898175920999</v>
      </c>
      <c r="Y293" s="52">
        <v>0.78035613568499995</v>
      </c>
      <c r="Z293" s="57">
        <v>857.64486260883905</v>
      </c>
      <c r="AA293" s="52">
        <v>64.538201119983995</v>
      </c>
      <c r="AB293" s="52">
        <v>5.0076699253849997</v>
      </c>
      <c r="AC293" s="57">
        <v>745.015015921908</v>
      </c>
      <c r="AD293" s="52">
        <v>33.989153043660998</v>
      </c>
      <c r="AE293" s="53">
        <v>0.403799076772</v>
      </c>
      <c r="AF293" s="52">
        <v>771.34058564669795</v>
      </c>
      <c r="AG293" s="52">
        <v>63.751166309113003</v>
      </c>
      <c r="AH293" s="52">
        <v>0.55377767065399996</v>
      </c>
      <c r="AI293" s="57">
        <v>412.87519578828397</v>
      </c>
      <c r="AJ293" s="52">
        <v>24.043187725626002</v>
      </c>
      <c r="AK293" s="52">
        <v>0.72813227068599995</v>
      </c>
      <c r="AL293" s="57">
        <v>682.56619729655995</v>
      </c>
      <c r="AM293" s="52">
        <v>15.907444465597001</v>
      </c>
      <c r="AN293" s="52">
        <v>5.313472989539</v>
      </c>
      <c r="AO293" s="57">
        <v>306.79541527851001</v>
      </c>
      <c r="AP293" s="52">
        <v>4.7675075586910003</v>
      </c>
      <c r="AQ293" s="52">
        <v>0.41879026931199997</v>
      </c>
      <c r="AR293" s="57">
        <v>1129.92303816</v>
      </c>
      <c r="AS293" s="52">
        <v>116.528270461389</v>
      </c>
      <c r="AT293" s="52">
        <v>0.75620183257899998</v>
      </c>
      <c r="AU293" s="57">
        <v>1325.53101652956</v>
      </c>
      <c r="AV293" s="52">
        <v>113.133864571724</v>
      </c>
      <c r="AW293" s="53">
        <v>1.7574938888080001</v>
      </c>
      <c r="AX293" s="57">
        <v>676.97426119390695</v>
      </c>
      <c r="AY293" s="52">
        <v>63.835667995422</v>
      </c>
      <c r="AZ293" s="53">
        <v>1.6653281149750001</v>
      </c>
      <c r="BA293" s="52">
        <v>999.79389011458102</v>
      </c>
      <c r="BB293" s="52">
        <v>81.872096828875002</v>
      </c>
      <c r="BC293" s="52">
        <v>1.2268392762089999</v>
      </c>
      <c r="BD293" s="57">
        <v>570.84598335187604</v>
      </c>
      <c r="BE293" s="52">
        <v>29.066767330259999</v>
      </c>
      <c r="BF293" s="53">
        <v>9.6851155413000004E-2</v>
      </c>
      <c r="BG293" s="52">
        <v>760.06129737193703</v>
      </c>
      <c r="BH293" s="52">
        <v>80.815042870520998</v>
      </c>
      <c r="BI293" s="52">
        <v>4.6266957020359998</v>
      </c>
      <c r="BJ293" s="57">
        <v>531.28711215065402</v>
      </c>
      <c r="BK293" s="52">
        <v>3.1824384787670001</v>
      </c>
      <c r="BL293" s="53">
        <v>0.94505278264600001</v>
      </c>
      <c r="BM293" s="57">
        <v>548.65352685622702</v>
      </c>
      <c r="BN293" s="52">
        <v>1.605529416112</v>
      </c>
      <c r="BO293" s="53">
        <v>2.3755999050179999</v>
      </c>
      <c r="BP293" s="57">
        <v>469.96455811713298</v>
      </c>
      <c r="BQ293" s="52">
        <v>35.010882529172001</v>
      </c>
      <c r="BR293" s="53">
        <v>1.1415873932409999</v>
      </c>
      <c r="BS293" s="57">
        <v>495.44475152646999</v>
      </c>
      <c r="BT293" s="52">
        <v>35.239406319754004</v>
      </c>
      <c r="BU293" s="53">
        <v>1.490317567932</v>
      </c>
    </row>
    <row r="294" spans="1:73" x14ac:dyDescent="0.25">
      <c r="A294" s="12" t="s">
        <v>421</v>
      </c>
      <c r="B294" s="57">
        <v>486.07196418532999</v>
      </c>
      <c r="C294" s="52">
        <v>8.9729352508279998</v>
      </c>
      <c r="D294" s="53">
        <v>3.7389729549000002E-2</v>
      </c>
      <c r="E294" s="52">
        <v>1228.11190488529</v>
      </c>
      <c r="F294" s="52">
        <v>37.546918767458997</v>
      </c>
      <c r="G294" s="52">
        <v>1.961979020832</v>
      </c>
      <c r="H294" s="57">
        <v>610.88290395234003</v>
      </c>
      <c r="I294" s="52">
        <v>5.9053239557539996</v>
      </c>
      <c r="J294" s="53">
        <v>0.62250388588000005</v>
      </c>
      <c r="K294" s="52">
        <v>497.11380923892699</v>
      </c>
      <c r="L294" s="52">
        <v>12.731429665283001</v>
      </c>
      <c r="M294" s="52">
        <v>0.130715962386</v>
      </c>
      <c r="N294" s="57">
        <v>908.75470028550399</v>
      </c>
      <c r="O294" s="52">
        <v>32.770050449811002</v>
      </c>
      <c r="P294" s="52">
        <v>1.7754707770660001</v>
      </c>
      <c r="Q294" s="57">
        <v>703.75310794884399</v>
      </c>
      <c r="R294" s="52">
        <v>6.2893467730369998</v>
      </c>
      <c r="S294" s="52">
        <v>0.68240245867899996</v>
      </c>
      <c r="T294" s="57">
        <v>796.45619488814202</v>
      </c>
      <c r="U294" s="52">
        <v>21.781993216696002</v>
      </c>
      <c r="V294" s="52">
        <v>3.2579868129889999</v>
      </c>
      <c r="W294" s="57">
        <v>634.28378628177302</v>
      </c>
      <c r="X294" s="52">
        <v>11.330014738736001</v>
      </c>
      <c r="Y294" s="52">
        <v>1.3944854684770001</v>
      </c>
      <c r="Z294" s="57">
        <v>827.52191164226895</v>
      </c>
      <c r="AA294" s="52">
        <v>33.502350480491998</v>
      </c>
      <c r="AB294" s="52">
        <v>5.301197342379</v>
      </c>
      <c r="AC294" s="57">
        <v>725.81058009338506</v>
      </c>
      <c r="AD294" s="52">
        <v>15.460232824493</v>
      </c>
      <c r="AE294" s="53">
        <v>0.509629359851</v>
      </c>
      <c r="AF294" s="52">
        <v>761.04119928348098</v>
      </c>
      <c r="AG294" s="52">
        <v>51.524346655396002</v>
      </c>
      <c r="AH294" s="52">
        <v>0.80828240461500001</v>
      </c>
      <c r="AI294" s="57">
        <v>412.30765512223201</v>
      </c>
      <c r="AJ294" s="52">
        <v>20.842354357950001</v>
      </c>
      <c r="AK294" s="52">
        <v>0.205626594686</v>
      </c>
      <c r="AL294" s="57">
        <v>684.93328460238899</v>
      </c>
      <c r="AM294" s="52">
        <v>16.450587465933999</v>
      </c>
      <c r="AN294" s="52">
        <v>7.6894705368420002</v>
      </c>
      <c r="AO294" s="57">
        <v>309.11824479882398</v>
      </c>
      <c r="AP294" s="52">
        <v>3.7420800132940002</v>
      </c>
      <c r="AQ294" s="52">
        <v>0.17223846105400001</v>
      </c>
      <c r="AR294" s="57">
        <v>1130.5790841171499</v>
      </c>
      <c r="AS294" s="52">
        <v>116.788882038335</v>
      </c>
      <c r="AT294" s="52">
        <v>0.52514186828999998</v>
      </c>
      <c r="AU294" s="57">
        <v>1357.9112870424799</v>
      </c>
      <c r="AV294" s="52">
        <v>138.59558802089899</v>
      </c>
      <c r="AW294" s="53">
        <v>2.9479620740099999</v>
      </c>
      <c r="AX294" s="57">
        <v>645.85221425009297</v>
      </c>
      <c r="AY294" s="52">
        <v>27.387790959701999</v>
      </c>
      <c r="AZ294" s="53">
        <v>0.55867780095399999</v>
      </c>
      <c r="BA294" s="52">
        <v>956.72689259512094</v>
      </c>
      <c r="BB294" s="52">
        <v>33.099805022879004</v>
      </c>
      <c r="BC294" s="52">
        <v>0.57582134923899997</v>
      </c>
      <c r="BD294" s="57">
        <v>585.53114754142996</v>
      </c>
      <c r="BE294" s="52">
        <v>27.297193077402</v>
      </c>
      <c r="BF294" s="53">
        <v>0.74870425111100003</v>
      </c>
      <c r="BG294" s="52">
        <v>694.26837386561999</v>
      </c>
      <c r="BH294" s="52">
        <v>17.013407929313001</v>
      </c>
      <c r="BI294" s="52">
        <v>2.3003010764659999</v>
      </c>
      <c r="BJ294" s="57">
        <v>536.52274361817899</v>
      </c>
      <c r="BK294" s="52">
        <v>0.84550241413100002</v>
      </c>
      <c r="BL294" s="53">
        <v>0.24604812528200001</v>
      </c>
      <c r="BM294" s="57">
        <v>547.12559302087504</v>
      </c>
      <c r="BN294" s="52">
        <v>0.93721614971699996</v>
      </c>
      <c r="BO294" s="53">
        <v>0.243303357262</v>
      </c>
      <c r="BP294" s="57">
        <v>469.610991378243</v>
      </c>
      <c r="BQ294" s="52">
        <v>27.303033494415001</v>
      </c>
      <c r="BR294" s="53">
        <v>0.60663348044200005</v>
      </c>
      <c r="BS294" s="57">
        <v>467.58374515064003</v>
      </c>
      <c r="BT294" s="52">
        <v>13.748113763895001</v>
      </c>
      <c r="BU294" s="53">
        <v>4.7338418007899996</v>
      </c>
    </row>
    <row r="295" spans="1:73" x14ac:dyDescent="0.25">
      <c r="A295" s="12" t="s">
        <v>422</v>
      </c>
      <c r="B295" s="57">
        <v>485.96067836053498</v>
      </c>
      <c r="C295" s="52">
        <v>6.5438396977829996</v>
      </c>
      <c r="D295" s="53">
        <v>0.10068124141</v>
      </c>
      <c r="E295" s="52">
        <v>1259.19992704945</v>
      </c>
      <c r="F295" s="52">
        <v>61.740931154628001</v>
      </c>
      <c r="G295" s="52">
        <v>1.481693890391</v>
      </c>
      <c r="H295" s="57">
        <v>623.34860394923101</v>
      </c>
      <c r="I295" s="52">
        <v>17.798926427289999</v>
      </c>
      <c r="J295" s="53">
        <v>0.55589906762800001</v>
      </c>
      <c r="K295" s="52">
        <v>500.59315914819501</v>
      </c>
      <c r="L295" s="52">
        <v>5.1560292298260002</v>
      </c>
      <c r="M295" s="52">
        <v>5.9965619619999997E-3</v>
      </c>
      <c r="N295" s="57">
        <v>905.87813393188696</v>
      </c>
      <c r="O295" s="52">
        <v>26.08725177278</v>
      </c>
      <c r="P295" s="52">
        <v>3.7421727800819999</v>
      </c>
      <c r="Q295" s="57">
        <v>705.00189942654697</v>
      </c>
      <c r="R295" s="52">
        <v>10.473093147414</v>
      </c>
      <c r="S295" s="52">
        <v>3.6432043252400002</v>
      </c>
      <c r="T295" s="57">
        <v>789.484018644956</v>
      </c>
      <c r="U295" s="52">
        <v>14.21607824348</v>
      </c>
      <c r="V295" s="52">
        <v>1.9627078782180001</v>
      </c>
      <c r="W295" s="57">
        <v>638.55663020353802</v>
      </c>
      <c r="X295" s="52">
        <v>15.303647975174</v>
      </c>
      <c r="Y295" s="52">
        <v>1.743494108086</v>
      </c>
      <c r="Z295" s="57">
        <v>799.67837477140097</v>
      </c>
      <c r="AA295" s="52">
        <v>10.662433252154999</v>
      </c>
      <c r="AB295" s="52">
        <v>3.8186628170520001</v>
      </c>
      <c r="AC295" s="57">
        <v>749.19768033728099</v>
      </c>
      <c r="AD295" s="52">
        <v>34.807094054311001</v>
      </c>
      <c r="AE295" s="53">
        <v>0.29748668061099998</v>
      </c>
      <c r="AF295" s="52">
        <v>763.37504617557101</v>
      </c>
      <c r="AG295" s="52">
        <v>42.638672463253002</v>
      </c>
      <c r="AH295" s="52">
        <v>1.4904125859420001</v>
      </c>
      <c r="AI295" s="57">
        <v>409.039290889651</v>
      </c>
      <c r="AJ295" s="52">
        <v>15.745296980075</v>
      </c>
      <c r="AK295" s="52">
        <v>0.490783618192</v>
      </c>
      <c r="AL295" s="57">
        <v>787.03319308371795</v>
      </c>
      <c r="AM295" s="52">
        <v>121.962118897575</v>
      </c>
      <c r="AN295" s="52">
        <v>3.5819881907940001</v>
      </c>
      <c r="AO295" s="57">
        <v>306.059580789248</v>
      </c>
      <c r="AP295" s="52">
        <v>4.0702326441940002</v>
      </c>
      <c r="AQ295" s="52">
        <v>0.185609560348</v>
      </c>
      <c r="AR295" s="57">
        <v>1135.9544422220299</v>
      </c>
      <c r="AS295" s="52">
        <v>115.01524457122601</v>
      </c>
      <c r="AT295" s="52">
        <v>1.0749338072970001</v>
      </c>
      <c r="AU295" s="57">
        <v>1370.0636985092899</v>
      </c>
      <c r="AV295" s="52">
        <v>159.82681210912</v>
      </c>
      <c r="AW295" s="53">
        <v>1.157896583231</v>
      </c>
      <c r="AX295" s="57">
        <v>657.96452535653702</v>
      </c>
      <c r="AY295" s="52">
        <v>37.628060462115002</v>
      </c>
      <c r="AZ295" s="53">
        <v>1.681999154786</v>
      </c>
      <c r="BA295" s="52">
        <v>954.25616736337201</v>
      </c>
      <c r="BB295" s="52">
        <v>39.685427253364999</v>
      </c>
      <c r="BC295" s="52">
        <v>0.88691815460500001</v>
      </c>
      <c r="BD295" s="57">
        <v>577.31631109999705</v>
      </c>
      <c r="BE295" s="52">
        <v>24.156141536778001</v>
      </c>
      <c r="BF295" s="53">
        <v>0.42432760671600001</v>
      </c>
      <c r="BG295" s="52">
        <v>695.49532963280205</v>
      </c>
      <c r="BH295" s="52">
        <v>3.6901506108939999</v>
      </c>
      <c r="BI295" s="52">
        <v>6.6581375926100002</v>
      </c>
      <c r="BJ295" s="57">
        <v>546.55422892565502</v>
      </c>
      <c r="BK295" s="52">
        <v>0.55737671190899996</v>
      </c>
      <c r="BL295" s="53">
        <v>1.244238133266</v>
      </c>
      <c r="BM295" s="57">
        <v>562.18059871693595</v>
      </c>
      <c r="BN295" s="52">
        <v>0.79196912788700002</v>
      </c>
      <c r="BO295" s="53">
        <v>9.4094742038800003</v>
      </c>
      <c r="BP295" s="57">
        <v>487.44845681386198</v>
      </c>
      <c r="BQ295" s="52">
        <v>50.887521852386001</v>
      </c>
      <c r="BR295" s="53">
        <v>0.81494352722399999</v>
      </c>
      <c r="BS295" s="57">
        <v>462.11080040088802</v>
      </c>
      <c r="BT295" s="52">
        <v>11.736162449464</v>
      </c>
      <c r="BU295" s="53">
        <v>0.16935572368099999</v>
      </c>
    </row>
    <row r="296" spans="1:73" x14ac:dyDescent="0.25">
      <c r="A296" s="12" t="s">
        <v>423</v>
      </c>
      <c r="B296" s="57">
        <v>489.34493482354702</v>
      </c>
      <c r="C296" s="52">
        <v>13.485906008369</v>
      </c>
      <c r="D296" s="53">
        <v>1.9386141940000001E-2</v>
      </c>
      <c r="E296" s="52">
        <v>1229.94687096794</v>
      </c>
      <c r="F296" s="52">
        <v>29.511821152062002</v>
      </c>
      <c r="G296" s="52">
        <v>0.297363249469</v>
      </c>
      <c r="H296" s="57">
        <v>627.56855448155795</v>
      </c>
      <c r="I296" s="52">
        <v>13.955430712878</v>
      </c>
      <c r="J296" s="53">
        <v>5.5491968676149996</v>
      </c>
      <c r="K296" s="52">
        <v>499.73245349227</v>
      </c>
      <c r="L296" s="52">
        <v>7.1580612213870003</v>
      </c>
      <c r="M296" s="52">
        <v>6.7782612039999999E-3</v>
      </c>
      <c r="N296" s="57">
        <v>941.26600670299104</v>
      </c>
      <c r="O296" s="52">
        <v>54.297482905331997</v>
      </c>
      <c r="P296" s="52">
        <v>1.247505549949</v>
      </c>
      <c r="Q296" s="57">
        <v>704.22226445410695</v>
      </c>
      <c r="R296" s="52">
        <v>8.8755934070840006</v>
      </c>
      <c r="S296" s="52">
        <v>2.347322496041</v>
      </c>
      <c r="T296" s="57">
        <v>795.51045151903497</v>
      </c>
      <c r="U296" s="52">
        <v>14.734803834604</v>
      </c>
      <c r="V296" s="52">
        <v>0.83953287180900005</v>
      </c>
      <c r="W296" s="57">
        <v>636.58759473438704</v>
      </c>
      <c r="X296" s="52">
        <v>11.899943882054</v>
      </c>
      <c r="Y296" s="52">
        <v>0.95052374852699995</v>
      </c>
      <c r="Z296" s="57">
        <v>803.16959698606604</v>
      </c>
      <c r="AA296" s="52">
        <v>11.444812689511</v>
      </c>
      <c r="AB296" s="52">
        <v>4.8516256758490002</v>
      </c>
      <c r="AC296" s="57">
        <v>738.19576519214695</v>
      </c>
      <c r="AD296" s="52">
        <v>30.630388007122001</v>
      </c>
      <c r="AE296" s="53">
        <v>0.65014440586599997</v>
      </c>
      <c r="AF296" s="52">
        <v>794.152403528425</v>
      </c>
      <c r="AG296" s="52">
        <v>72.852118152312002</v>
      </c>
      <c r="AH296" s="52">
        <v>0.66793082359400002</v>
      </c>
      <c r="AI296" s="57">
        <v>412.43681234833502</v>
      </c>
      <c r="AJ296" s="52">
        <v>22.380971454206001</v>
      </c>
      <c r="AK296" s="52">
        <v>0.22136600705000001</v>
      </c>
      <c r="AL296" s="57">
        <v>673.88028734539</v>
      </c>
      <c r="AM296" s="52">
        <v>7.6985039120799996</v>
      </c>
      <c r="AN296" s="52">
        <v>1.0692245796619999</v>
      </c>
      <c r="AO296" s="57">
        <v>305.969468869129</v>
      </c>
      <c r="AP296" s="52">
        <v>4.9136763938310004</v>
      </c>
      <c r="AQ296" s="52">
        <v>0.21666894962800001</v>
      </c>
      <c r="AR296" s="57">
        <v>1128.3776661592501</v>
      </c>
      <c r="AS296" s="52">
        <v>102.772622845882</v>
      </c>
      <c r="AT296" s="52">
        <v>0.28885465862199999</v>
      </c>
      <c r="AU296" s="57">
        <v>1320.3907084121099</v>
      </c>
      <c r="AV296" s="52">
        <v>109.221416633966</v>
      </c>
      <c r="AW296" s="53">
        <v>1.543620604627</v>
      </c>
      <c r="AX296" s="57">
        <v>649.86066654781803</v>
      </c>
      <c r="AY296" s="52">
        <v>31.137790570109999</v>
      </c>
      <c r="AZ296" s="53">
        <v>0.18984611522399999</v>
      </c>
      <c r="BA296" s="52">
        <v>949.72761432836705</v>
      </c>
      <c r="BB296" s="52">
        <v>51.824978944107997</v>
      </c>
      <c r="BC296" s="52">
        <v>0.52415548411699997</v>
      </c>
      <c r="BD296" s="57">
        <v>570.63852221190098</v>
      </c>
      <c r="BE296" s="52">
        <v>25.802822258146001</v>
      </c>
      <c r="BF296" s="53">
        <v>0.244623763385</v>
      </c>
      <c r="BG296" s="52">
        <v>711.03834714450795</v>
      </c>
      <c r="BH296" s="52">
        <v>4.5955846232550002</v>
      </c>
      <c r="BI296" s="52">
        <v>20.111697031136998</v>
      </c>
      <c r="BJ296" s="57">
        <v>547.15157498362805</v>
      </c>
      <c r="BK296" s="52">
        <v>2.3534207545219998</v>
      </c>
      <c r="BL296" s="53">
        <v>1.6521713649659999</v>
      </c>
      <c r="BM296" s="57">
        <v>551.53785582023897</v>
      </c>
      <c r="BN296" s="52">
        <v>0.70645953640100001</v>
      </c>
      <c r="BO296" s="53">
        <v>1.6722882412540001</v>
      </c>
      <c r="BP296" s="57">
        <v>449.93874181379499</v>
      </c>
      <c r="BQ296" s="52">
        <v>10.192811185532999</v>
      </c>
      <c r="BR296" s="53">
        <v>0.77105315937899999</v>
      </c>
      <c r="BS296" s="57">
        <v>469.75178884431699</v>
      </c>
      <c r="BT296" s="52">
        <v>20.040701169363999</v>
      </c>
      <c r="BU296" s="53">
        <v>0.89287965461200003</v>
      </c>
    </row>
    <row r="297" spans="1:73" x14ac:dyDescent="0.25">
      <c r="A297" s="12" t="s">
        <v>424</v>
      </c>
      <c r="B297" s="57">
        <v>480.78855488894601</v>
      </c>
      <c r="C297" s="52">
        <v>4.0579543610569999</v>
      </c>
      <c r="D297" s="53">
        <v>5.6928488965000003E-2</v>
      </c>
      <c r="E297" s="52">
        <v>1255.1920848022201</v>
      </c>
      <c r="F297" s="52">
        <v>49.390892929830002</v>
      </c>
      <c r="G297" s="52">
        <v>0.30661592936199999</v>
      </c>
      <c r="H297" s="57">
        <v>621.20806749544499</v>
      </c>
      <c r="I297" s="52">
        <v>10.136303579523</v>
      </c>
      <c r="J297" s="53">
        <v>1.8626767691449999</v>
      </c>
      <c r="K297" s="52">
        <v>512.76309361962205</v>
      </c>
      <c r="L297" s="52">
        <v>11.272258916958</v>
      </c>
      <c r="M297" s="52">
        <v>1.3566906938850001</v>
      </c>
      <c r="N297" s="57">
        <v>908.00604672036195</v>
      </c>
      <c r="O297" s="52">
        <v>21.394531510416002</v>
      </c>
      <c r="P297" s="52">
        <v>0.29198863616800003</v>
      </c>
      <c r="Q297" s="57">
        <v>724.709862424579</v>
      </c>
      <c r="R297" s="52">
        <v>15.032532273384</v>
      </c>
      <c r="S297" s="52">
        <v>0.37192723824700002</v>
      </c>
      <c r="T297" s="57">
        <v>798.01214548281496</v>
      </c>
      <c r="U297" s="52">
        <v>15.017573852607001</v>
      </c>
      <c r="V297" s="52">
        <v>1.2633736321939999</v>
      </c>
      <c r="W297" s="57">
        <v>650.487254035869</v>
      </c>
      <c r="X297" s="52">
        <v>20.538268149945001</v>
      </c>
      <c r="Y297" s="52">
        <v>0.37298874861499998</v>
      </c>
      <c r="Z297" s="57">
        <v>822.90330593054898</v>
      </c>
      <c r="AA297" s="52">
        <v>22.909950195233002</v>
      </c>
      <c r="AB297" s="52">
        <v>7.2360270820519998</v>
      </c>
      <c r="AC297" s="57">
        <v>741.11660545632503</v>
      </c>
      <c r="AD297" s="52">
        <v>33.368203293729998</v>
      </c>
      <c r="AE297" s="53">
        <v>0.59779093036700004</v>
      </c>
      <c r="AF297" s="52">
        <v>773.03960886445498</v>
      </c>
      <c r="AG297" s="52">
        <v>53.720454819715997</v>
      </c>
      <c r="AH297" s="52">
        <v>3.3167726929080001</v>
      </c>
      <c r="AI297" s="57">
        <v>414.33795028868099</v>
      </c>
      <c r="AJ297" s="52">
        <v>24.046149847108001</v>
      </c>
      <c r="AK297" s="52">
        <v>0.43440057508199997</v>
      </c>
      <c r="AL297" s="57">
        <v>688.62205460888902</v>
      </c>
      <c r="AM297" s="52">
        <v>16.841178383873</v>
      </c>
      <c r="AN297" s="52">
        <v>4.8729100741589999</v>
      </c>
      <c r="AO297" s="57">
        <v>315.51385300345697</v>
      </c>
      <c r="AP297" s="52">
        <v>8.0142917230559991</v>
      </c>
      <c r="AQ297" s="52">
        <v>0.33198523912200001</v>
      </c>
      <c r="AR297" s="57">
        <v>1141.0698078298101</v>
      </c>
      <c r="AS297" s="52">
        <v>116.143934601388</v>
      </c>
      <c r="AT297" s="52">
        <v>0.75251774890300005</v>
      </c>
      <c r="AU297" s="57">
        <v>1282.33976017644</v>
      </c>
      <c r="AV297" s="52">
        <v>71.407944878059993</v>
      </c>
      <c r="AW297" s="53">
        <v>1.160452500021</v>
      </c>
      <c r="AX297" s="57">
        <v>659.55897386101196</v>
      </c>
      <c r="AY297" s="52">
        <v>38.866523121264002</v>
      </c>
      <c r="AZ297" s="53">
        <v>1.6274506466109999</v>
      </c>
      <c r="BA297" s="52">
        <v>973.62533363454702</v>
      </c>
      <c r="BB297" s="52">
        <v>60.350386976567997</v>
      </c>
      <c r="BC297" s="52">
        <v>0.89146000827100003</v>
      </c>
      <c r="BD297" s="57">
        <v>571.92159557900902</v>
      </c>
      <c r="BE297" s="52">
        <v>24.608032303824</v>
      </c>
      <c r="BF297" s="53">
        <v>0.28739329401800001</v>
      </c>
      <c r="BG297" s="52">
        <v>720.59671116292395</v>
      </c>
      <c r="BH297" s="52">
        <v>2.0367172665159998</v>
      </c>
      <c r="BI297" s="52">
        <v>26.384472457960001</v>
      </c>
      <c r="BJ297" s="57">
        <v>584.69132504542404</v>
      </c>
      <c r="BK297" s="52">
        <v>2.2521914554009999</v>
      </c>
      <c r="BL297" s="53">
        <v>34.469867948845</v>
      </c>
      <c r="BM297" s="57">
        <v>558.29612300175995</v>
      </c>
      <c r="BN297" s="52">
        <v>1.1019065910579999</v>
      </c>
      <c r="BO297" s="53">
        <v>2.5045927142619999</v>
      </c>
      <c r="BP297" s="57">
        <v>477.96993623199199</v>
      </c>
      <c r="BQ297" s="52">
        <v>16.138032099709001</v>
      </c>
      <c r="BR297" s="53">
        <v>3.5474126781090001</v>
      </c>
      <c r="BS297" s="57">
        <v>460.87111025852101</v>
      </c>
      <c r="BT297" s="52">
        <v>15.494497069419999</v>
      </c>
      <c r="BU297" s="53">
        <v>0.82818274536900005</v>
      </c>
    </row>
    <row r="298" spans="1:73" x14ac:dyDescent="0.25">
      <c r="A298" s="12" t="s">
        <v>425</v>
      </c>
      <c r="B298" s="57">
        <v>515.58154286744104</v>
      </c>
      <c r="C298" s="52">
        <v>28.197805167054</v>
      </c>
      <c r="D298" s="53">
        <v>1.246908388462</v>
      </c>
      <c r="E298" s="52">
        <v>1314.33005119931</v>
      </c>
      <c r="F298" s="52">
        <v>97.436298997199003</v>
      </c>
      <c r="G298" s="52">
        <v>10.86029178767</v>
      </c>
      <c r="H298" s="57">
        <v>649.66293777014005</v>
      </c>
      <c r="I298" s="52">
        <v>40.542367120420998</v>
      </c>
      <c r="J298" s="53">
        <v>0.91412773795699998</v>
      </c>
      <c r="K298" s="52">
        <v>541.17081399131496</v>
      </c>
      <c r="L298" s="52">
        <v>37.203986183894003</v>
      </c>
      <c r="M298" s="52">
        <v>0.13051860546899999</v>
      </c>
      <c r="N298" s="57">
        <v>952.25685656596397</v>
      </c>
      <c r="O298" s="52">
        <v>55.705202824528001</v>
      </c>
      <c r="P298" s="52">
        <v>2.2974691565929999</v>
      </c>
      <c r="Q298" s="57">
        <v>765.24405517370496</v>
      </c>
      <c r="R298" s="52">
        <v>31.387360525068001</v>
      </c>
      <c r="S298" s="52">
        <v>26.126679472467998</v>
      </c>
      <c r="T298" s="57">
        <v>840.30852394842498</v>
      </c>
      <c r="U298" s="52">
        <v>50.688473590034</v>
      </c>
      <c r="V298" s="52">
        <v>2.3933456819729999</v>
      </c>
      <c r="W298" s="57">
        <v>669.50266426013002</v>
      </c>
      <c r="X298" s="52">
        <v>40.537429003054001</v>
      </c>
      <c r="Y298" s="52">
        <v>0.92888950992700003</v>
      </c>
      <c r="Z298" s="57">
        <v>834.51778191943697</v>
      </c>
      <c r="AA298" s="52">
        <v>21.866978467279999</v>
      </c>
      <c r="AB298" s="52">
        <v>17.746887641701001</v>
      </c>
      <c r="AC298" s="57">
        <v>773.51947199766096</v>
      </c>
      <c r="AD298" s="52">
        <v>72.453873554249995</v>
      </c>
      <c r="AE298" s="53">
        <v>0.30882615822699999</v>
      </c>
      <c r="AF298" s="52">
        <v>799.21500536855797</v>
      </c>
      <c r="AG298" s="52">
        <v>81.462653861175994</v>
      </c>
      <c r="AH298" s="52">
        <v>0.68287988805800004</v>
      </c>
      <c r="AI298" s="57">
        <v>412.29742931672502</v>
      </c>
      <c r="AJ298" s="52">
        <v>22.502087461723001</v>
      </c>
      <c r="AK298" s="52">
        <v>0.42643455381200002</v>
      </c>
      <c r="AL298" s="57">
        <v>719.24912977952295</v>
      </c>
      <c r="AM298" s="52">
        <v>36.935223104786999</v>
      </c>
      <c r="AN298" s="52">
        <v>8.5806784970350005</v>
      </c>
      <c r="AO298" s="57">
        <v>325.74104997615399</v>
      </c>
      <c r="AP298" s="52">
        <v>14.346669656468</v>
      </c>
      <c r="AQ298" s="52">
        <v>0.33694772992799998</v>
      </c>
      <c r="AR298" s="57">
        <v>1168.73308297536</v>
      </c>
      <c r="AS298" s="52">
        <v>136.18161620490201</v>
      </c>
      <c r="AT298" s="52">
        <v>0.89128708161600001</v>
      </c>
      <c r="AU298" s="57">
        <v>1583.4996267164499</v>
      </c>
      <c r="AV298" s="52">
        <v>364.717994251525</v>
      </c>
      <c r="AW298" s="53">
        <v>2.389962275062</v>
      </c>
      <c r="AX298" s="57">
        <v>698.64764127728495</v>
      </c>
      <c r="AY298" s="52">
        <v>70.400305222468006</v>
      </c>
      <c r="AZ298" s="53">
        <v>2.4368678245740001</v>
      </c>
      <c r="BA298" s="52">
        <v>1016.40164780686</v>
      </c>
      <c r="BB298" s="52">
        <v>102.27087577910299</v>
      </c>
      <c r="BC298" s="52">
        <v>1.0606541888700001</v>
      </c>
      <c r="BD298" s="57">
        <v>588.46913494220996</v>
      </c>
      <c r="BE298" s="52">
        <v>37.251291482479999</v>
      </c>
      <c r="BF298" s="53">
        <v>0.20004412717</v>
      </c>
      <c r="BG298" s="52">
        <v>731.47739990848402</v>
      </c>
      <c r="BH298" s="52">
        <v>2.0939764284989999</v>
      </c>
      <c r="BI298" s="52">
        <v>34.466755919834</v>
      </c>
      <c r="BJ298" s="57">
        <v>586.08998525260404</v>
      </c>
      <c r="BK298" s="52">
        <v>1.3296910814430001</v>
      </c>
      <c r="BL298" s="53">
        <v>32.141714467668997</v>
      </c>
      <c r="BM298" s="57">
        <v>560.56024303585104</v>
      </c>
      <c r="BN298" s="52">
        <v>3.0692892754250001</v>
      </c>
      <c r="BO298" s="53">
        <v>0.99636204677700002</v>
      </c>
      <c r="BP298" s="57">
        <v>493.40014169118501</v>
      </c>
      <c r="BQ298" s="52">
        <v>25.985135719245001</v>
      </c>
      <c r="BR298" s="53">
        <v>4.2632074395749999</v>
      </c>
      <c r="BS298" s="57">
        <v>476.83019978702902</v>
      </c>
      <c r="BT298" s="52">
        <v>28.326265332043999</v>
      </c>
      <c r="BU298" s="53">
        <v>0.59975217303100004</v>
      </c>
    </row>
    <row r="299" spans="1:73" x14ac:dyDescent="0.25">
      <c r="A299" s="12" t="s">
        <v>426</v>
      </c>
      <c r="B299" s="57">
        <v>506.791924542657</v>
      </c>
      <c r="C299" s="52">
        <v>17.828597390180999</v>
      </c>
      <c r="D299" s="53">
        <v>1.558218437E-2</v>
      </c>
      <c r="E299" s="52">
        <v>1565.1354877477399</v>
      </c>
      <c r="F299" s="52">
        <v>362.88989188877599</v>
      </c>
      <c r="G299" s="52">
        <v>3.0783945737159999</v>
      </c>
      <c r="H299" s="57">
        <v>615.41337357960595</v>
      </c>
      <c r="I299" s="52">
        <v>6.9921784028360001</v>
      </c>
      <c r="J299" s="53">
        <v>1.9318604361289999</v>
      </c>
      <c r="K299" s="52">
        <v>514.57840982610401</v>
      </c>
      <c r="L299" s="52">
        <v>13.592998126684</v>
      </c>
      <c r="M299" s="52">
        <v>1.408751745E-2</v>
      </c>
      <c r="N299" s="57">
        <v>920.25821338477999</v>
      </c>
      <c r="O299" s="52">
        <v>29.398031364364002</v>
      </c>
      <c r="P299" s="52">
        <v>0.21412194176499999</v>
      </c>
      <c r="Q299" s="57">
        <v>723.09842052708598</v>
      </c>
      <c r="R299" s="52">
        <v>10.688186440865</v>
      </c>
      <c r="S299" s="52">
        <v>0.150230763332</v>
      </c>
      <c r="T299" s="57">
        <v>807.23632316275996</v>
      </c>
      <c r="U299" s="52">
        <v>19.747954564988</v>
      </c>
      <c r="V299" s="52">
        <v>0.61295668523699998</v>
      </c>
      <c r="W299" s="57">
        <v>651.62782679503403</v>
      </c>
      <c r="X299" s="52">
        <v>25.125119221508999</v>
      </c>
      <c r="Y299" s="52">
        <v>1.4185446854370001</v>
      </c>
      <c r="Z299" s="57">
        <v>818.58299953176504</v>
      </c>
      <c r="AA299" s="52">
        <v>17.096158228705001</v>
      </c>
      <c r="AB299" s="52">
        <v>2.1439357019840002</v>
      </c>
      <c r="AC299" s="57">
        <v>741.45775798296904</v>
      </c>
      <c r="AD299" s="52">
        <v>34.587885395519997</v>
      </c>
      <c r="AE299" s="53">
        <v>0.29743398616700001</v>
      </c>
      <c r="AF299" s="52">
        <v>778.19285486674005</v>
      </c>
      <c r="AG299" s="52">
        <v>74.093669181571002</v>
      </c>
      <c r="AH299" s="52">
        <v>0.226138150654</v>
      </c>
      <c r="AI299" s="57">
        <v>423.35008255138501</v>
      </c>
      <c r="AJ299" s="52">
        <v>24.727623348757</v>
      </c>
      <c r="AK299" s="52">
        <v>0.13712465560500001</v>
      </c>
      <c r="AL299" s="57">
        <v>683.25441465025096</v>
      </c>
      <c r="AM299" s="52">
        <v>9.5944008155959999</v>
      </c>
      <c r="AN299" s="52">
        <v>1.924027340618</v>
      </c>
      <c r="AO299" s="57">
        <v>317.339237480321</v>
      </c>
      <c r="AP299" s="52">
        <v>6.6637304327629998</v>
      </c>
      <c r="AQ299" s="52">
        <v>0.229180838729</v>
      </c>
      <c r="AR299" s="57">
        <v>1178.0408485484299</v>
      </c>
      <c r="AS299" s="52">
        <v>159.14747298734</v>
      </c>
      <c r="AT299" s="52">
        <v>0.54071076379000005</v>
      </c>
      <c r="AU299" s="57">
        <v>1738.5706987869701</v>
      </c>
      <c r="AV299" s="52">
        <v>527.80096794046199</v>
      </c>
      <c r="AW299" s="53">
        <v>1.5139823676549999</v>
      </c>
      <c r="AX299" s="57">
        <v>641.64374988675195</v>
      </c>
      <c r="AY299" s="52">
        <v>35.066513409046998</v>
      </c>
      <c r="AZ299" s="53">
        <v>0.20227211344599999</v>
      </c>
      <c r="BA299" s="52">
        <v>988.20858373768704</v>
      </c>
      <c r="BB299" s="52">
        <v>57.953982152072001</v>
      </c>
      <c r="BC299" s="52">
        <v>0.68458784826800001</v>
      </c>
      <c r="BD299" s="57">
        <v>583.47067555159094</v>
      </c>
      <c r="BE299" s="52">
        <v>36.109285012340003</v>
      </c>
      <c r="BF299" s="53">
        <v>0.38663435772900001</v>
      </c>
      <c r="BG299" s="52">
        <v>709.421298891324</v>
      </c>
      <c r="BH299" s="52">
        <v>2.2397957211969999</v>
      </c>
      <c r="BI299" s="52">
        <v>7.4408001437479996</v>
      </c>
      <c r="BJ299" s="57">
        <v>558.42982980782097</v>
      </c>
      <c r="BK299" s="52">
        <v>2.4642361330960001</v>
      </c>
      <c r="BL299" s="53">
        <v>2.4350185666009998</v>
      </c>
      <c r="BM299" s="57">
        <v>559.94169270439102</v>
      </c>
      <c r="BN299" s="52">
        <v>1.408336558152</v>
      </c>
      <c r="BO299" s="53">
        <v>0.30155741830100002</v>
      </c>
      <c r="BP299" s="57">
        <v>469.50975062554699</v>
      </c>
      <c r="BQ299" s="52">
        <v>23.566507530208</v>
      </c>
      <c r="BR299" s="53">
        <v>2.0801722040669999</v>
      </c>
      <c r="BS299" s="57">
        <v>470.69028023922198</v>
      </c>
      <c r="BT299" s="52">
        <v>20.837479222119999</v>
      </c>
      <c r="BU299" s="53">
        <v>0.30751664022899999</v>
      </c>
    </row>
    <row r="300" spans="1:73" x14ac:dyDescent="0.25">
      <c r="A300" s="12" t="s">
        <v>427</v>
      </c>
      <c r="B300" s="57">
        <v>489.30937105584798</v>
      </c>
      <c r="C300" s="52">
        <v>4.6347654160319998</v>
      </c>
      <c r="D300" s="53">
        <v>5.852801625E-3</v>
      </c>
      <c r="E300" s="52">
        <v>1441.88266751591</v>
      </c>
      <c r="F300" s="52">
        <v>242.44866119531099</v>
      </c>
      <c r="G300" s="52">
        <v>0.86814464598899999</v>
      </c>
      <c r="H300" s="57">
        <v>631.22090769325405</v>
      </c>
      <c r="I300" s="52">
        <v>24.492183221154999</v>
      </c>
      <c r="J300" s="53">
        <v>0.42200255005300003</v>
      </c>
      <c r="K300" s="52">
        <v>522.10328671158504</v>
      </c>
      <c r="L300" s="52">
        <v>11.805140867963001</v>
      </c>
      <c r="M300" s="52">
        <v>3.6168010462000001E-2</v>
      </c>
      <c r="N300" s="57">
        <v>921.27080142397995</v>
      </c>
      <c r="O300" s="52">
        <v>31.776443525089</v>
      </c>
      <c r="P300" s="52">
        <v>0.38330509990700001</v>
      </c>
      <c r="Q300" s="57">
        <v>733.51512955300097</v>
      </c>
      <c r="R300" s="52">
        <v>14.175704001452001</v>
      </c>
      <c r="S300" s="52">
        <v>0.30902512605100002</v>
      </c>
      <c r="T300" s="57">
        <v>811.55824850883096</v>
      </c>
      <c r="U300" s="52">
        <v>18.766214618784002</v>
      </c>
      <c r="V300" s="52">
        <v>4.4322764664659999</v>
      </c>
      <c r="W300" s="57">
        <v>646.51279339550001</v>
      </c>
      <c r="X300" s="52">
        <v>18.694165344657002</v>
      </c>
      <c r="Y300" s="52">
        <v>0.46081323299299998</v>
      </c>
      <c r="Z300" s="57">
        <v>843.71532472834201</v>
      </c>
      <c r="AA300" s="52">
        <v>35.421515043138001</v>
      </c>
      <c r="AB300" s="52">
        <v>3.8445607667430002</v>
      </c>
      <c r="AC300" s="57">
        <v>744.595155387006</v>
      </c>
      <c r="AD300" s="52">
        <v>30.965102489126998</v>
      </c>
      <c r="AE300" s="53">
        <v>0.60551437584800005</v>
      </c>
      <c r="AF300" s="52">
        <v>713.88429891637202</v>
      </c>
      <c r="AG300" s="52">
        <v>44.909591833778997</v>
      </c>
      <c r="AH300" s="52">
        <v>0.55941840198899995</v>
      </c>
      <c r="AI300" s="57">
        <v>416.70447640446798</v>
      </c>
      <c r="AJ300" s="52">
        <v>22.067383606166999</v>
      </c>
      <c r="AK300" s="52">
        <v>0.22331269953399999</v>
      </c>
      <c r="AL300" s="57">
        <v>698.43100546790902</v>
      </c>
      <c r="AM300" s="52">
        <v>24.303750325692</v>
      </c>
      <c r="AN300" s="52">
        <v>1.0989948467440001</v>
      </c>
      <c r="AO300" s="57">
        <v>313.86299427260502</v>
      </c>
      <c r="AP300" s="52">
        <v>7.679226507559</v>
      </c>
      <c r="AQ300" s="52">
        <v>0.23765063017999999</v>
      </c>
      <c r="AR300" s="57">
        <v>1259.2468589288301</v>
      </c>
      <c r="AS300" s="52">
        <v>237.36877997856101</v>
      </c>
      <c r="AT300" s="52">
        <v>1.739384427809</v>
      </c>
      <c r="AU300" s="57">
        <v>1853.54903580263</v>
      </c>
      <c r="AV300" s="52">
        <v>621.20202534286204</v>
      </c>
      <c r="AW300" s="53">
        <v>3.0091014127450002</v>
      </c>
      <c r="AX300" s="57">
        <v>639.614275301985</v>
      </c>
      <c r="AY300" s="52">
        <v>35.406837656412002</v>
      </c>
      <c r="AZ300" s="53">
        <v>0.20941009275700001</v>
      </c>
      <c r="BA300" s="52">
        <v>1009.00904818995</v>
      </c>
      <c r="BB300" s="52">
        <v>66.244616167515005</v>
      </c>
      <c r="BC300" s="52">
        <v>0.99071518337999998</v>
      </c>
      <c r="BD300" s="57">
        <v>634.44930935394598</v>
      </c>
      <c r="BE300" s="52">
        <v>77.980414915924001</v>
      </c>
      <c r="BF300" s="53">
        <v>8.5178565632999997E-2</v>
      </c>
      <c r="BG300" s="52">
        <v>702.92621995889499</v>
      </c>
      <c r="BH300" s="52">
        <v>1.1964052714869999</v>
      </c>
      <c r="BI300" s="52">
        <v>5.099173775723</v>
      </c>
      <c r="BJ300" s="57">
        <v>558.35154628528301</v>
      </c>
      <c r="BK300" s="52">
        <v>0.68209353453599997</v>
      </c>
      <c r="BL300" s="53">
        <v>0.95290149555699999</v>
      </c>
      <c r="BM300" s="57">
        <v>557.72222366744802</v>
      </c>
      <c r="BN300" s="52">
        <v>1.0657404270240001</v>
      </c>
      <c r="BO300" s="53">
        <v>0.63724979082599997</v>
      </c>
      <c r="BP300" s="57">
        <v>486.162587470809</v>
      </c>
      <c r="BQ300" s="52">
        <v>28.769611193153001</v>
      </c>
      <c r="BR300" s="53">
        <v>0.59369637770499994</v>
      </c>
      <c r="BS300" s="57">
        <v>475.22153566928199</v>
      </c>
      <c r="BT300" s="52">
        <v>14.888412773124999</v>
      </c>
      <c r="BU300" s="53">
        <v>1.4065130289400001</v>
      </c>
    </row>
    <row r="301" spans="1:73" x14ac:dyDescent="0.25">
      <c r="A301" s="12" t="s">
        <v>428</v>
      </c>
      <c r="B301" s="57">
        <v>491.20510748806697</v>
      </c>
      <c r="C301" s="52">
        <v>9.6556889008730007</v>
      </c>
      <c r="D301" s="53">
        <v>1.472041608127</v>
      </c>
      <c r="E301" s="52">
        <v>1881.8382518506</v>
      </c>
      <c r="F301" s="52">
        <v>685.62927871960505</v>
      </c>
      <c r="G301" s="52">
        <v>4.5639714367320003</v>
      </c>
      <c r="H301" s="57">
        <v>699.95239997085002</v>
      </c>
      <c r="I301" s="52">
        <v>87.428766320392</v>
      </c>
      <c r="J301" s="53">
        <v>0.354007287793</v>
      </c>
      <c r="K301" s="52">
        <v>530.83538517682302</v>
      </c>
      <c r="L301" s="52">
        <v>25.938092235622001</v>
      </c>
      <c r="M301" s="52">
        <v>0.13688047331799999</v>
      </c>
      <c r="N301" s="57">
        <v>1366.2467162104599</v>
      </c>
      <c r="O301" s="52">
        <v>474.22507668276302</v>
      </c>
      <c r="P301" s="52">
        <v>0.31451875616899999</v>
      </c>
      <c r="Q301" s="57">
        <v>854.40171010332097</v>
      </c>
      <c r="R301" s="52">
        <v>124.30568903502299</v>
      </c>
      <c r="S301" s="52">
        <v>9.1446027892869992</v>
      </c>
      <c r="T301" s="57">
        <v>948.83720381160504</v>
      </c>
      <c r="U301" s="52">
        <v>147.05090510122</v>
      </c>
      <c r="V301" s="52">
        <v>4.706697551295</v>
      </c>
      <c r="W301" s="57">
        <v>698.12169219819702</v>
      </c>
      <c r="X301" s="52">
        <v>64.443996264099994</v>
      </c>
      <c r="Y301" s="52">
        <v>0.51290408568599999</v>
      </c>
      <c r="Z301" s="57">
        <v>887.46125699302297</v>
      </c>
      <c r="AA301" s="52">
        <v>89.149775819143997</v>
      </c>
      <c r="AB301" s="52">
        <v>1.6220835957190001</v>
      </c>
      <c r="AC301" s="57">
        <v>771.69073202070001</v>
      </c>
      <c r="AD301" s="52">
        <v>52.687683362911002</v>
      </c>
      <c r="AE301" s="53">
        <v>0.47186949176600002</v>
      </c>
      <c r="AF301" s="52">
        <v>837.69723208305095</v>
      </c>
      <c r="AG301" s="52">
        <v>154.86459229316199</v>
      </c>
      <c r="AH301" s="52">
        <v>1.0071544159720001</v>
      </c>
      <c r="AI301" s="57">
        <v>435.51948196656599</v>
      </c>
      <c r="AJ301" s="52">
        <v>34.654901042280997</v>
      </c>
      <c r="AK301" s="52">
        <v>0.20047563478399999</v>
      </c>
      <c r="AL301" s="57">
        <v>726.72941334223196</v>
      </c>
      <c r="AM301" s="52">
        <v>49.617320138897</v>
      </c>
      <c r="AN301" s="52">
        <v>2.868206137439</v>
      </c>
      <c r="AO301" s="57">
        <v>333.309261199427</v>
      </c>
      <c r="AP301" s="52">
        <v>22.254885516396001</v>
      </c>
      <c r="AQ301" s="52">
        <v>0.18742214856100001</v>
      </c>
      <c r="AR301" s="57">
        <v>1347.70497812335</v>
      </c>
      <c r="AS301" s="52">
        <v>318.64008257119201</v>
      </c>
      <c r="AT301" s="52">
        <v>0.91027643038299999</v>
      </c>
      <c r="AU301" s="57">
        <v>2703.5929442996198</v>
      </c>
      <c r="AV301" s="52">
        <v>1472.3221992403401</v>
      </c>
      <c r="AW301" s="53">
        <v>2.851059330395</v>
      </c>
      <c r="AX301" s="57">
        <v>821.86858017377904</v>
      </c>
      <c r="AY301" s="52">
        <v>199.42284934486599</v>
      </c>
      <c r="AZ301" s="53">
        <v>2.6435675230690001</v>
      </c>
      <c r="BA301" s="52">
        <v>1276.15174476641</v>
      </c>
      <c r="BB301" s="52">
        <v>328.24669281495301</v>
      </c>
      <c r="BC301" s="52">
        <v>2.701010636515</v>
      </c>
      <c r="BD301" s="57">
        <v>654.18799251373002</v>
      </c>
      <c r="BE301" s="52">
        <v>95.253541463900007</v>
      </c>
      <c r="BF301" s="53">
        <v>0.11183057416</v>
      </c>
      <c r="BG301" s="52">
        <v>701.02479086017695</v>
      </c>
      <c r="BH301" s="52">
        <v>2.5080294440489999</v>
      </c>
      <c r="BI301" s="52">
        <v>2.4476291791359999</v>
      </c>
      <c r="BJ301" s="57">
        <v>559.46488258078398</v>
      </c>
      <c r="BK301" s="52">
        <v>2.3326907720380001</v>
      </c>
      <c r="BL301" s="53">
        <v>0.29650392999399999</v>
      </c>
      <c r="BM301" s="57">
        <v>564.17830805334199</v>
      </c>
      <c r="BN301" s="52">
        <v>3.4948696702180002</v>
      </c>
      <c r="BO301" s="53">
        <v>0.79985457140299998</v>
      </c>
      <c r="BP301" s="57">
        <v>505.45389452695599</v>
      </c>
      <c r="BQ301" s="52">
        <v>43.734036984332</v>
      </c>
      <c r="BR301" s="53">
        <v>0.51322488077499995</v>
      </c>
      <c r="BS301" s="57">
        <v>500.99723476864</v>
      </c>
      <c r="BT301" s="52">
        <v>40.638755926630999</v>
      </c>
      <c r="BU301" s="53">
        <v>1.6340532957439999</v>
      </c>
    </row>
    <row r="302" spans="1:73" x14ac:dyDescent="0.25">
      <c r="A302" s="12" t="s">
        <v>429</v>
      </c>
      <c r="B302" s="57">
        <v>501.57433333712902</v>
      </c>
      <c r="C302" s="52">
        <v>10.997866911454</v>
      </c>
      <c r="D302" s="53">
        <v>4.0463322821999999E-2</v>
      </c>
      <c r="E302" s="52">
        <v>1700.39710564134</v>
      </c>
      <c r="F302" s="52">
        <v>490.98164255115</v>
      </c>
      <c r="G302" s="52">
        <v>4.6183153045910004</v>
      </c>
      <c r="H302" s="57">
        <v>692.95748208459702</v>
      </c>
      <c r="I302" s="52">
        <v>59.084175594026</v>
      </c>
      <c r="J302" s="53">
        <v>6.5458289202000003E-2</v>
      </c>
      <c r="K302" s="52">
        <v>525.43263653326699</v>
      </c>
      <c r="L302" s="52">
        <v>12.334849417687</v>
      </c>
      <c r="M302" s="52">
        <v>1.4021363358E-2</v>
      </c>
      <c r="N302" s="57">
        <v>1024.3984392811001</v>
      </c>
      <c r="O302" s="52">
        <v>114.99504316964401</v>
      </c>
      <c r="P302" s="52">
        <v>3.2262225941630001</v>
      </c>
      <c r="Q302" s="57">
        <v>773.40636108699096</v>
      </c>
      <c r="R302" s="52">
        <v>47.016445278013997</v>
      </c>
      <c r="S302" s="52">
        <v>0.68121433668499998</v>
      </c>
      <c r="T302" s="57">
        <v>864.65095656451797</v>
      </c>
      <c r="U302" s="52">
        <v>53.479824097519</v>
      </c>
      <c r="V302" s="52">
        <v>0.987119589756</v>
      </c>
      <c r="W302" s="57">
        <v>689.20124607496598</v>
      </c>
      <c r="X302" s="52">
        <v>39.135542876218999</v>
      </c>
      <c r="Y302" s="52">
        <v>0.84547041956299995</v>
      </c>
      <c r="Z302" s="57">
        <v>1025.3313255348201</v>
      </c>
      <c r="AA302" s="52">
        <v>198.99786634581301</v>
      </c>
      <c r="AB302" s="52">
        <v>4.4679855534759998</v>
      </c>
      <c r="AC302" s="57">
        <v>762.73318456700201</v>
      </c>
      <c r="AD302" s="52">
        <v>35.188850406877002</v>
      </c>
      <c r="AE302" s="53">
        <v>0.52389480409800004</v>
      </c>
      <c r="AF302" s="52">
        <v>760.71993164976595</v>
      </c>
      <c r="AG302" s="52">
        <v>64.578867991552997</v>
      </c>
      <c r="AH302" s="52">
        <v>0.50022163243499995</v>
      </c>
      <c r="AI302" s="57">
        <v>450.82135294717398</v>
      </c>
      <c r="AJ302" s="52">
        <v>36.219879092554997</v>
      </c>
      <c r="AK302" s="52">
        <v>0.45037517246800002</v>
      </c>
      <c r="AL302" s="57">
        <v>715.31209837910399</v>
      </c>
      <c r="AM302" s="52">
        <v>23.403270167253002</v>
      </c>
      <c r="AN302" s="52">
        <v>1.7406355940960001</v>
      </c>
      <c r="AO302" s="57">
        <v>322.45183541534101</v>
      </c>
      <c r="AP302" s="52">
        <v>8.2768996117920004</v>
      </c>
      <c r="AQ302" s="52">
        <v>0.159511079478</v>
      </c>
      <c r="AR302" s="57">
        <v>1196.95469894743</v>
      </c>
      <c r="AS302" s="52">
        <v>159.97039438543899</v>
      </c>
      <c r="AT302" s="52">
        <v>3.4635372299139999</v>
      </c>
      <c r="AU302" s="57">
        <v>1492.5697360639101</v>
      </c>
      <c r="AV302" s="52">
        <v>235.515081574975</v>
      </c>
      <c r="AW302" s="53">
        <v>2.385644044652</v>
      </c>
      <c r="AX302" s="57">
        <v>662.32417576794296</v>
      </c>
      <c r="AY302" s="52">
        <v>32.835262613895999</v>
      </c>
      <c r="AZ302" s="53">
        <v>1.475316246535</v>
      </c>
      <c r="BA302" s="52">
        <v>1034.12085451909</v>
      </c>
      <c r="BB302" s="52">
        <v>87.074675609107004</v>
      </c>
      <c r="BC302" s="52">
        <v>0.62038022827399997</v>
      </c>
      <c r="BD302" s="57">
        <v>615.450741672763</v>
      </c>
      <c r="BE302" s="52">
        <v>40.324432240099</v>
      </c>
      <c r="BF302" s="53">
        <v>0.60327440872000004</v>
      </c>
      <c r="BG302" s="52">
        <v>704.50473032187097</v>
      </c>
      <c r="BH302" s="52">
        <v>1.3768334691590001</v>
      </c>
      <c r="BI302" s="52">
        <v>1.1584197192000001</v>
      </c>
      <c r="BJ302" s="57">
        <v>560.80137623683402</v>
      </c>
      <c r="BK302" s="52">
        <v>0.80208153698200002</v>
      </c>
      <c r="BL302" s="53">
        <v>0.12651737798599999</v>
      </c>
      <c r="BM302" s="57">
        <v>570.681319560421</v>
      </c>
      <c r="BN302" s="52">
        <v>1.971981991784</v>
      </c>
      <c r="BO302" s="53">
        <v>0.22605780572500001</v>
      </c>
      <c r="BP302" s="57">
        <v>491.24916667393001</v>
      </c>
      <c r="BQ302" s="52">
        <v>24.321693676673</v>
      </c>
      <c r="BR302" s="53">
        <v>0.40223685183000002</v>
      </c>
      <c r="BS302" s="57">
        <v>502.97687563434499</v>
      </c>
      <c r="BT302" s="52">
        <v>26.347004142879001</v>
      </c>
      <c r="BU302" s="53">
        <v>1.984203120756</v>
      </c>
    </row>
    <row r="303" spans="1:73" x14ac:dyDescent="0.25">
      <c r="A303" s="12" t="s">
        <v>430</v>
      </c>
      <c r="B303" s="57">
        <v>507.57889902692898</v>
      </c>
      <c r="C303" s="52">
        <v>4.5913062180880004</v>
      </c>
      <c r="D303" s="53">
        <v>5.9865490394E-2</v>
      </c>
      <c r="E303" s="52">
        <v>1318.2684282561199</v>
      </c>
      <c r="F303" s="52">
        <v>90.826564917704005</v>
      </c>
      <c r="G303" s="52">
        <v>1.3486740031590001</v>
      </c>
      <c r="H303" s="57">
        <v>646.73884279811</v>
      </c>
      <c r="I303" s="52">
        <v>8.6818365120729997</v>
      </c>
      <c r="J303" s="53">
        <v>0.29426049686900002</v>
      </c>
      <c r="K303" s="52">
        <v>541.04832877385104</v>
      </c>
      <c r="L303" s="52">
        <v>16.660508684646999</v>
      </c>
      <c r="M303" s="52">
        <v>0.21998586272500001</v>
      </c>
      <c r="N303" s="57">
        <v>943.93004921446902</v>
      </c>
      <c r="O303" s="52">
        <v>23.933882202808999</v>
      </c>
      <c r="P303" s="52">
        <v>0.63660874373300003</v>
      </c>
      <c r="Q303" s="57">
        <v>767.17324972825304</v>
      </c>
      <c r="R303" s="52">
        <v>27.575927838365999</v>
      </c>
      <c r="S303" s="52">
        <v>1.8935263305400001</v>
      </c>
      <c r="T303" s="57">
        <v>855.28290001059804</v>
      </c>
      <c r="U303" s="52">
        <v>40.736211898714998</v>
      </c>
      <c r="V303" s="52">
        <v>5.1547953623799998</v>
      </c>
      <c r="W303" s="57">
        <v>676.25094930072396</v>
      </c>
      <c r="X303" s="52">
        <v>20.584176599134</v>
      </c>
      <c r="Y303" s="52">
        <v>0.50811472071800001</v>
      </c>
      <c r="Z303" s="57">
        <v>866.16867568670398</v>
      </c>
      <c r="AA303" s="52">
        <v>28.580238067559002</v>
      </c>
      <c r="AB303" s="52">
        <v>8.5261837854259994</v>
      </c>
      <c r="AC303" s="57">
        <v>764.41421980420205</v>
      </c>
      <c r="AD303" s="52">
        <v>24.272485325142998</v>
      </c>
      <c r="AE303" s="53">
        <v>1.0160313587900001</v>
      </c>
      <c r="AF303" s="52">
        <v>747.81656215410101</v>
      </c>
      <c r="AG303" s="52">
        <v>51.589892348638003</v>
      </c>
      <c r="AH303" s="52">
        <v>1.217170355663</v>
      </c>
      <c r="AI303" s="57">
        <v>466.60486665169498</v>
      </c>
      <c r="AJ303" s="52">
        <v>50.380179325364999</v>
      </c>
      <c r="AK303" s="52">
        <v>0.210911084202</v>
      </c>
      <c r="AL303" s="57">
        <v>737.30029019084998</v>
      </c>
      <c r="AM303" s="52">
        <v>24.917745730606001</v>
      </c>
      <c r="AN303" s="52">
        <v>14.522918501286</v>
      </c>
      <c r="AO303" s="57">
        <v>331.25696517898598</v>
      </c>
      <c r="AP303" s="52">
        <v>9.5039792557780007</v>
      </c>
      <c r="AQ303" s="52">
        <v>2.0529563275260001</v>
      </c>
      <c r="AR303" s="57">
        <v>1155.73735243172</v>
      </c>
      <c r="AS303" s="52">
        <v>129.368217284151</v>
      </c>
      <c r="AT303" s="52">
        <v>0.79634502653799999</v>
      </c>
      <c r="AU303" s="57">
        <v>1408.5600832617399</v>
      </c>
      <c r="AV303" s="52">
        <v>150.03891757113399</v>
      </c>
      <c r="AW303" s="53">
        <v>1.527044190427</v>
      </c>
      <c r="AX303" s="57">
        <v>659.39859118341803</v>
      </c>
      <c r="AY303" s="52">
        <v>29.211779407731001</v>
      </c>
      <c r="AZ303" s="53">
        <v>0.19572186033899999</v>
      </c>
      <c r="BA303" s="52">
        <v>1019.72995936299</v>
      </c>
      <c r="BB303" s="52">
        <v>73.803505206498002</v>
      </c>
      <c r="BC303" s="52">
        <v>0.59532536003699998</v>
      </c>
      <c r="BD303" s="57">
        <v>602.51357010471395</v>
      </c>
      <c r="BE303" s="52">
        <v>23.541547134735001</v>
      </c>
      <c r="BF303" s="53">
        <v>0.267532681489</v>
      </c>
      <c r="BG303" s="52">
        <v>706.300676322203</v>
      </c>
      <c r="BH303" s="52">
        <v>0.78263987329899998</v>
      </c>
      <c r="BI303" s="52">
        <v>1.1387993956569999</v>
      </c>
      <c r="BJ303" s="57">
        <v>560.06972609603702</v>
      </c>
      <c r="BK303" s="52">
        <v>0.31512715794000001</v>
      </c>
      <c r="BL303" s="53">
        <v>0.33626326885300001</v>
      </c>
      <c r="BM303" s="57">
        <v>574.20033438486701</v>
      </c>
      <c r="BN303" s="52">
        <v>1.1059047517259999</v>
      </c>
      <c r="BO303" s="53">
        <v>1.1827390555540001</v>
      </c>
      <c r="BP303" s="57">
        <v>474.983353582961</v>
      </c>
      <c r="BQ303" s="52">
        <v>15.145326857995</v>
      </c>
      <c r="BR303" s="53">
        <v>0.39914538713199998</v>
      </c>
      <c r="BS303" s="57">
        <v>514.00625058012497</v>
      </c>
      <c r="BT303" s="52">
        <v>30.261083663432998</v>
      </c>
      <c r="BU303" s="53">
        <v>0.83817078194899997</v>
      </c>
    </row>
    <row r="304" spans="1:73" x14ac:dyDescent="0.25">
      <c r="A304" s="12" t="s">
        <v>431</v>
      </c>
      <c r="B304" s="57">
        <v>509.36992466252599</v>
      </c>
      <c r="C304" s="52">
        <v>26.424037236408999</v>
      </c>
      <c r="D304" s="53">
        <v>1.67041452025</v>
      </c>
      <c r="E304" s="52">
        <v>1384.05641340851</v>
      </c>
      <c r="F304" s="52">
        <v>163.38017247487599</v>
      </c>
      <c r="G304" s="52">
        <v>1.35531514969</v>
      </c>
      <c r="H304" s="57">
        <v>646.54385085820502</v>
      </c>
      <c r="I304" s="52">
        <v>11.040991339585</v>
      </c>
      <c r="J304" s="53">
        <v>0.469281848083</v>
      </c>
      <c r="K304" s="52">
        <v>533.02015890017901</v>
      </c>
      <c r="L304" s="52">
        <v>9.6123096004250002</v>
      </c>
      <c r="M304" s="52">
        <v>0.774807940551</v>
      </c>
      <c r="N304" s="57">
        <v>962.86590494827601</v>
      </c>
      <c r="O304" s="52">
        <v>37.364100328501998</v>
      </c>
      <c r="P304" s="52">
        <v>1.235258984378</v>
      </c>
      <c r="Q304" s="57">
        <v>772.02300931838704</v>
      </c>
      <c r="R304" s="52">
        <v>44.609254164618001</v>
      </c>
      <c r="S304" s="52">
        <v>0.81957961692199999</v>
      </c>
      <c r="T304" s="57">
        <v>892.98923606269</v>
      </c>
      <c r="U304" s="52">
        <v>78.790038522388002</v>
      </c>
      <c r="V304" s="52">
        <v>2.742212536771</v>
      </c>
      <c r="W304" s="57">
        <v>673.77535130358694</v>
      </c>
      <c r="X304" s="52">
        <v>19.456021197222</v>
      </c>
      <c r="Y304" s="52">
        <v>1.273909524822</v>
      </c>
      <c r="Z304" s="57">
        <v>930.19676860604795</v>
      </c>
      <c r="AA304" s="52">
        <v>101.11785368272</v>
      </c>
      <c r="AB304" s="52">
        <v>6.0410187252309999</v>
      </c>
      <c r="AC304" s="57">
        <v>776.43422143086696</v>
      </c>
      <c r="AD304" s="52">
        <v>37.423363873448999</v>
      </c>
      <c r="AE304" s="53">
        <v>0.76491369675599996</v>
      </c>
      <c r="AF304" s="52">
        <v>782.32427934680402</v>
      </c>
      <c r="AG304" s="52">
        <v>64.935984910038997</v>
      </c>
      <c r="AH304" s="52">
        <v>1.178899470493</v>
      </c>
      <c r="AI304" s="57">
        <v>438.60292260034498</v>
      </c>
      <c r="AJ304" s="52">
        <v>16.457990837002001</v>
      </c>
      <c r="AK304" s="52">
        <v>0.123220888428</v>
      </c>
      <c r="AL304" s="57">
        <v>725.36840876751705</v>
      </c>
      <c r="AM304" s="52">
        <v>24.96462288136</v>
      </c>
      <c r="AN304" s="52">
        <v>0.96328422365300004</v>
      </c>
      <c r="AO304" s="57">
        <v>327.192338840091</v>
      </c>
      <c r="AP304" s="52">
        <v>7.3362086905690003</v>
      </c>
      <c r="AQ304" s="52">
        <v>0.183192055302</v>
      </c>
      <c r="AR304" s="57">
        <v>1214.1434111149499</v>
      </c>
      <c r="AS304" s="52">
        <v>175.39555475404001</v>
      </c>
      <c r="AT304" s="52">
        <v>1.4289438208859999</v>
      </c>
      <c r="AU304" s="57">
        <v>1550.9496935671</v>
      </c>
      <c r="AV304" s="52">
        <v>292.062125708699</v>
      </c>
      <c r="AW304" s="53">
        <v>2.0749193970470001</v>
      </c>
      <c r="AX304" s="57">
        <v>692.61760843448803</v>
      </c>
      <c r="AY304" s="52">
        <v>52.049611223920003</v>
      </c>
      <c r="AZ304" s="53">
        <v>0.38598784180500001</v>
      </c>
      <c r="BA304" s="52">
        <v>1030.6662641345599</v>
      </c>
      <c r="BB304" s="52">
        <v>84.501874559254006</v>
      </c>
      <c r="BC304" s="52">
        <v>2.0868916559640001</v>
      </c>
      <c r="BD304" s="57">
        <v>631.20599699315699</v>
      </c>
      <c r="BE304" s="52">
        <v>48.563275207955002</v>
      </c>
      <c r="BF304" s="53">
        <v>7.6081972057E-2</v>
      </c>
      <c r="BG304" s="52">
        <v>708.57681050502595</v>
      </c>
      <c r="BH304" s="52">
        <v>3.1172888693449998</v>
      </c>
      <c r="BI304" s="52">
        <v>1.6647276622830001</v>
      </c>
      <c r="BJ304" s="57">
        <v>559.85892258948502</v>
      </c>
      <c r="BK304" s="52">
        <v>0.49896427879799998</v>
      </c>
      <c r="BL304" s="53">
        <v>0.658268697387</v>
      </c>
      <c r="BM304" s="57">
        <v>572.15666841626796</v>
      </c>
      <c r="BN304" s="52">
        <v>0.98510400248600005</v>
      </c>
      <c r="BO304" s="53">
        <v>0.16267105452200001</v>
      </c>
      <c r="BP304" s="57">
        <v>507.85787149283999</v>
      </c>
      <c r="BQ304" s="52">
        <v>35.818396729237001</v>
      </c>
      <c r="BR304" s="53">
        <v>0.37368909169699999</v>
      </c>
      <c r="BS304" s="57">
        <v>507.08942699110298</v>
      </c>
      <c r="BT304" s="52">
        <v>17.317013171134999</v>
      </c>
      <c r="BU304" s="53">
        <v>0.23863587180500001</v>
      </c>
    </row>
    <row r="305" spans="1:73" x14ac:dyDescent="0.25">
      <c r="A305" s="12" t="s">
        <v>432</v>
      </c>
      <c r="B305" s="57">
        <v>497.252699991383</v>
      </c>
      <c r="C305" s="52">
        <v>8.5443956038040003</v>
      </c>
      <c r="D305" s="53">
        <v>0.15882491636099999</v>
      </c>
      <c r="E305" s="52">
        <v>1274.45187651934</v>
      </c>
      <c r="F305" s="52">
        <v>37.321287243096997</v>
      </c>
      <c r="G305" s="52">
        <v>1.8148809391459999</v>
      </c>
      <c r="H305" s="57">
        <v>659.96208629207695</v>
      </c>
      <c r="I305" s="52">
        <v>20.192995884563</v>
      </c>
      <c r="J305" s="53">
        <v>0.46048295460200001</v>
      </c>
      <c r="K305" s="52">
        <v>537.96002983300798</v>
      </c>
      <c r="L305" s="52">
        <v>19.296723535405999</v>
      </c>
      <c r="M305" s="52">
        <v>1.262121754E-2</v>
      </c>
      <c r="N305" s="57">
        <v>992.26430901221499</v>
      </c>
      <c r="O305" s="52">
        <v>73.077559271094998</v>
      </c>
      <c r="P305" s="52">
        <v>0.14698715223299999</v>
      </c>
      <c r="Q305" s="57">
        <v>748.73058218964604</v>
      </c>
      <c r="R305" s="52">
        <v>20.009241440164001</v>
      </c>
      <c r="S305" s="52">
        <v>0.37430072277699999</v>
      </c>
      <c r="T305" s="57">
        <v>843.95512660025702</v>
      </c>
      <c r="U305" s="52">
        <v>23.125948508227001</v>
      </c>
      <c r="V305" s="52">
        <v>1.7088012296099999</v>
      </c>
      <c r="W305" s="57">
        <v>681.46790932543001</v>
      </c>
      <c r="X305" s="52">
        <v>22.873574755162</v>
      </c>
      <c r="Y305" s="52">
        <v>0.109900142072</v>
      </c>
      <c r="Z305" s="57">
        <v>890.27056442664502</v>
      </c>
      <c r="AA305" s="52">
        <v>70.553316053884998</v>
      </c>
      <c r="AB305" s="52">
        <v>1.851049616983</v>
      </c>
      <c r="AC305" s="57">
        <v>782.52953033970005</v>
      </c>
      <c r="AD305" s="52">
        <v>37.99070746916</v>
      </c>
      <c r="AE305" s="53">
        <v>2.949045094993</v>
      </c>
      <c r="AF305" s="52">
        <v>762.23247064347697</v>
      </c>
      <c r="AG305" s="52">
        <v>40.843070237382001</v>
      </c>
      <c r="AH305" s="52">
        <v>0.18775497217199999</v>
      </c>
      <c r="AI305" s="57">
        <v>453.86719234866803</v>
      </c>
      <c r="AJ305" s="52">
        <v>30.720706855951001</v>
      </c>
      <c r="AK305" s="52">
        <v>0.16800612160299999</v>
      </c>
      <c r="AL305" s="57">
        <v>725.28972211832195</v>
      </c>
      <c r="AM305" s="52">
        <v>18.916721260793999</v>
      </c>
      <c r="AN305" s="52">
        <v>4.9690680783210004</v>
      </c>
      <c r="AO305" s="57">
        <v>329.94374001501501</v>
      </c>
      <c r="AP305" s="52">
        <v>5.1982141180710002</v>
      </c>
      <c r="AQ305" s="52">
        <v>9.2182680958999993E-2</v>
      </c>
      <c r="AR305" s="57">
        <v>1174.7446677970599</v>
      </c>
      <c r="AS305" s="52">
        <v>123.270698504847</v>
      </c>
      <c r="AT305" s="52">
        <v>1.697047393359</v>
      </c>
      <c r="AU305" s="57">
        <v>1350.14884536361</v>
      </c>
      <c r="AV305" s="52">
        <v>98.796475502568001</v>
      </c>
      <c r="AW305" s="53">
        <v>1.6652614449059999</v>
      </c>
      <c r="AX305" s="57">
        <v>702.22707916620197</v>
      </c>
      <c r="AY305" s="52">
        <v>59.289110751701003</v>
      </c>
      <c r="AZ305" s="53">
        <v>1.3340460070089999</v>
      </c>
      <c r="BA305" s="52">
        <v>1005.5106860389</v>
      </c>
      <c r="BB305" s="52">
        <v>68.877468909003994</v>
      </c>
      <c r="BC305" s="52">
        <v>1.0831515847199999</v>
      </c>
      <c r="BD305" s="57">
        <v>614.82939282982704</v>
      </c>
      <c r="BE305" s="52">
        <v>33.702185120694999</v>
      </c>
      <c r="BF305" s="53">
        <v>0.31333671264899998</v>
      </c>
      <c r="BG305" s="52">
        <v>713.48136408692005</v>
      </c>
      <c r="BH305" s="52">
        <v>6.9236509346600004</v>
      </c>
      <c r="BI305" s="52">
        <v>1.199782175078</v>
      </c>
      <c r="BJ305" s="57">
        <v>565.82712293735597</v>
      </c>
      <c r="BK305" s="52">
        <v>3.6325033760190002</v>
      </c>
      <c r="BL305" s="53">
        <v>0.426630300214</v>
      </c>
      <c r="BM305" s="57">
        <v>573.46138645173096</v>
      </c>
      <c r="BN305" s="52">
        <v>1.1761545970209999</v>
      </c>
      <c r="BO305" s="53">
        <v>0.24912540859099999</v>
      </c>
      <c r="BP305" s="57">
        <v>539.35732325373601</v>
      </c>
      <c r="BQ305" s="52">
        <v>47.815964347750999</v>
      </c>
      <c r="BR305" s="53">
        <v>1.2280985514560001</v>
      </c>
      <c r="BS305" s="57">
        <v>516.86831459439998</v>
      </c>
      <c r="BT305" s="52">
        <v>27.031561864606999</v>
      </c>
      <c r="BU305" s="53">
        <v>0.70598496047399995</v>
      </c>
    </row>
    <row r="306" spans="1:73" x14ac:dyDescent="0.25">
      <c r="A306" s="12" t="s">
        <v>433</v>
      </c>
      <c r="B306" s="57">
        <v>514.50901898092604</v>
      </c>
      <c r="C306" s="52">
        <v>16.642069729397001</v>
      </c>
      <c r="D306" s="53">
        <v>0.10053373581199999</v>
      </c>
      <c r="E306" s="52">
        <v>1274.23975148104</v>
      </c>
      <c r="F306" s="52">
        <v>34.402238683493003</v>
      </c>
      <c r="G306" s="52">
        <v>0.26935479887800001</v>
      </c>
      <c r="H306" s="57">
        <v>650.18763319711798</v>
      </c>
      <c r="I306" s="52">
        <v>9.4563541482550004</v>
      </c>
      <c r="J306" s="53">
        <v>0.89511352730100002</v>
      </c>
      <c r="K306" s="52">
        <v>537.332346779815</v>
      </c>
      <c r="L306" s="52">
        <v>9.1401284277659993</v>
      </c>
      <c r="M306" s="52">
        <v>0.14194628856899999</v>
      </c>
      <c r="N306" s="57">
        <v>946.51446544402404</v>
      </c>
      <c r="O306" s="52">
        <v>26.957713206682001</v>
      </c>
      <c r="P306" s="52">
        <v>0.29483773510799999</v>
      </c>
      <c r="Q306" s="57">
        <v>738.18128603784896</v>
      </c>
      <c r="R306" s="52">
        <v>11.795775055809001</v>
      </c>
      <c r="S306" s="52">
        <v>0.318147292144</v>
      </c>
      <c r="T306" s="57">
        <v>831.95881517001703</v>
      </c>
      <c r="U306" s="52">
        <v>16.844572208060001</v>
      </c>
      <c r="V306" s="52">
        <v>1.2202189794639999</v>
      </c>
      <c r="W306" s="57">
        <v>674.16150161635096</v>
      </c>
      <c r="X306" s="52">
        <v>14.402915314215001</v>
      </c>
      <c r="Y306" s="52">
        <v>0.643776803625</v>
      </c>
      <c r="Z306" s="57">
        <v>855.14556087185099</v>
      </c>
      <c r="AA306" s="52">
        <v>22.798022634220001</v>
      </c>
      <c r="AB306" s="52">
        <v>8.8867241912610009</v>
      </c>
      <c r="AC306" s="57">
        <v>761.44766864746805</v>
      </c>
      <c r="AD306" s="52">
        <v>22.081018901659998</v>
      </c>
      <c r="AE306" s="53">
        <v>0.55476882952499995</v>
      </c>
      <c r="AF306" s="52">
        <v>766.35381853050399</v>
      </c>
      <c r="AG306" s="52">
        <v>39.288364324097003</v>
      </c>
      <c r="AH306" s="52">
        <v>0.31246640157400002</v>
      </c>
      <c r="AI306" s="57">
        <v>447.34340079712001</v>
      </c>
      <c r="AJ306" s="52">
        <v>20.887966054467999</v>
      </c>
      <c r="AK306" s="52">
        <v>0.13617154335100001</v>
      </c>
      <c r="AL306" s="57">
        <v>725.028610434597</v>
      </c>
      <c r="AM306" s="52">
        <v>20.281975790657</v>
      </c>
      <c r="AN306" s="52">
        <v>3.3927312011709998</v>
      </c>
      <c r="AO306" s="57">
        <v>335.68224435593697</v>
      </c>
      <c r="AP306" s="52">
        <v>5.060498320642</v>
      </c>
      <c r="AQ306" s="52">
        <v>0.16559834118700001</v>
      </c>
      <c r="AR306" s="57">
        <v>1181.0005664263999</v>
      </c>
      <c r="AS306" s="52">
        <v>132.90638445032801</v>
      </c>
      <c r="AT306" s="52">
        <v>2.0095864529780001</v>
      </c>
      <c r="AU306" s="57">
        <v>1415.5519904657001</v>
      </c>
      <c r="AV306" s="52">
        <v>163.47648554867899</v>
      </c>
      <c r="AW306" s="53">
        <v>1.688106246115</v>
      </c>
      <c r="AX306" s="57">
        <v>679.26662264795004</v>
      </c>
      <c r="AY306" s="52">
        <v>30.486970768698001</v>
      </c>
      <c r="AZ306" s="53">
        <v>0.43893506824</v>
      </c>
      <c r="BA306" s="52">
        <v>977.90596855118997</v>
      </c>
      <c r="BB306" s="52">
        <v>35.503092852073003</v>
      </c>
      <c r="BC306" s="52">
        <v>1.339819378886</v>
      </c>
      <c r="BD306" s="57">
        <v>605.45649784916895</v>
      </c>
      <c r="BE306" s="52">
        <v>22.317012498774002</v>
      </c>
      <c r="BF306" s="53">
        <v>0.64671239573799999</v>
      </c>
      <c r="BG306" s="52">
        <v>706.69949018218301</v>
      </c>
      <c r="BH306" s="52">
        <v>3.1609664963689998</v>
      </c>
      <c r="BI306" s="52">
        <v>2.0917761356960001</v>
      </c>
      <c r="BJ306" s="57">
        <v>568.62284866301002</v>
      </c>
      <c r="BK306" s="52">
        <v>0.720743973087</v>
      </c>
      <c r="BL306" s="53">
        <v>0.21508703543999999</v>
      </c>
      <c r="BM306" s="57">
        <v>571.50114696631601</v>
      </c>
      <c r="BN306" s="52">
        <v>1.023708581682</v>
      </c>
      <c r="BO306" s="53">
        <v>0.57988704945799996</v>
      </c>
      <c r="BP306" s="57">
        <v>523.018073467102</v>
      </c>
      <c r="BQ306" s="52">
        <v>22.933944648838001</v>
      </c>
      <c r="BR306" s="53">
        <v>0.43099026141500002</v>
      </c>
      <c r="BS306" s="57">
        <v>511.12195604611298</v>
      </c>
      <c r="BT306" s="52">
        <v>18.113010851356002</v>
      </c>
      <c r="BU306" s="53">
        <v>0.612280817368</v>
      </c>
    </row>
    <row r="307" spans="1:73" x14ac:dyDescent="0.25">
      <c r="A307" s="12" t="s">
        <v>434</v>
      </c>
      <c r="B307" s="57">
        <v>508.30536774229301</v>
      </c>
      <c r="C307" s="52">
        <v>8.0807871428070008</v>
      </c>
      <c r="D307" s="53">
        <v>6.1026740688999999E-2</v>
      </c>
      <c r="E307" s="52">
        <v>1288.85989870968</v>
      </c>
      <c r="F307" s="52">
        <v>39.910115687583001</v>
      </c>
      <c r="G307" s="52">
        <v>0.86594897378199998</v>
      </c>
      <c r="H307" s="57">
        <v>677.40772092550196</v>
      </c>
      <c r="I307" s="52">
        <v>27.561273974755</v>
      </c>
      <c r="J307" s="53">
        <v>0.45817476072500002</v>
      </c>
      <c r="K307" s="52">
        <v>543.20177465923996</v>
      </c>
      <c r="L307" s="52">
        <v>8.2123368796760001</v>
      </c>
      <c r="M307" s="52">
        <v>2.4461979876999999E-2</v>
      </c>
      <c r="N307" s="57">
        <v>948.78849712367003</v>
      </c>
      <c r="O307" s="52">
        <v>34.837082958951001</v>
      </c>
      <c r="P307" s="52">
        <v>0.79416403828799997</v>
      </c>
      <c r="Q307" s="57">
        <v>737.13041267100198</v>
      </c>
      <c r="R307" s="52">
        <v>6.3263293918730001</v>
      </c>
      <c r="S307" s="52">
        <v>0.12526881775400001</v>
      </c>
      <c r="T307" s="57">
        <v>833.00434412634797</v>
      </c>
      <c r="U307" s="52">
        <v>15.852345920373001</v>
      </c>
      <c r="V307" s="52">
        <v>3.28594350394</v>
      </c>
      <c r="W307" s="57">
        <v>677.87237543548702</v>
      </c>
      <c r="X307" s="52">
        <v>15.372947094080001</v>
      </c>
      <c r="Y307" s="52">
        <v>0.32026795704299998</v>
      </c>
      <c r="Z307" s="57">
        <v>842.79002814772696</v>
      </c>
      <c r="AA307" s="52">
        <v>12.171742648711</v>
      </c>
      <c r="AB307" s="52">
        <v>7.762487354039</v>
      </c>
      <c r="AC307" s="57">
        <v>802.408846636362</v>
      </c>
      <c r="AD307" s="52">
        <v>53.580634975151</v>
      </c>
      <c r="AE307" s="53">
        <v>0.93567967775899996</v>
      </c>
      <c r="AF307" s="52">
        <v>802.22805873802099</v>
      </c>
      <c r="AG307" s="52">
        <v>70.320605721329997</v>
      </c>
      <c r="AH307" s="52">
        <v>1.0147618888179999</v>
      </c>
      <c r="AI307" s="57">
        <v>445.74832421897497</v>
      </c>
      <c r="AJ307" s="52">
        <v>18.519582313065001</v>
      </c>
      <c r="AK307" s="52">
        <v>0.14188541837300001</v>
      </c>
      <c r="AL307" s="57">
        <v>718.21161741260596</v>
      </c>
      <c r="AM307" s="52">
        <v>10.205149553305001</v>
      </c>
      <c r="AN307" s="52">
        <v>4.1860543532149999</v>
      </c>
      <c r="AO307" s="57">
        <v>325.23860807569599</v>
      </c>
      <c r="AP307" s="52">
        <v>2.8318911427379998</v>
      </c>
      <c r="AQ307" s="52">
        <v>0.16147360944700001</v>
      </c>
      <c r="AR307" s="57">
        <v>1201.2772206483801</v>
      </c>
      <c r="AS307" s="52">
        <v>143.43171920939301</v>
      </c>
      <c r="AT307" s="52">
        <v>0.83395646455399997</v>
      </c>
      <c r="AU307" s="57">
        <v>1424.7914300324201</v>
      </c>
      <c r="AV307" s="52">
        <v>162.78792886742499</v>
      </c>
      <c r="AW307" s="53">
        <v>0.58338082248500001</v>
      </c>
      <c r="AX307" s="57">
        <v>676.18175896451896</v>
      </c>
      <c r="AY307" s="52">
        <v>36.598070851509</v>
      </c>
      <c r="AZ307" s="53">
        <v>0.24529504339399999</v>
      </c>
      <c r="BA307" s="52">
        <v>988.97332176948703</v>
      </c>
      <c r="BB307" s="52">
        <v>47.463924522310997</v>
      </c>
      <c r="BC307" s="52">
        <v>2.7361132468270002</v>
      </c>
      <c r="BD307" s="57">
        <v>610.12018230398201</v>
      </c>
      <c r="BE307" s="52">
        <v>28.829072147442002</v>
      </c>
      <c r="BF307" s="53">
        <v>0.36896047719899999</v>
      </c>
      <c r="BG307" s="52">
        <v>721.79679065552796</v>
      </c>
      <c r="BH307" s="52">
        <v>1.480764665381</v>
      </c>
      <c r="BI307" s="52">
        <v>9.7700225660510007</v>
      </c>
      <c r="BJ307" s="57">
        <v>576.40528821189196</v>
      </c>
      <c r="BK307" s="52">
        <v>1.313088348622</v>
      </c>
      <c r="BL307" s="53">
        <v>0.62363555432399997</v>
      </c>
      <c r="BM307" s="57">
        <v>574.72207162235804</v>
      </c>
      <c r="BN307" s="52">
        <v>1.403588773206</v>
      </c>
      <c r="BO307" s="53">
        <v>1.0836244046550001</v>
      </c>
      <c r="BP307" s="57">
        <v>542.51433912850996</v>
      </c>
      <c r="BQ307" s="52">
        <v>46.336238720480999</v>
      </c>
      <c r="BR307" s="53">
        <v>0.66235065856499997</v>
      </c>
      <c r="BS307" s="57">
        <v>530.66527312819005</v>
      </c>
      <c r="BT307" s="52">
        <v>28.057187633550999</v>
      </c>
      <c r="BU307" s="53">
        <v>0.77873159383299995</v>
      </c>
    </row>
    <row r="308" spans="1:73" x14ac:dyDescent="0.25">
      <c r="A308" s="12" t="s">
        <v>435</v>
      </c>
      <c r="B308" s="57">
        <v>505.08039326392202</v>
      </c>
      <c r="C308" s="52">
        <v>5.5505339160820002</v>
      </c>
      <c r="D308" s="53">
        <v>3.0907939703000001E-2</v>
      </c>
      <c r="E308" s="52">
        <v>1276.19339054293</v>
      </c>
      <c r="F308" s="52">
        <v>41.203923624978003</v>
      </c>
      <c r="G308" s="52">
        <v>1.244578353561</v>
      </c>
      <c r="H308" s="57">
        <v>677.78267205153702</v>
      </c>
      <c r="I308" s="52">
        <v>24.735488306141001</v>
      </c>
      <c r="J308" s="53">
        <v>0.24350058212699999</v>
      </c>
      <c r="K308" s="52">
        <v>549.08409310978095</v>
      </c>
      <c r="L308" s="52">
        <v>8.7153552801780005</v>
      </c>
      <c r="M308" s="52">
        <v>1.0565821998E-2</v>
      </c>
      <c r="N308" s="57">
        <v>924.21676564052802</v>
      </c>
      <c r="O308" s="52">
        <v>14.062482119385001</v>
      </c>
      <c r="P308" s="52">
        <v>0.35418530095799999</v>
      </c>
      <c r="Q308" s="57">
        <v>748.27412114945298</v>
      </c>
      <c r="R308" s="52">
        <v>9.0532272891459993</v>
      </c>
      <c r="S308" s="52">
        <v>0.25616147302199999</v>
      </c>
      <c r="T308" s="57">
        <v>835.04471573149704</v>
      </c>
      <c r="U308" s="52">
        <v>14.068283700656</v>
      </c>
      <c r="V308" s="52">
        <v>0.76524716985100005</v>
      </c>
      <c r="W308" s="57">
        <v>680.90696998493604</v>
      </c>
      <c r="X308" s="52">
        <v>19.788233322238</v>
      </c>
      <c r="Y308" s="52">
        <v>0.22857989578599999</v>
      </c>
      <c r="Z308" s="57">
        <v>855.54387317518001</v>
      </c>
      <c r="AA308" s="52">
        <v>18.060180991987998</v>
      </c>
      <c r="AB308" s="52">
        <v>3.1441398707079999</v>
      </c>
      <c r="AC308" s="57">
        <v>796.57935870440201</v>
      </c>
      <c r="AD308" s="52">
        <v>39.934228071676998</v>
      </c>
      <c r="AE308" s="53">
        <v>0.97359810927099999</v>
      </c>
      <c r="AF308" s="52">
        <v>784.80836236285495</v>
      </c>
      <c r="AG308" s="52">
        <v>50.214276318308997</v>
      </c>
      <c r="AH308" s="52">
        <v>0.55883648288900001</v>
      </c>
      <c r="AI308" s="57">
        <v>451.32998891202402</v>
      </c>
      <c r="AJ308" s="52">
        <v>24.235247201770001</v>
      </c>
      <c r="AK308" s="52">
        <v>0.223916087608</v>
      </c>
      <c r="AL308" s="57">
        <v>749.31848931356001</v>
      </c>
      <c r="AM308" s="52">
        <v>20.23454132538</v>
      </c>
      <c r="AN308" s="52">
        <v>23.152457984228</v>
      </c>
      <c r="AO308" s="57">
        <v>326.94382261111099</v>
      </c>
      <c r="AP308" s="52">
        <v>4.0324168351320004</v>
      </c>
      <c r="AQ308" s="52">
        <v>0.17860134802899999</v>
      </c>
      <c r="AR308" s="57">
        <v>1193.9619910865199</v>
      </c>
      <c r="AS308" s="52">
        <v>140.91111133995901</v>
      </c>
      <c r="AT308" s="52">
        <v>0.85719912835900003</v>
      </c>
      <c r="AU308" s="57">
        <v>1399.69806079969</v>
      </c>
      <c r="AV308" s="52">
        <v>138.15933068863799</v>
      </c>
      <c r="AW308" s="53">
        <v>1.1268662937080001</v>
      </c>
      <c r="AX308" s="57">
        <v>677.66858379658697</v>
      </c>
      <c r="AY308" s="52">
        <v>38.758251984188</v>
      </c>
      <c r="AZ308" s="53">
        <v>0.32372215697099999</v>
      </c>
      <c r="BA308" s="52">
        <v>1015.25187942155</v>
      </c>
      <c r="BB308" s="52">
        <v>57.272760492507999</v>
      </c>
      <c r="BC308" s="52">
        <v>0.55443702063099998</v>
      </c>
      <c r="BD308" s="57">
        <v>624.73913864281099</v>
      </c>
      <c r="BE308" s="52">
        <v>30.517431008766</v>
      </c>
      <c r="BF308" s="53">
        <v>1.6468330722260001</v>
      </c>
      <c r="BG308" s="52">
        <v>727.05450505905799</v>
      </c>
      <c r="BH308" s="52">
        <v>3.3540690012579999</v>
      </c>
      <c r="BI308" s="52">
        <v>8.9841422597820007</v>
      </c>
      <c r="BJ308" s="57">
        <v>582.69209146917001</v>
      </c>
      <c r="BK308" s="52">
        <v>2.5667598968640002</v>
      </c>
      <c r="BL308" s="53">
        <v>5.8131022482799999</v>
      </c>
      <c r="BM308" s="57">
        <v>653.05961601065201</v>
      </c>
      <c r="BN308" s="52">
        <v>0.61843306418699995</v>
      </c>
      <c r="BO308" s="53">
        <v>75.818190137550005</v>
      </c>
      <c r="BP308" s="57">
        <v>512.23587861855299</v>
      </c>
      <c r="BQ308" s="52">
        <v>13.398173378098001</v>
      </c>
      <c r="BR308" s="53">
        <v>0.55846700746400002</v>
      </c>
      <c r="BS308" s="57">
        <v>520.04362497161696</v>
      </c>
      <c r="BT308" s="52">
        <v>21.192211150995998</v>
      </c>
      <c r="BU308" s="53">
        <v>0.34567482188100002</v>
      </c>
    </row>
    <row r="309" spans="1:73" x14ac:dyDescent="0.25">
      <c r="A309" s="12" t="s">
        <v>436</v>
      </c>
      <c r="B309" s="57">
        <v>498.33209226945002</v>
      </c>
      <c r="C309" s="52">
        <v>7.4627107498949998</v>
      </c>
      <c r="D309" s="53">
        <v>3.9008902677000003E-2</v>
      </c>
      <c r="E309" s="52">
        <v>1285.15473722609</v>
      </c>
      <c r="F309" s="52">
        <v>38.874694148972999</v>
      </c>
      <c r="G309" s="52">
        <v>0.49630711041800002</v>
      </c>
      <c r="H309" s="57">
        <v>679.06637832749595</v>
      </c>
      <c r="I309" s="52">
        <v>16.063525764463002</v>
      </c>
      <c r="J309" s="53">
        <v>3.9565940123219998</v>
      </c>
      <c r="K309" s="52">
        <v>556.47441513193496</v>
      </c>
      <c r="L309" s="52">
        <v>14.101521550957001</v>
      </c>
      <c r="M309" s="52">
        <v>0.17691790192500001</v>
      </c>
      <c r="N309" s="57">
        <v>927.80247155900497</v>
      </c>
      <c r="O309" s="52">
        <v>21.687129948414</v>
      </c>
      <c r="P309" s="52">
        <v>0.36798859389299998</v>
      </c>
      <c r="Q309" s="57">
        <v>767.73699398496603</v>
      </c>
      <c r="R309" s="52">
        <v>26.108081842583999</v>
      </c>
      <c r="S309" s="52">
        <v>8.2031385872240001</v>
      </c>
      <c r="T309" s="57">
        <v>843.93391832055204</v>
      </c>
      <c r="U309" s="52">
        <v>11.396686014378</v>
      </c>
      <c r="V309" s="52">
        <v>5.0964046073910003</v>
      </c>
      <c r="W309" s="57">
        <v>691.43671359070504</v>
      </c>
      <c r="X309" s="52">
        <v>23.468657381408999</v>
      </c>
      <c r="Y309" s="52">
        <v>0.28348369794400002</v>
      </c>
      <c r="Z309" s="57">
        <v>868.70056995406298</v>
      </c>
      <c r="AA309" s="52">
        <v>17.794341717148001</v>
      </c>
      <c r="AB309" s="52">
        <v>14.363816307064001</v>
      </c>
      <c r="AC309" s="57">
        <v>793.58731377179902</v>
      </c>
      <c r="AD309" s="52">
        <v>42.551532616722</v>
      </c>
      <c r="AE309" s="53">
        <v>1.3303021594140001</v>
      </c>
      <c r="AF309" s="52">
        <v>784.95140149132703</v>
      </c>
      <c r="AG309" s="52">
        <v>46.998453057794997</v>
      </c>
      <c r="AH309" s="52">
        <v>0.19558057845099999</v>
      </c>
      <c r="AI309" s="57">
        <v>451.001434021801</v>
      </c>
      <c r="AJ309" s="52">
        <v>25.328681167309</v>
      </c>
      <c r="AK309" s="52">
        <v>0.81439811324099998</v>
      </c>
      <c r="AL309" s="57">
        <v>751.49604466255198</v>
      </c>
      <c r="AM309" s="52">
        <v>13.558322405983001</v>
      </c>
      <c r="AN309" s="52">
        <v>20.755419041383</v>
      </c>
      <c r="AO309" s="57">
        <v>335.649418826947</v>
      </c>
      <c r="AP309" s="52">
        <v>8.1304596222379999</v>
      </c>
      <c r="AQ309" s="52">
        <v>0.32342083881900002</v>
      </c>
      <c r="AR309" s="57">
        <v>1180.1529272274399</v>
      </c>
      <c r="AS309" s="52">
        <v>129.76169567166301</v>
      </c>
      <c r="AT309" s="52">
        <v>0.54389088869199997</v>
      </c>
      <c r="AU309" s="57">
        <v>1332.12471833824</v>
      </c>
      <c r="AV309" s="52">
        <v>68.580396424081997</v>
      </c>
      <c r="AW309" s="53">
        <v>0.78506924112800003</v>
      </c>
      <c r="AX309" s="57">
        <v>687.88985242555395</v>
      </c>
      <c r="AY309" s="52">
        <v>35.604287631449999</v>
      </c>
      <c r="AZ309" s="53">
        <v>0.58654979312699995</v>
      </c>
      <c r="BA309" s="52">
        <v>1003.82309390867</v>
      </c>
      <c r="BB309" s="52">
        <v>57.546336019701997</v>
      </c>
      <c r="BC309" s="52">
        <v>0.60819004608100002</v>
      </c>
      <c r="BD309" s="57">
        <v>603.77142688977597</v>
      </c>
      <c r="BE309" s="52">
        <v>17.250000057527998</v>
      </c>
      <c r="BF309" s="53">
        <v>0.48553625841199999</v>
      </c>
      <c r="BG309" s="52">
        <v>766.19486726458695</v>
      </c>
      <c r="BH309" s="52">
        <v>3.5290341335790001</v>
      </c>
      <c r="BI309" s="52">
        <v>47.875166646627001</v>
      </c>
      <c r="BJ309" s="57">
        <v>613.26966715631602</v>
      </c>
      <c r="BK309" s="52">
        <v>2.2731275158809998</v>
      </c>
      <c r="BL309" s="53">
        <v>34.358992371334999</v>
      </c>
      <c r="BM309" s="57">
        <v>623.48097573963901</v>
      </c>
      <c r="BN309" s="52">
        <v>0.998004842891</v>
      </c>
      <c r="BO309" s="53">
        <v>36.374492205088998</v>
      </c>
      <c r="BP309" s="57">
        <v>524.96648749838698</v>
      </c>
      <c r="BQ309" s="52">
        <v>19.483476564606999</v>
      </c>
      <c r="BR309" s="53">
        <v>2.7991745740149998</v>
      </c>
      <c r="BS309" s="57">
        <v>503.29956495770801</v>
      </c>
      <c r="BT309" s="52">
        <v>15.855149993131</v>
      </c>
      <c r="BU309" s="53">
        <v>1.1604532314760001</v>
      </c>
    </row>
    <row r="310" spans="1:73" x14ac:dyDescent="0.25">
      <c r="A310" s="12" t="s">
        <v>437</v>
      </c>
      <c r="B310" s="57">
        <v>510.69466332923901</v>
      </c>
      <c r="C310" s="52">
        <v>26.147158372836</v>
      </c>
      <c r="D310" s="53">
        <v>0.85962603970999996</v>
      </c>
      <c r="E310" s="52">
        <v>1443.6006912883099</v>
      </c>
      <c r="F310" s="52">
        <v>199.06109946339299</v>
      </c>
      <c r="G310" s="52">
        <v>1.6926039789809999</v>
      </c>
      <c r="H310" s="57">
        <v>697.29136344236497</v>
      </c>
      <c r="I310" s="52">
        <v>42.936220428327999</v>
      </c>
      <c r="J310" s="53">
        <v>1.142281302892</v>
      </c>
      <c r="K310" s="52">
        <v>593.16716456553104</v>
      </c>
      <c r="L310" s="52">
        <v>43.813592532652997</v>
      </c>
      <c r="M310" s="52">
        <v>7.9282641648000002E-2</v>
      </c>
      <c r="N310" s="57">
        <v>960.07344960137505</v>
      </c>
      <c r="O310" s="52">
        <v>45.488312239201001</v>
      </c>
      <c r="P310" s="52">
        <v>0.76480370310900003</v>
      </c>
      <c r="Q310" s="57">
        <v>771.80860416024404</v>
      </c>
      <c r="R310" s="52">
        <v>33.989111139841</v>
      </c>
      <c r="S310" s="52">
        <v>7.8635890922330001</v>
      </c>
      <c r="T310" s="57">
        <v>879.44749828971396</v>
      </c>
      <c r="U310" s="52">
        <v>42.500899569978003</v>
      </c>
      <c r="V310" s="52">
        <v>2.2779525217979999</v>
      </c>
      <c r="W310" s="57">
        <v>703.39142522906604</v>
      </c>
      <c r="X310" s="52">
        <v>37.489404291052999</v>
      </c>
      <c r="Y310" s="52">
        <v>0.52854404583000003</v>
      </c>
      <c r="Z310" s="57">
        <v>874.93665493731805</v>
      </c>
      <c r="AA310" s="52">
        <v>16.147400738862</v>
      </c>
      <c r="AB310" s="52">
        <v>7.5750627781490003</v>
      </c>
      <c r="AC310" s="57">
        <v>811.30928391787404</v>
      </c>
      <c r="AD310" s="52">
        <v>70.471424189722995</v>
      </c>
      <c r="AE310" s="53">
        <v>0.782645156068</v>
      </c>
      <c r="AF310" s="52">
        <v>818.66711502180704</v>
      </c>
      <c r="AG310" s="52">
        <v>80.256645778171006</v>
      </c>
      <c r="AH310" s="52">
        <v>1.2012125786250001</v>
      </c>
      <c r="AI310" s="57">
        <v>442.94794097562402</v>
      </c>
      <c r="AJ310" s="52">
        <v>21.045882844188998</v>
      </c>
      <c r="AK310" s="52">
        <v>0.43361664200299999</v>
      </c>
      <c r="AL310" s="57">
        <v>762.66445706131901</v>
      </c>
      <c r="AM310" s="52">
        <v>36.617276215895998</v>
      </c>
      <c r="AN310" s="52">
        <v>4.4877310230649998</v>
      </c>
      <c r="AO310" s="57">
        <v>346.43087772116002</v>
      </c>
      <c r="AP310" s="52">
        <v>13.92750427388</v>
      </c>
      <c r="AQ310" s="52">
        <v>0.17108872524900001</v>
      </c>
      <c r="AR310" s="57">
        <v>1262.3900241272199</v>
      </c>
      <c r="AS310" s="52">
        <v>179.49521943811899</v>
      </c>
      <c r="AT310" s="52">
        <v>4.7315747388749996</v>
      </c>
      <c r="AU310" s="57">
        <v>1743.1639011919899</v>
      </c>
      <c r="AV310" s="52">
        <v>471.64239217677101</v>
      </c>
      <c r="AW310" s="53">
        <v>0.35637642082900001</v>
      </c>
      <c r="AX310" s="57">
        <v>682.39401072990097</v>
      </c>
      <c r="AY310" s="52">
        <v>45.932549278906002</v>
      </c>
      <c r="AZ310" s="53">
        <v>1.6090995957130001</v>
      </c>
      <c r="BA310" s="52">
        <v>1057.7950859479199</v>
      </c>
      <c r="BB310" s="52">
        <v>97.247669837247997</v>
      </c>
      <c r="BC310" s="52">
        <v>1.34901822175</v>
      </c>
      <c r="BD310" s="57">
        <v>632.351370291737</v>
      </c>
      <c r="BE310" s="52">
        <v>42.864589140844998</v>
      </c>
      <c r="BF310" s="53">
        <v>0.104249396158</v>
      </c>
      <c r="BG310" s="52">
        <v>743.28608181008894</v>
      </c>
      <c r="BH310" s="52">
        <v>2.8464910152830001</v>
      </c>
      <c r="BI310" s="52">
        <v>14.158745758891</v>
      </c>
      <c r="BJ310" s="57">
        <v>601.81497843187401</v>
      </c>
      <c r="BK310" s="52">
        <v>1.6174789304420001</v>
      </c>
      <c r="BL310" s="53">
        <v>14.799844392287</v>
      </c>
      <c r="BM310" s="57">
        <v>598.95363715742894</v>
      </c>
      <c r="BN310" s="52">
        <v>2.254401234401</v>
      </c>
      <c r="BO310" s="53">
        <v>0.76124651224499995</v>
      </c>
      <c r="BP310" s="57">
        <v>532.51481429364105</v>
      </c>
      <c r="BQ310" s="52">
        <v>27.663761544694001</v>
      </c>
      <c r="BR310" s="53">
        <v>3.4786440206010001</v>
      </c>
      <c r="BS310" s="57">
        <v>512.62259030137795</v>
      </c>
      <c r="BT310" s="52">
        <v>19.402830509478001</v>
      </c>
      <c r="BU310" s="53">
        <v>0.195948513149</v>
      </c>
    </row>
    <row r="311" spans="1:73" x14ac:dyDescent="0.25">
      <c r="A311" s="12" t="s">
        <v>438</v>
      </c>
      <c r="B311" s="57">
        <v>494.15177597239602</v>
      </c>
      <c r="C311" s="52">
        <v>13.363351585397</v>
      </c>
      <c r="D311" s="53">
        <v>2.3157742754999999E-2</v>
      </c>
      <c r="E311" s="52">
        <v>1409.3042264301801</v>
      </c>
      <c r="F311" s="52">
        <v>170.81465510808999</v>
      </c>
      <c r="G311" s="52">
        <v>0.19667268576499999</v>
      </c>
      <c r="H311" s="57">
        <v>659.59116689404505</v>
      </c>
      <c r="I311" s="52">
        <v>6.382826860762</v>
      </c>
      <c r="J311" s="53">
        <v>0.24775585875799999</v>
      </c>
      <c r="K311" s="52">
        <v>570.93051282394197</v>
      </c>
      <c r="L311" s="52">
        <v>15.055190955546999</v>
      </c>
      <c r="M311" s="52">
        <v>0.11788256811800001</v>
      </c>
      <c r="N311" s="57">
        <v>927.24825134602304</v>
      </c>
      <c r="O311" s="52">
        <v>20.776592000815999</v>
      </c>
      <c r="P311" s="52">
        <v>0.24952429985800001</v>
      </c>
      <c r="Q311" s="57">
        <v>741.740923424681</v>
      </c>
      <c r="R311" s="52">
        <v>17.493515390069</v>
      </c>
      <c r="S311" s="52">
        <v>0.153796222244</v>
      </c>
      <c r="T311" s="57">
        <v>852.41007878284904</v>
      </c>
      <c r="U311" s="52">
        <v>18.796403214464</v>
      </c>
      <c r="V311" s="52">
        <v>0.75443676586200004</v>
      </c>
      <c r="W311" s="57">
        <v>700.57421927302698</v>
      </c>
      <c r="X311" s="52">
        <v>30.117442275045999</v>
      </c>
      <c r="Y311" s="52">
        <v>0.12802250431000001</v>
      </c>
      <c r="Z311" s="57">
        <v>882.82977245148197</v>
      </c>
      <c r="AA311" s="52">
        <v>22.526019713482</v>
      </c>
      <c r="AB311" s="52">
        <v>6.5555414906980003</v>
      </c>
      <c r="AC311" s="57">
        <v>784.04123610712395</v>
      </c>
      <c r="AD311" s="52">
        <v>29.893462207311</v>
      </c>
      <c r="AE311" s="53">
        <v>0.63659736044899995</v>
      </c>
      <c r="AF311" s="52">
        <v>771.08515511838095</v>
      </c>
      <c r="AG311" s="52">
        <v>48.719240571081002</v>
      </c>
      <c r="AH311" s="52">
        <v>0.208089665369</v>
      </c>
      <c r="AI311" s="57">
        <v>446.84884027814701</v>
      </c>
      <c r="AJ311" s="52">
        <v>22.384907271585998</v>
      </c>
      <c r="AK311" s="52">
        <v>0.167567484154</v>
      </c>
      <c r="AL311" s="57">
        <v>730.93301414172697</v>
      </c>
      <c r="AM311" s="52">
        <v>8.2319295718450007</v>
      </c>
      <c r="AN311" s="52">
        <v>3.7999190816290001</v>
      </c>
      <c r="AO311" s="57">
        <v>332.801843906957</v>
      </c>
      <c r="AP311" s="52">
        <v>5.8727631500620001</v>
      </c>
      <c r="AQ311" s="52">
        <v>8.6055507291000005E-2</v>
      </c>
      <c r="AR311" s="57">
        <v>1235.77689378432</v>
      </c>
      <c r="AS311" s="52">
        <v>164.706291428344</v>
      </c>
      <c r="AT311" s="52">
        <v>0.43259579212600002</v>
      </c>
      <c r="AU311" s="57">
        <v>1777.3912808265</v>
      </c>
      <c r="AV311" s="52">
        <v>512.89483343592497</v>
      </c>
      <c r="AW311" s="53">
        <v>0.57482511491199995</v>
      </c>
      <c r="AX311" s="57">
        <v>659.36307438051699</v>
      </c>
      <c r="AY311" s="52">
        <v>34.748209707789002</v>
      </c>
      <c r="AZ311" s="53">
        <v>0.16422784992200001</v>
      </c>
      <c r="BA311" s="52">
        <v>1032.0338772924899</v>
      </c>
      <c r="BB311" s="52">
        <v>66.89536376497</v>
      </c>
      <c r="BC311" s="52">
        <v>0.72714969178199995</v>
      </c>
      <c r="BD311" s="57">
        <v>614.69298081788202</v>
      </c>
      <c r="BE311" s="52">
        <v>25.331035787518999</v>
      </c>
      <c r="BF311" s="53">
        <v>0.27816306929399998</v>
      </c>
      <c r="BG311" s="52">
        <v>739.68818937763103</v>
      </c>
      <c r="BH311" s="52">
        <v>1.1499555045409999</v>
      </c>
      <c r="BI311" s="52">
        <v>5.9701411234829997</v>
      </c>
      <c r="BJ311" s="57">
        <v>587.99272932819099</v>
      </c>
      <c r="BK311" s="52">
        <v>1.8813691058749999</v>
      </c>
      <c r="BL311" s="53">
        <v>1.3257315374930001</v>
      </c>
      <c r="BM311" s="57">
        <v>599.60677171994496</v>
      </c>
      <c r="BN311" s="52">
        <v>1.141400703985</v>
      </c>
      <c r="BO311" s="53">
        <v>1.1574693264289999</v>
      </c>
      <c r="BP311" s="57">
        <v>514.86234508048597</v>
      </c>
      <c r="BQ311" s="52">
        <v>27.315996883779</v>
      </c>
      <c r="BR311" s="53">
        <v>0.637592880719</v>
      </c>
      <c r="BS311" s="57">
        <v>499.485117421084</v>
      </c>
      <c r="BT311" s="52">
        <v>19.763651979234002</v>
      </c>
      <c r="BU311" s="53">
        <v>1.4966984976019999</v>
      </c>
    </row>
    <row r="312" spans="1:73" x14ac:dyDescent="0.25">
      <c r="A312" s="12" t="s">
        <v>439</v>
      </c>
      <c r="B312" s="57">
        <v>508.37398840895901</v>
      </c>
      <c r="C312" s="52">
        <v>10.463045122972</v>
      </c>
      <c r="D312" s="53">
        <v>2.7422790733E-2</v>
      </c>
      <c r="E312" s="52">
        <v>1499.3295959111099</v>
      </c>
      <c r="F312" s="52">
        <v>245.03156016374601</v>
      </c>
      <c r="G312" s="52">
        <v>0.87911168330400002</v>
      </c>
      <c r="H312" s="57">
        <v>661.36406856785197</v>
      </c>
      <c r="I312" s="52">
        <v>10.449203836380001</v>
      </c>
      <c r="J312" s="53">
        <v>0.420644809068</v>
      </c>
      <c r="K312" s="52">
        <v>573.73425396729704</v>
      </c>
      <c r="L312" s="52">
        <v>22.098661619373999</v>
      </c>
      <c r="M312" s="52">
        <v>6.7998464231999997E-2</v>
      </c>
      <c r="N312" s="57">
        <v>1011.43488929445</v>
      </c>
      <c r="O312" s="52">
        <v>93.843205589861995</v>
      </c>
      <c r="P312" s="52">
        <v>1.0209293592799999</v>
      </c>
      <c r="Q312" s="57">
        <v>759.464984065914</v>
      </c>
      <c r="R312" s="52">
        <v>28.104024363512998</v>
      </c>
      <c r="S312" s="52">
        <v>0.18412755444500001</v>
      </c>
      <c r="T312" s="57">
        <v>864.28008449541699</v>
      </c>
      <c r="U312" s="52">
        <v>26.742889203838999</v>
      </c>
      <c r="V312" s="52">
        <v>0.757475554607</v>
      </c>
      <c r="W312" s="57">
        <v>689.62004210950295</v>
      </c>
      <c r="X312" s="52">
        <v>20.248721485278999</v>
      </c>
      <c r="Y312" s="52">
        <v>0.56045799224699999</v>
      </c>
      <c r="Z312" s="57">
        <v>896.74948015646601</v>
      </c>
      <c r="AA312" s="52">
        <v>40.422944629614001</v>
      </c>
      <c r="AB312" s="52">
        <v>3.8268974836690002</v>
      </c>
      <c r="AC312" s="57">
        <v>805.41087121689998</v>
      </c>
      <c r="AD312" s="52">
        <v>44.701097946954</v>
      </c>
      <c r="AE312" s="53">
        <v>0.70277956400200003</v>
      </c>
      <c r="AF312" s="52">
        <v>795.65769467138398</v>
      </c>
      <c r="AG312" s="52">
        <v>55.797530467275003</v>
      </c>
      <c r="AH312" s="52">
        <v>4.3053074188010001</v>
      </c>
      <c r="AI312" s="57">
        <v>448.93274101450203</v>
      </c>
      <c r="AJ312" s="52">
        <v>17.684506326777001</v>
      </c>
      <c r="AK312" s="52">
        <v>0.114768023991</v>
      </c>
      <c r="AL312" s="57">
        <v>741.618321026432</v>
      </c>
      <c r="AM312" s="52">
        <v>29.648126481849001</v>
      </c>
      <c r="AN312" s="52">
        <v>3.2440605519369998</v>
      </c>
      <c r="AO312" s="57">
        <v>338.46362026095301</v>
      </c>
      <c r="AP312" s="52">
        <v>10.042063588438999</v>
      </c>
      <c r="AQ312" s="52">
        <v>0.188201983239</v>
      </c>
      <c r="AR312" s="57">
        <v>1330.11522497388</v>
      </c>
      <c r="AS312" s="52">
        <v>253.699808273526</v>
      </c>
      <c r="AT312" s="52">
        <v>1.138824812163</v>
      </c>
      <c r="AU312" s="57">
        <v>1922.46505164824</v>
      </c>
      <c r="AV312" s="52">
        <v>649.27189642347696</v>
      </c>
      <c r="AW312" s="53">
        <v>2.2894570943189998</v>
      </c>
      <c r="AX312" s="57">
        <v>656.377926222768</v>
      </c>
      <c r="AY312" s="52">
        <v>30.596589108401002</v>
      </c>
      <c r="AZ312" s="53">
        <v>0.161199657149</v>
      </c>
      <c r="BA312" s="52">
        <v>1067.16909057408</v>
      </c>
      <c r="BB312" s="52">
        <v>91.810034755065999</v>
      </c>
      <c r="BC312" s="52">
        <v>0.85796748682699997</v>
      </c>
      <c r="BD312" s="57">
        <v>623.57360016155201</v>
      </c>
      <c r="BE312" s="52">
        <v>40.803561216596002</v>
      </c>
      <c r="BF312" s="53">
        <v>1.3441112926559999</v>
      </c>
      <c r="BG312" s="52">
        <v>738.30996421456996</v>
      </c>
      <c r="BH312" s="52">
        <v>2.1029410703979998</v>
      </c>
      <c r="BI312" s="52">
        <v>2.8740521781999999</v>
      </c>
      <c r="BJ312" s="57">
        <v>586.37043521251701</v>
      </c>
      <c r="BK312" s="52">
        <v>1.098717029221</v>
      </c>
      <c r="BL312" s="53">
        <v>0.37462054446499998</v>
      </c>
      <c r="BM312" s="57">
        <v>595.92312850992801</v>
      </c>
      <c r="BN312" s="52">
        <v>1.0293422935959999</v>
      </c>
      <c r="BO312" s="53">
        <v>2.047737849782</v>
      </c>
      <c r="BP312" s="57">
        <v>533.10985094784405</v>
      </c>
      <c r="BQ312" s="52">
        <v>41.308918351989</v>
      </c>
      <c r="BR312" s="53">
        <v>1.4254607049620001</v>
      </c>
      <c r="BS312" s="57">
        <v>498.45782524290701</v>
      </c>
      <c r="BT312" s="52">
        <v>18.299341723525</v>
      </c>
      <c r="BU312" s="53">
        <v>1.5079452551779999</v>
      </c>
    </row>
    <row r="313" spans="1:73" x14ac:dyDescent="0.25">
      <c r="A313" s="12" t="s">
        <v>440</v>
      </c>
      <c r="B313" s="57">
        <v>526.49064955619701</v>
      </c>
      <c r="C313" s="52">
        <v>11.505812059545001</v>
      </c>
      <c r="D313" s="53">
        <v>3.0996559712000001E-2</v>
      </c>
      <c r="E313" s="52">
        <v>1728.6417519516201</v>
      </c>
      <c r="F313" s="52">
        <v>469.38300192767599</v>
      </c>
      <c r="G313" s="52">
        <v>1.5074733281349999</v>
      </c>
      <c r="H313" s="57">
        <v>740.55167660974701</v>
      </c>
      <c r="I313" s="52">
        <v>77.098802839916004</v>
      </c>
      <c r="J313" s="53">
        <v>3.1450341287820001</v>
      </c>
      <c r="K313" s="52">
        <v>605.22044352575597</v>
      </c>
      <c r="L313" s="52">
        <v>45.418352844014002</v>
      </c>
      <c r="M313" s="52">
        <v>5.6017649811999998E-2</v>
      </c>
      <c r="N313" s="57">
        <v>1441.6341787807501</v>
      </c>
      <c r="O313" s="52">
        <v>511.21791268932202</v>
      </c>
      <c r="P313" s="52">
        <v>2.09557079546</v>
      </c>
      <c r="Q313" s="57">
        <v>828.57210850287902</v>
      </c>
      <c r="R313" s="52">
        <v>94.072585059271006</v>
      </c>
      <c r="S313" s="52">
        <v>0.94023629756600002</v>
      </c>
      <c r="T313" s="57">
        <v>1017.41932975302</v>
      </c>
      <c r="U313" s="52">
        <v>182.27183492518699</v>
      </c>
      <c r="V313" s="52">
        <v>1.3599491140710001</v>
      </c>
      <c r="W313" s="57">
        <v>746.03802233900501</v>
      </c>
      <c r="X313" s="52">
        <v>73.189148022281998</v>
      </c>
      <c r="Y313" s="52">
        <v>0.61473905715499999</v>
      </c>
      <c r="Z313" s="57">
        <v>937.66335369382296</v>
      </c>
      <c r="AA313" s="52">
        <v>89.688473733416998</v>
      </c>
      <c r="AB313" s="52">
        <v>1.8582097752519999</v>
      </c>
      <c r="AC313" s="57">
        <v>845.86107450166196</v>
      </c>
      <c r="AD313" s="52">
        <v>83.907763849374007</v>
      </c>
      <c r="AE313" s="53">
        <v>0.59699345966700001</v>
      </c>
      <c r="AF313" s="52">
        <v>906.92628176061896</v>
      </c>
      <c r="AG313" s="52">
        <v>182.59588434851199</v>
      </c>
      <c r="AH313" s="52">
        <v>1.300968816973</v>
      </c>
      <c r="AI313" s="57">
        <v>464.80057622416302</v>
      </c>
      <c r="AJ313" s="52">
        <v>33.608800319316003</v>
      </c>
      <c r="AK313" s="52">
        <v>0.15122731822400001</v>
      </c>
      <c r="AL313" s="57">
        <v>759.835695348238</v>
      </c>
      <c r="AM313" s="52">
        <v>43.525946252631002</v>
      </c>
      <c r="AN313" s="52">
        <v>5.0692100972449996</v>
      </c>
      <c r="AO313" s="57">
        <v>350.81143891397602</v>
      </c>
      <c r="AP313" s="52">
        <v>22.589427093733999</v>
      </c>
      <c r="AQ313" s="52">
        <v>0.19105476963500001</v>
      </c>
      <c r="AR313" s="57">
        <v>1434.4383313743699</v>
      </c>
      <c r="AS313" s="52">
        <v>353.74120013765599</v>
      </c>
      <c r="AT313" s="52">
        <v>1.958102628544</v>
      </c>
      <c r="AU313" s="57">
        <v>3039.6367705786902</v>
      </c>
      <c r="AV313" s="52">
        <v>1766.09671016466</v>
      </c>
      <c r="AW313" s="53">
        <v>3.0834196087439998</v>
      </c>
      <c r="AX313" s="57">
        <v>842.69551512924795</v>
      </c>
      <c r="AY313" s="52">
        <v>207.29205563770699</v>
      </c>
      <c r="AZ313" s="53">
        <v>0.289436241303</v>
      </c>
      <c r="BA313" s="52">
        <v>1283.4156710647501</v>
      </c>
      <c r="BB313" s="52">
        <v>318.839157431562</v>
      </c>
      <c r="BC313" s="52">
        <v>0.97824743384699997</v>
      </c>
      <c r="BD313" s="57">
        <v>691.89193376335004</v>
      </c>
      <c r="BE313" s="52">
        <v>105.99560935891201</v>
      </c>
      <c r="BF313" s="53">
        <v>1.938426694691</v>
      </c>
      <c r="BG313" s="52">
        <v>741.99667678859498</v>
      </c>
      <c r="BH313" s="52">
        <v>3.2785546089930002</v>
      </c>
      <c r="BI313" s="52">
        <v>6.6207899209869998</v>
      </c>
      <c r="BJ313" s="57">
        <v>585.62440292212705</v>
      </c>
      <c r="BK313" s="52">
        <v>1.0830233727880001</v>
      </c>
      <c r="BL313" s="53">
        <v>0.45452061514800002</v>
      </c>
      <c r="BM313" s="57">
        <v>596.12799815621395</v>
      </c>
      <c r="BN313" s="52">
        <v>3.631585448649</v>
      </c>
      <c r="BO313" s="53">
        <v>0.47650897590500002</v>
      </c>
      <c r="BP313" s="57">
        <v>535.27944140706404</v>
      </c>
      <c r="BQ313" s="52">
        <v>39.867094913396002</v>
      </c>
      <c r="BR313" s="53">
        <v>0.36933170013400002</v>
      </c>
      <c r="BS313" s="57">
        <v>522.38023581279299</v>
      </c>
      <c r="BT313" s="52">
        <v>47.963171058565997</v>
      </c>
      <c r="BU313" s="53">
        <v>1.3107420608289999</v>
      </c>
    </row>
    <row r="314" spans="1:73" x14ac:dyDescent="0.25">
      <c r="A314" s="12" t="s">
        <v>441</v>
      </c>
      <c r="B314" s="57">
        <v>550.91352427082199</v>
      </c>
      <c r="C314" s="52">
        <v>12.313450571920001</v>
      </c>
      <c r="D314" s="53">
        <v>2.0613690984999999E-2</v>
      </c>
      <c r="E314" s="52">
        <v>1711.6010124242</v>
      </c>
      <c r="F314" s="52">
        <v>431.97731085996298</v>
      </c>
      <c r="G314" s="52">
        <v>7.4323535200100004</v>
      </c>
      <c r="H314" s="57">
        <v>725.18116027264</v>
      </c>
      <c r="I314" s="52">
        <v>46.678005057405997</v>
      </c>
      <c r="J314" s="53">
        <v>0.65539470759100005</v>
      </c>
      <c r="K314" s="52">
        <v>596.47728870831997</v>
      </c>
      <c r="L314" s="52">
        <v>21.531422674680002</v>
      </c>
      <c r="M314" s="52">
        <v>2.9437037312000001E-2</v>
      </c>
      <c r="N314" s="57">
        <v>1025.8166477540699</v>
      </c>
      <c r="O314" s="52">
        <v>76.283743207784994</v>
      </c>
      <c r="P314" s="52">
        <v>0.780484006412</v>
      </c>
      <c r="Q314" s="57">
        <v>784.86747866238295</v>
      </c>
      <c r="R314" s="52">
        <v>45.156013222835</v>
      </c>
      <c r="S314" s="52">
        <v>0.35819662046400003</v>
      </c>
      <c r="T314" s="57">
        <v>908.23967827163597</v>
      </c>
      <c r="U314" s="52">
        <v>59.728478612522999</v>
      </c>
      <c r="V314" s="52">
        <v>1.2028782460209999</v>
      </c>
      <c r="W314" s="57">
        <v>714.50957376665303</v>
      </c>
      <c r="X314" s="52">
        <v>33.229182055141003</v>
      </c>
      <c r="Y314" s="52">
        <v>0.88806966796300002</v>
      </c>
      <c r="Z314" s="57">
        <v>1035.5350972482099</v>
      </c>
      <c r="AA314" s="52">
        <v>172.705885885686</v>
      </c>
      <c r="AB314" s="52">
        <v>1.777185030889</v>
      </c>
      <c r="AC314" s="57">
        <v>805.57139230691598</v>
      </c>
      <c r="AD314" s="52">
        <v>40.658631693178997</v>
      </c>
      <c r="AE314" s="53">
        <v>1.3746028239279999</v>
      </c>
      <c r="AF314" s="52">
        <v>810.13718995268505</v>
      </c>
      <c r="AG314" s="52">
        <v>74.940445408271998</v>
      </c>
      <c r="AH314" s="52">
        <v>1.0109474558860001</v>
      </c>
      <c r="AI314" s="57">
        <v>483.75387336586499</v>
      </c>
      <c r="AJ314" s="52">
        <v>37.293325210497002</v>
      </c>
      <c r="AK314" s="52">
        <v>1.6408045620939999</v>
      </c>
      <c r="AL314" s="57">
        <v>743.98060354652796</v>
      </c>
      <c r="AM314" s="52">
        <v>24.017658562891999</v>
      </c>
      <c r="AN314" s="52">
        <v>0.95962257316499999</v>
      </c>
      <c r="AO314" s="57">
        <v>341.96466782105</v>
      </c>
      <c r="AP314" s="52">
        <v>4.0703759182350003</v>
      </c>
      <c r="AQ314" s="52">
        <v>1.5247219999970001</v>
      </c>
      <c r="AR314" s="57">
        <v>1242.3882890347099</v>
      </c>
      <c r="AS314" s="52">
        <v>149.56600995951999</v>
      </c>
      <c r="AT314" s="52">
        <v>3.1108782007469999</v>
      </c>
      <c r="AU314" s="57">
        <v>1585.67148244392</v>
      </c>
      <c r="AV314" s="52">
        <v>289.02798473341699</v>
      </c>
      <c r="AW314" s="53">
        <v>1.160143542723</v>
      </c>
      <c r="AX314" s="57">
        <v>690.275816568251</v>
      </c>
      <c r="AY314" s="52">
        <v>43.173075653570002</v>
      </c>
      <c r="AZ314" s="53">
        <v>0.19201513540000001</v>
      </c>
      <c r="BA314" s="52">
        <v>1040.6991064364199</v>
      </c>
      <c r="BB314" s="52">
        <v>68.516946268542</v>
      </c>
      <c r="BC314" s="52">
        <v>0.48266752318599998</v>
      </c>
      <c r="BD314" s="57">
        <v>634.96986979237897</v>
      </c>
      <c r="BE314" s="52">
        <v>38.303334752078001</v>
      </c>
      <c r="BF314" s="53">
        <v>0.12644732828399999</v>
      </c>
      <c r="BG314" s="52">
        <v>739.51366309896605</v>
      </c>
      <c r="BH314" s="52">
        <v>1.418169941226</v>
      </c>
      <c r="BI314" s="52">
        <v>0.99952183161499997</v>
      </c>
      <c r="BJ314" s="57">
        <v>588.45853005303297</v>
      </c>
      <c r="BK314" s="52">
        <v>0.63099144480199998</v>
      </c>
      <c r="BL314" s="53">
        <v>0.25707217152299999</v>
      </c>
      <c r="BM314" s="57">
        <v>605.98362364873299</v>
      </c>
      <c r="BN314" s="52">
        <v>1.0159326278180001</v>
      </c>
      <c r="BO314" s="53">
        <v>0.10401030854899999</v>
      </c>
      <c r="BP314" s="57">
        <v>533.44583519333605</v>
      </c>
      <c r="BQ314" s="52">
        <v>31.698537437485001</v>
      </c>
      <c r="BR314" s="53">
        <v>1.036519620919</v>
      </c>
      <c r="BS314" s="57">
        <v>513.71700901140696</v>
      </c>
      <c r="BT314" s="52">
        <v>23.509112457899001</v>
      </c>
      <c r="BU314" s="53">
        <v>0.66470860805499998</v>
      </c>
    </row>
    <row r="315" spans="1:73" x14ac:dyDescent="0.25">
      <c r="A315" s="12" t="s">
        <v>442</v>
      </c>
      <c r="B315" s="57">
        <v>548.519196450359</v>
      </c>
      <c r="C315" s="52">
        <v>8.7912096830100008</v>
      </c>
      <c r="D315" s="53">
        <v>0.46247606785700002</v>
      </c>
      <c r="E315" s="52">
        <v>1360.0794897575199</v>
      </c>
      <c r="F315" s="52">
        <v>81.144357073343002</v>
      </c>
      <c r="G315" s="52">
        <v>0.95631446259899999</v>
      </c>
      <c r="H315" s="57">
        <v>690.45717956873102</v>
      </c>
      <c r="I315" s="52">
        <v>12.023005375312</v>
      </c>
      <c r="J315" s="53">
        <v>1.183744562277</v>
      </c>
      <c r="K315" s="52">
        <v>605.16128978131599</v>
      </c>
      <c r="L315" s="52">
        <v>18.205879924238001</v>
      </c>
      <c r="M315" s="52">
        <v>0.19683915053500001</v>
      </c>
      <c r="N315" s="57">
        <v>985.95946201425897</v>
      </c>
      <c r="O315" s="52">
        <v>24.189346026525001</v>
      </c>
      <c r="P315" s="52">
        <v>1.7376002125509999</v>
      </c>
      <c r="Q315" s="57">
        <v>773.55145875457504</v>
      </c>
      <c r="R315" s="52">
        <v>16.514192287155002</v>
      </c>
      <c r="S315" s="52">
        <v>12.434777977448</v>
      </c>
      <c r="T315" s="57">
        <v>885.86984455729305</v>
      </c>
      <c r="U315" s="52">
        <v>38.322465187554002</v>
      </c>
      <c r="V315" s="52">
        <v>1.292276718349</v>
      </c>
      <c r="W315" s="57">
        <v>717.35738464994301</v>
      </c>
      <c r="X315" s="52">
        <v>28.569204651555999</v>
      </c>
      <c r="Y315" s="52">
        <v>1.244049283841</v>
      </c>
      <c r="Z315" s="57">
        <v>907.88943580598402</v>
      </c>
      <c r="AA315" s="52">
        <v>25.571284296955</v>
      </c>
      <c r="AB315" s="52">
        <v>9.1516878709179998</v>
      </c>
      <c r="AC315" s="57">
        <v>800.62247426201895</v>
      </c>
      <c r="AD315" s="52">
        <v>32.541111413598003</v>
      </c>
      <c r="AE315" s="53">
        <v>1.5048345378800001</v>
      </c>
      <c r="AF315" s="52">
        <v>837.75437285867304</v>
      </c>
      <c r="AG315" s="52">
        <v>83.341907280109993</v>
      </c>
      <c r="AH315" s="52">
        <v>0.363814640262</v>
      </c>
      <c r="AI315" s="57">
        <v>491.11929806754398</v>
      </c>
      <c r="AJ315" s="52">
        <v>42.712734899681998</v>
      </c>
      <c r="AK315" s="52">
        <v>0.235323213148</v>
      </c>
      <c r="AL315" s="57">
        <v>747.74776347946499</v>
      </c>
      <c r="AM315" s="52">
        <v>22.594861185970998</v>
      </c>
      <c r="AN315" s="52">
        <v>2.0535220496900002</v>
      </c>
      <c r="AO315" s="57">
        <v>343.35423878759599</v>
      </c>
      <c r="AP315" s="52">
        <v>7.235636003262</v>
      </c>
      <c r="AQ315" s="52">
        <v>0.13019111404200001</v>
      </c>
      <c r="AR315" s="57">
        <v>1245.4853125955799</v>
      </c>
      <c r="AS315" s="52">
        <v>140.72191757844601</v>
      </c>
      <c r="AT315" s="52">
        <v>5.2459630316850001</v>
      </c>
      <c r="AU315" s="57">
        <v>1440.0810691665599</v>
      </c>
      <c r="AV315" s="52">
        <v>141.135006942833</v>
      </c>
      <c r="AW315" s="53">
        <v>1.446629674839</v>
      </c>
      <c r="AX315" s="57">
        <v>681.10447664522906</v>
      </c>
      <c r="AY315" s="52">
        <v>26.960813860245</v>
      </c>
      <c r="AZ315" s="53">
        <v>0.39792664835899999</v>
      </c>
      <c r="BA315" s="52">
        <v>1035.1732233632699</v>
      </c>
      <c r="BB315" s="52">
        <v>56.845519190571999</v>
      </c>
      <c r="BC315" s="52">
        <v>0.71644367685800003</v>
      </c>
      <c r="BD315" s="57">
        <v>612.89124763296797</v>
      </c>
      <c r="BE315" s="52">
        <v>18.543770041748999</v>
      </c>
      <c r="BF315" s="53">
        <v>0.31415460743700002</v>
      </c>
      <c r="BG315" s="52">
        <v>740.46903761004205</v>
      </c>
      <c r="BH315" s="52">
        <v>0.94439490690299999</v>
      </c>
      <c r="BI315" s="52">
        <v>0.96862040892500001</v>
      </c>
      <c r="BJ315" s="57">
        <v>587.41658538738398</v>
      </c>
      <c r="BK315" s="52">
        <v>0.69180367599500003</v>
      </c>
      <c r="BL315" s="53">
        <v>0.163119268585</v>
      </c>
      <c r="BM315" s="57">
        <v>607.84412559348698</v>
      </c>
      <c r="BN315" s="52">
        <v>1.204324768937</v>
      </c>
      <c r="BO315" s="53">
        <v>0.26463588079599998</v>
      </c>
      <c r="BP315" s="57">
        <v>536.55858381705104</v>
      </c>
      <c r="BQ315" s="52">
        <v>35.404821205143001</v>
      </c>
      <c r="BR315" s="53">
        <v>0.84247888682399996</v>
      </c>
      <c r="BS315" s="57">
        <v>531.56619958680596</v>
      </c>
      <c r="BT315" s="52">
        <v>24.376766591782999</v>
      </c>
      <c r="BU315" s="53">
        <v>0.558621804409</v>
      </c>
    </row>
    <row r="316" spans="1:73" x14ac:dyDescent="0.25">
      <c r="A316" s="12" t="s">
        <v>443</v>
      </c>
      <c r="B316" s="57">
        <v>552.58015672363399</v>
      </c>
      <c r="C316" s="52">
        <v>9.0734143886270004</v>
      </c>
      <c r="D316" s="53">
        <v>3.6134387567999998E-2</v>
      </c>
      <c r="E316" s="52">
        <v>1321.6608572853399</v>
      </c>
      <c r="F316" s="52">
        <v>57.090445677322002</v>
      </c>
      <c r="G316" s="52">
        <v>0.23421528306700001</v>
      </c>
      <c r="H316" s="57">
        <v>690.34379371438501</v>
      </c>
      <c r="I316" s="52">
        <v>10.480647150639999</v>
      </c>
      <c r="J316" s="53">
        <v>0.39557723760000002</v>
      </c>
      <c r="K316" s="52">
        <v>600.18857733537595</v>
      </c>
      <c r="L316" s="52">
        <v>16.952080218085001</v>
      </c>
      <c r="M316" s="52">
        <v>7.2120810041000002E-2</v>
      </c>
      <c r="N316" s="57">
        <v>1003.75313638901</v>
      </c>
      <c r="O316" s="52">
        <v>36.926039229545999</v>
      </c>
      <c r="P316" s="52">
        <v>0.73218292859099998</v>
      </c>
      <c r="Q316" s="57">
        <v>824.59777281190304</v>
      </c>
      <c r="R316" s="52">
        <v>59.155084560121999</v>
      </c>
      <c r="S316" s="52">
        <v>15.131877051164</v>
      </c>
      <c r="T316" s="57">
        <v>933.26854401145704</v>
      </c>
      <c r="U316" s="52">
        <v>92.636752148203996</v>
      </c>
      <c r="V316" s="52">
        <v>0.55992436192399997</v>
      </c>
      <c r="W316" s="57">
        <v>707.64973143321595</v>
      </c>
      <c r="X316" s="52">
        <v>21.687205525473999</v>
      </c>
      <c r="Y316" s="52">
        <v>0.491958934786</v>
      </c>
      <c r="Z316" s="57">
        <v>994.60924073610295</v>
      </c>
      <c r="AA316" s="52">
        <v>116.14719267671499</v>
      </c>
      <c r="AB316" s="52">
        <v>8.4421930524469992</v>
      </c>
      <c r="AC316" s="57">
        <v>813.04789840981596</v>
      </c>
      <c r="AD316" s="52">
        <v>44.793507584128001</v>
      </c>
      <c r="AE316" s="53">
        <v>0.41266028532799998</v>
      </c>
      <c r="AF316" s="52">
        <v>810.058716154644</v>
      </c>
      <c r="AG316" s="52">
        <v>52.371290140527996</v>
      </c>
      <c r="AH316" s="52">
        <v>0.223489928433</v>
      </c>
      <c r="AI316" s="57">
        <v>467.82409994690897</v>
      </c>
      <c r="AJ316" s="52">
        <v>17.117531250136999</v>
      </c>
      <c r="AK316" s="52">
        <v>0.15818278047600001</v>
      </c>
      <c r="AL316" s="57">
        <v>761.89874586464896</v>
      </c>
      <c r="AM316" s="52">
        <v>29.618844340020999</v>
      </c>
      <c r="AN316" s="52">
        <v>2.5377903983099999</v>
      </c>
      <c r="AO316" s="57">
        <v>341.77713228836302</v>
      </c>
      <c r="AP316" s="52">
        <v>5.4950816870730002</v>
      </c>
      <c r="AQ316" s="52">
        <v>0.27787365134199998</v>
      </c>
      <c r="AR316" s="57">
        <v>1281.38143191583</v>
      </c>
      <c r="AS316" s="52">
        <v>184.08792019888801</v>
      </c>
      <c r="AT316" s="52">
        <v>0.80495188504799997</v>
      </c>
      <c r="AU316" s="57">
        <v>1616.7692110555299</v>
      </c>
      <c r="AV316" s="52">
        <v>316.47535422673201</v>
      </c>
      <c r="AW316" s="53">
        <v>0.61251893443000005</v>
      </c>
      <c r="AX316" s="57">
        <v>709.02053389086495</v>
      </c>
      <c r="AY316" s="52">
        <v>56.768424419040997</v>
      </c>
      <c r="AZ316" s="53">
        <v>0.53049974217200002</v>
      </c>
      <c r="BA316" s="52">
        <v>1075.0950932012399</v>
      </c>
      <c r="BB316" s="52">
        <v>99.649930522747994</v>
      </c>
      <c r="BC316" s="52">
        <v>1.186752682431</v>
      </c>
      <c r="BD316" s="57">
        <v>618.04914886818005</v>
      </c>
      <c r="BE316" s="52">
        <v>24.527692098574001</v>
      </c>
      <c r="BF316" s="53">
        <v>0.36380410919599998</v>
      </c>
      <c r="BG316" s="52">
        <v>745.207325376781</v>
      </c>
      <c r="BH316" s="52">
        <v>2.3962451173220001</v>
      </c>
      <c r="BI316" s="52">
        <v>1.6530631683479999</v>
      </c>
      <c r="BJ316" s="57">
        <v>588.57999812282799</v>
      </c>
      <c r="BK316" s="52">
        <v>1.16304724275</v>
      </c>
      <c r="BL316" s="53">
        <v>0.15382824971199999</v>
      </c>
      <c r="BM316" s="57">
        <v>606.79830996500402</v>
      </c>
      <c r="BN316" s="52">
        <v>1.0583923947780001</v>
      </c>
      <c r="BO316" s="53">
        <v>0.25283830520599998</v>
      </c>
      <c r="BP316" s="57">
        <v>565.06303904051197</v>
      </c>
      <c r="BQ316" s="52">
        <v>51.052734982871002</v>
      </c>
      <c r="BR316" s="53">
        <v>3.0597755345039999</v>
      </c>
      <c r="BS316" s="57">
        <v>535.59744660033198</v>
      </c>
      <c r="BT316" s="52">
        <v>27.746112778316999</v>
      </c>
      <c r="BU316" s="53">
        <v>0.35777326250199998</v>
      </c>
    </row>
    <row r="317" spans="1:73" ht="13.8" thickBot="1" x14ac:dyDescent="0.3">
      <c r="A317" s="15"/>
      <c r="B317" s="59"/>
      <c r="C317" s="60"/>
      <c r="D317" s="61"/>
      <c r="E317" s="60"/>
      <c r="F317" s="60"/>
      <c r="G317" s="60"/>
      <c r="H317" s="59"/>
      <c r="I317" s="60"/>
      <c r="J317" s="61"/>
      <c r="K317" s="60"/>
      <c r="L317" s="60"/>
      <c r="M317" s="60"/>
      <c r="N317" s="59"/>
      <c r="O317" s="60"/>
      <c r="P317" s="60"/>
      <c r="Q317" s="59"/>
      <c r="R317" s="60"/>
      <c r="S317" s="60"/>
      <c r="T317" s="59"/>
      <c r="U317" s="60"/>
      <c r="V317" s="60"/>
      <c r="W317" s="59"/>
      <c r="X317" s="60"/>
      <c r="Y317" s="60"/>
      <c r="Z317" s="59"/>
      <c r="AA317" s="60"/>
      <c r="AB317" s="60"/>
      <c r="AC317" s="59"/>
      <c r="AD317" s="60"/>
      <c r="AE317" s="61"/>
      <c r="AF317" s="60"/>
      <c r="AG317" s="60"/>
      <c r="AH317" s="60"/>
      <c r="AI317" s="59"/>
      <c r="AJ317" s="60"/>
      <c r="AK317" s="60"/>
      <c r="AL317" s="59"/>
      <c r="AM317" s="60"/>
      <c r="AN317" s="60"/>
      <c r="AO317" s="59"/>
      <c r="AP317" s="60"/>
      <c r="AQ317" s="60"/>
      <c r="AR317" s="59"/>
      <c r="AS317" s="60"/>
      <c r="AT317" s="60"/>
      <c r="AU317" s="59"/>
      <c r="AV317" s="60"/>
      <c r="AW317" s="61"/>
      <c r="AX317" s="59"/>
      <c r="AY317" s="60"/>
      <c r="AZ317" s="61"/>
      <c r="BA317" s="60"/>
      <c r="BB317" s="60"/>
      <c r="BC317" s="60"/>
      <c r="BD317" s="59"/>
      <c r="BE317" s="60"/>
      <c r="BF317" s="61"/>
      <c r="BG317" s="60"/>
      <c r="BH317" s="60"/>
      <c r="BI317" s="60"/>
      <c r="BJ317" s="59"/>
      <c r="BK317" s="60"/>
      <c r="BL317" s="61"/>
      <c r="BM317" s="59"/>
      <c r="BN317" s="60"/>
      <c r="BO317" s="61"/>
      <c r="BP317" s="59"/>
      <c r="BQ317" s="60"/>
      <c r="BR317" s="61"/>
      <c r="BS317" s="59"/>
      <c r="BT317" s="60"/>
      <c r="BU317" s="61"/>
    </row>
    <row r="318" spans="1:73" x14ac:dyDescent="0.25">
      <c r="A318" s="26"/>
      <c r="E318" s="26"/>
      <c r="F318" s="26"/>
      <c r="G318" s="26"/>
      <c r="BA318" s="26"/>
      <c r="BB318" s="26"/>
      <c r="BC318" s="26"/>
    </row>
    <row r="319" spans="1:73" x14ac:dyDescent="0.25">
      <c r="A319" s="62" t="s">
        <v>444</v>
      </c>
      <c r="E319" s="26"/>
      <c r="F319" s="26"/>
      <c r="G319" s="26"/>
      <c r="BA319" s="26"/>
      <c r="BB319" s="26"/>
      <c r="BC319" s="26"/>
    </row>
  </sheetData>
  <mergeCells count="99">
    <mergeCell ref="BT8:BU8"/>
    <mergeCell ref="BD8:BD9"/>
    <mergeCell ref="BE8:BF8"/>
    <mergeCell ref="BG8:BG9"/>
    <mergeCell ref="BH8:BI8"/>
    <mergeCell ref="BJ8:BJ9"/>
    <mergeCell ref="BK8:BL8"/>
    <mergeCell ref="BM8:BM9"/>
    <mergeCell ref="BN8:BO8"/>
    <mergeCell ref="BP8:BP9"/>
    <mergeCell ref="BQ8:BR8"/>
    <mergeCell ref="BS8:BS9"/>
    <mergeCell ref="AF8:AF9"/>
    <mergeCell ref="AG8:AH8"/>
    <mergeCell ref="AI8:AI9"/>
    <mergeCell ref="BB8:BC8"/>
    <mergeCell ref="AL8:AL9"/>
    <mergeCell ref="AM8:AN8"/>
    <mergeCell ref="AO8:AO9"/>
    <mergeCell ref="AP8:AQ8"/>
    <mergeCell ref="AR8:AR9"/>
    <mergeCell ref="AS8:AT8"/>
    <mergeCell ref="AU8:AU9"/>
    <mergeCell ref="AV8:AW8"/>
    <mergeCell ref="AX8:AX9"/>
    <mergeCell ref="AY8:AZ8"/>
    <mergeCell ref="BA8:BA9"/>
    <mergeCell ref="K8:K9"/>
    <mergeCell ref="L8:M8"/>
    <mergeCell ref="N8:N9"/>
    <mergeCell ref="O8:P8"/>
    <mergeCell ref="Q8:Q9"/>
    <mergeCell ref="R8:S8"/>
    <mergeCell ref="BG7:BI7"/>
    <mergeCell ref="BJ7:BL7"/>
    <mergeCell ref="BM7:BO7"/>
    <mergeCell ref="BP7:BR7"/>
    <mergeCell ref="AI7:AK7"/>
    <mergeCell ref="AL7:AN7"/>
    <mergeCell ref="AJ8:AK8"/>
    <mergeCell ref="T8:T9"/>
    <mergeCell ref="U8:V8"/>
    <mergeCell ref="W8:W9"/>
    <mergeCell ref="X8:Y8"/>
    <mergeCell ref="Z8:Z9"/>
    <mergeCell ref="AA8:AB8"/>
    <mergeCell ref="AC8:AC9"/>
    <mergeCell ref="AD8:AE8"/>
    <mergeCell ref="BS7:BU7"/>
    <mergeCell ref="B8:B9"/>
    <mergeCell ref="C8:D8"/>
    <mergeCell ref="E8:E9"/>
    <mergeCell ref="F8:G8"/>
    <mergeCell ref="H8:H9"/>
    <mergeCell ref="AO7:AQ7"/>
    <mergeCell ref="AR7:AT7"/>
    <mergeCell ref="AU7:AW7"/>
    <mergeCell ref="AX7:AZ7"/>
    <mergeCell ref="BA7:BC7"/>
    <mergeCell ref="BD7:BF7"/>
    <mergeCell ref="W7:Y7"/>
    <mergeCell ref="Z7:AB7"/>
    <mergeCell ref="AC7:AE7"/>
    <mergeCell ref="AF7:AH7"/>
    <mergeCell ref="BM6:BO6"/>
    <mergeCell ref="BP6:BR6"/>
    <mergeCell ref="BS6:BU6"/>
    <mergeCell ref="B7:D7"/>
    <mergeCell ref="E7:G7"/>
    <mergeCell ref="H7:J7"/>
    <mergeCell ref="K7:M7"/>
    <mergeCell ref="N7:P7"/>
    <mergeCell ref="Q7:S7"/>
    <mergeCell ref="T7:V7"/>
    <mergeCell ref="AU6:AW6"/>
    <mergeCell ref="AX6:AZ6"/>
    <mergeCell ref="BA6:BC6"/>
    <mergeCell ref="BD6:BF6"/>
    <mergeCell ref="BG6:BI6"/>
    <mergeCell ref="BJ6:BL6"/>
    <mergeCell ref="AR6:AT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5:C5"/>
    <mergeCell ref="H5:J5"/>
    <mergeCell ref="A6:A9"/>
    <mergeCell ref="B6:D6"/>
    <mergeCell ref="E6:G6"/>
    <mergeCell ref="H6:J6"/>
    <mergeCell ref="I8:J8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EABA-E4A2-4AEB-AC6C-B1F0027975C8}">
  <dimension ref="A1:AD318"/>
  <sheetViews>
    <sheetView workbookViewId="0">
      <pane xSplit="1" ySplit="9" topLeftCell="B289" activePane="bottomRight" state="frozen"/>
      <selection sqref="A1:IV65536"/>
      <selection pane="topRight" sqref="A1:IV65536"/>
      <selection pane="bottomLeft" sqref="A1:IV65536"/>
      <selection pane="bottomRight" activeCell="F296" sqref="F296"/>
    </sheetView>
  </sheetViews>
  <sheetFormatPr defaultColWidth="11.44140625" defaultRowHeight="13.2" x14ac:dyDescent="0.25"/>
  <cols>
    <col min="1" max="1" width="12.5546875" style="120" customWidth="1"/>
    <col min="2" max="3" width="11.44140625" style="83" customWidth="1"/>
    <col min="4" max="4" width="12.44140625" style="83" customWidth="1"/>
    <col min="5" max="7" width="11.44140625" style="83" customWidth="1"/>
    <col min="8" max="8" width="14.44140625" style="83" customWidth="1"/>
    <col min="9" max="14" width="11.44140625" style="83" customWidth="1"/>
    <col min="15" max="15" width="13" style="83" customWidth="1"/>
    <col min="16" max="16" width="12.44140625" style="83" customWidth="1"/>
    <col min="17" max="18" width="11.44140625" style="83" customWidth="1"/>
    <col min="19" max="19" width="13.44140625" style="83" customWidth="1"/>
    <col min="20" max="25" width="11.44140625" style="83" customWidth="1"/>
    <col min="26" max="26" width="13.44140625" style="83" customWidth="1"/>
    <col min="27" max="27" width="14.5546875" style="83" customWidth="1"/>
    <col min="28" max="28" width="18.44140625" style="83" customWidth="1"/>
    <col min="29" max="256" width="11.44140625" style="83"/>
    <col min="257" max="257" width="12.5546875" style="83" customWidth="1"/>
    <col min="258" max="259" width="11.44140625" style="83"/>
    <col min="260" max="260" width="12.44140625" style="83" customWidth="1"/>
    <col min="261" max="263" width="11.44140625" style="83"/>
    <col min="264" max="264" width="14.44140625" style="83" customWidth="1"/>
    <col min="265" max="270" width="11.44140625" style="83"/>
    <col min="271" max="271" width="13" style="83" customWidth="1"/>
    <col min="272" max="272" width="12.44140625" style="83" customWidth="1"/>
    <col min="273" max="274" width="11.44140625" style="83"/>
    <col min="275" max="275" width="13.44140625" style="83" customWidth="1"/>
    <col min="276" max="281" width="11.44140625" style="83"/>
    <col min="282" max="282" width="13.44140625" style="83" customWidth="1"/>
    <col min="283" max="283" width="14.5546875" style="83" customWidth="1"/>
    <col min="284" max="284" width="18.44140625" style="83" customWidth="1"/>
    <col min="285" max="512" width="11.44140625" style="83"/>
    <col min="513" max="513" width="12.5546875" style="83" customWidth="1"/>
    <col min="514" max="515" width="11.44140625" style="83"/>
    <col min="516" max="516" width="12.44140625" style="83" customWidth="1"/>
    <col min="517" max="519" width="11.44140625" style="83"/>
    <col min="520" max="520" width="14.44140625" style="83" customWidth="1"/>
    <col min="521" max="526" width="11.44140625" style="83"/>
    <col min="527" max="527" width="13" style="83" customWidth="1"/>
    <col min="528" max="528" width="12.44140625" style="83" customWidth="1"/>
    <col min="529" max="530" width="11.44140625" style="83"/>
    <col min="531" max="531" width="13.44140625" style="83" customWidth="1"/>
    <col min="532" max="537" width="11.44140625" style="83"/>
    <col min="538" max="538" width="13.44140625" style="83" customWidth="1"/>
    <col min="539" max="539" width="14.5546875" style="83" customWidth="1"/>
    <col min="540" max="540" width="18.44140625" style="83" customWidth="1"/>
    <col min="541" max="768" width="11.44140625" style="83"/>
    <col min="769" max="769" width="12.5546875" style="83" customWidth="1"/>
    <col min="770" max="771" width="11.44140625" style="83"/>
    <col min="772" max="772" width="12.44140625" style="83" customWidth="1"/>
    <col min="773" max="775" width="11.44140625" style="83"/>
    <col min="776" max="776" width="14.44140625" style="83" customWidth="1"/>
    <col min="777" max="782" width="11.44140625" style="83"/>
    <col min="783" max="783" width="13" style="83" customWidth="1"/>
    <col min="784" max="784" width="12.44140625" style="83" customWidth="1"/>
    <col min="785" max="786" width="11.44140625" style="83"/>
    <col min="787" max="787" width="13.44140625" style="83" customWidth="1"/>
    <col min="788" max="793" width="11.44140625" style="83"/>
    <col min="794" max="794" width="13.44140625" style="83" customWidth="1"/>
    <col min="795" max="795" width="14.5546875" style="83" customWidth="1"/>
    <col min="796" max="796" width="18.44140625" style="83" customWidth="1"/>
    <col min="797" max="1024" width="11.44140625" style="83"/>
    <col min="1025" max="1025" width="12.5546875" style="83" customWidth="1"/>
    <col min="1026" max="1027" width="11.44140625" style="83"/>
    <col min="1028" max="1028" width="12.44140625" style="83" customWidth="1"/>
    <col min="1029" max="1031" width="11.44140625" style="83"/>
    <col min="1032" max="1032" width="14.44140625" style="83" customWidth="1"/>
    <col min="1033" max="1038" width="11.44140625" style="83"/>
    <col min="1039" max="1039" width="13" style="83" customWidth="1"/>
    <col min="1040" max="1040" width="12.44140625" style="83" customWidth="1"/>
    <col min="1041" max="1042" width="11.44140625" style="83"/>
    <col min="1043" max="1043" width="13.44140625" style="83" customWidth="1"/>
    <col min="1044" max="1049" width="11.44140625" style="83"/>
    <col min="1050" max="1050" width="13.44140625" style="83" customWidth="1"/>
    <col min="1051" max="1051" width="14.5546875" style="83" customWidth="1"/>
    <col min="1052" max="1052" width="18.44140625" style="83" customWidth="1"/>
    <col min="1053" max="1280" width="11.44140625" style="83"/>
    <col min="1281" max="1281" width="12.5546875" style="83" customWidth="1"/>
    <col min="1282" max="1283" width="11.44140625" style="83"/>
    <col min="1284" max="1284" width="12.44140625" style="83" customWidth="1"/>
    <col min="1285" max="1287" width="11.44140625" style="83"/>
    <col min="1288" max="1288" width="14.44140625" style="83" customWidth="1"/>
    <col min="1289" max="1294" width="11.44140625" style="83"/>
    <col min="1295" max="1295" width="13" style="83" customWidth="1"/>
    <col min="1296" max="1296" width="12.44140625" style="83" customWidth="1"/>
    <col min="1297" max="1298" width="11.44140625" style="83"/>
    <col min="1299" max="1299" width="13.44140625" style="83" customWidth="1"/>
    <col min="1300" max="1305" width="11.44140625" style="83"/>
    <col min="1306" max="1306" width="13.44140625" style="83" customWidth="1"/>
    <col min="1307" max="1307" width="14.5546875" style="83" customWidth="1"/>
    <col min="1308" max="1308" width="18.44140625" style="83" customWidth="1"/>
    <col min="1309" max="1536" width="11.44140625" style="83"/>
    <col min="1537" max="1537" width="12.5546875" style="83" customWidth="1"/>
    <col min="1538" max="1539" width="11.44140625" style="83"/>
    <col min="1540" max="1540" width="12.44140625" style="83" customWidth="1"/>
    <col min="1541" max="1543" width="11.44140625" style="83"/>
    <col min="1544" max="1544" width="14.44140625" style="83" customWidth="1"/>
    <col min="1545" max="1550" width="11.44140625" style="83"/>
    <col min="1551" max="1551" width="13" style="83" customWidth="1"/>
    <col min="1552" max="1552" width="12.44140625" style="83" customWidth="1"/>
    <col min="1553" max="1554" width="11.44140625" style="83"/>
    <col min="1555" max="1555" width="13.44140625" style="83" customWidth="1"/>
    <col min="1556" max="1561" width="11.44140625" style="83"/>
    <col min="1562" max="1562" width="13.44140625" style="83" customWidth="1"/>
    <col min="1563" max="1563" width="14.5546875" style="83" customWidth="1"/>
    <col min="1564" max="1564" width="18.44140625" style="83" customWidth="1"/>
    <col min="1565" max="1792" width="11.44140625" style="83"/>
    <col min="1793" max="1793" width="12.5546875" style="83" customWidth="1"/>
    <col min="1794" max="1795" width="11.44140625" style="83"/>
    <col min="1796" max="1796" width="12.44140625" style="83" customWidth="1"/>
    <col min="1797" max="1799" width="11.44140625" style="83"/>
    <col min="1800" max="1800" width="14.44140625" style="83" customWidth="1"/>
    <col min="1801" max="1806" width="11.44140625" style="83"/>
    <col min="1807" max="1807" width="13" style="83" customWidth="1"/>
    <col min="1808" max="1808" width="12.44140625" style="83" customWidth="1"/>
    <col min="1809" max="1810" width="11.44140625" style="83"/>
    <col min="1811" max="1811" width="13.44140625" style="83" customWidth="1"/>
    <col min="1812" max="1817" width="11.44140625" style="83"/>
    <col min="1818" max="1818" width="13.44140625" style="83" customWidth="1"/>
    <col min="1819" max="1819" width="14.5546875" style="83" customWidth="1"/>
    <col min="1820" max="1820" width="18.44140625" style="83" customWidth="1"/>
    <col min="1821" max="2048" width="11.44140625" style="83"/>
    <col min="2049" max="2049" width="12.5546875" style="83" customWidth="1"/>
    <col min="2050" max="2051" width="11.44140625" style="83"/>
    <col min="2052" max="2052" width="12.44140625" style="83" customWidth="1"/>
    <col min="2053" max="2055" width="11.44140625" style="83"/>
    <col min="2056" max="2056" width="14.44140625" style="83" customWidth="1"/>
    <col min="2057" max="2062" width="11.44140625" style="83"/>
    <col min="2063" max="2063" width="13" style="83" customWidth="1"/>
    <col min="2064" max="2064" width="12.44140625" style="83" customWidth="1"/>
    <col min="2065" max="2066" width="11.44140625" style="83"/>
    <col min="2067" max="2067" width="13.44140625" style="83" customWidth="1"/>
    <col min="2068" max="2073" width="11.44140625" style="83"/>
    <col min="2074" max="2074" width="13.44140625" style="83" customWidth="1"/>
    <col min="2075" max="2075" width="14.5546875" style="83" customWidth="1"/>
    <col min="2076" max="2076" width="18.44140625" style="83" customWidth="1"/>
    <col min="2077" max="2304" width="11.44140625" style="83"/>
    <col min="2305" max="2305" width="12.5546875" style="83" customWidth="1"/>
    <col min="2306" max="2307" width="11.44140625" style="83"/>
    <col min="2308" max="2308" width="12.44140625" style="83" customWidth="1"/>
    <col min="2309" max="2311" width="11.44140625" style="83"/>
    <col min="2312" max="2312" width="14.44140625" style="83" customWidth="1"/>
    <col min="2313" max="2318" width="11.44140625" style="83"/>
    <col min="2319" max="2319" width="13" style="83" customWidth="1"/>
    <col min="2320" max="2320" width="12.44140625" style="83" customWidth="1"/>
    <col min="2321" max="2322" width="11.44140625" style="83"/>
    <col min="2323" max="2323" width="13.44140625" style="83" customWidth="1"/>
    <col min="2324" max="2329" width="11.44140625" style="83"/>
    <col min="2330" max="2330" width="13.44140625" style="83" customWidth="1"/>
    <col min="2331" max="2331" width="14.5546875" style="83" customWidth="1"/>
    <col min="2332" max="2332" width="18.44140625" style="83" customWidth="1"/>
    <col min="2333" max="2560" width="11.44140625" style="83"/>
    <col min="2561" max="2561" width="12.5546875" style="83" customWidth="1"/>
    <col min="2562" max="2563" width="11.44140625" style="83"/>
    <col min="2564" max="2564" width="12.44140625" style="83" customWidth="1"/>
    <col min="2565" max="2567" width="11.44140625" style="83"/>
    <col min="2568" max="2568" width="14.44140625" style="83" customWidth="1"/>
    <col min="2569" max="2574" width="11.44140625" style="83"/>
    <col min="2575" max="2575" width="13" style="83" customWidth="1"/>
    <col min="2576" max="2576" width="12.44140625" style="83" customWidth="1"/>
    <col min="2577" max="2578" width="11.44140625" style="83"/>
    <col min="2579" max="2579" width="13.44140625" style="83" customWidth="1"/>
    <col min="2580" max="2585" width="11.44140625" style="83"/>
    <col min="2586" max="2586" width="13.44140625" style="83" customWidth="1"/>
    <col min="2587" max="2587" width="14.5546875" style="83" customWidth="1"/>
    <col min="2588" max="2588" width="18.44140625" style="83" customWidth="1"/>
    <col min="2589" max="2816" width="11.44140625" style="83"/>
    <col min="2817" max="2817" width="12.5546875" style="83" customWidth="1"/>
    <col min="2818" max="2819" width="11.44140625" style="83"/>
    <col min="2820" max="2820" width="12.44140625" style="83" customWidth="1"/>
    <col min="2821" max="2823" width="11.44140625" style="83"/>
    <col min="2824" max="2824" width="14.44140625" style="83" customWidth="1"/>
    <col min="2825" max="2830" width="11.44140625" style="83"/>
    <col min="2831" max="2831" width="13" style="83" customWidth="1"/>
    <col min="2832" max="2832" width="12.44140625" style="83" customWidth="1"/>
    <col min="2833" max="2834" width="11.44140625" style="83"/>
    <col min="2835" max="2835" width="13.44140625" style="83" customWidth="1"/>
    <col min="2836" max="2841" width="11.44140625" style="83"/>
    <col min="2842" max="2842" width="13.44140625" style="83" customWidth="1"/>
    <col min="2843" max="2843" width="14.5546875" style="83" customWidth="1"/>
    <col min="2844" max="2844" width="18.44140625" style="83" customWidth="1"/>
    <col min="2845" max="3072" width="11.44140625" style="83"/>
    <col min="3073" max="3073" width="12.5546875" style="83" customWidth="1"/>
    <col min="3074" max="3075" width="11.44140625" style="83"/>
    <col min="3076" max="3076" width="12.44140625" style="83" customWidth="1"/>
    <col min="3077" max="3079" width="11.44140625" style="83"/>
    <col min="3080" max="3080" width="14.44140625" style="83" customWidth="1"/>
    <col min="3081" max="3086" width="11.44140625" style="83"/>
    <col min="3087" max="3087" width="13" style="83" customWidth="1"/>
    <col min="3088" max="3088" width="12.44140625" style="83" customWidth="1"/>
    <col min="3089" max="3090" width="11.44140625" style="83"/>
    <col min="3091" max="3091" width="13.44140625" style="83" customWidth="1"/>
    <col min="3092" max="3097" width="11.44140625" style="83"/>
    <col min="3098" max="3098" width="13.44140625" style="83" customWidth="1"/>
    <col min="3099" max="3099" width="14.5546875" style="83" customWidth="1"/>
    <col min="3100" max="3100" width="18.44140625" style="83" customWidth="1"/>
    <col min="3101" max="3328" width="11.44140625" style="83"/>
    <col min="3329" max="3329" width="12.5546875" style="83" customWidth="1"/>
    <col min="3330" max="3331" width="11.44140625" style="83"/>
    <col min="3332" max="3332" width="12.44140625" style="83" customWidth="1"/>
    <col min="3333" max="3335" width="11.44140625" style="83"/>
    <col min="3336" max="3336" width="14.44140625" style="83" customWidth="1"/>
    <col min="3337" max="3342" width="11.44140625" style="83"/>
    <col min="3343" max="3343" width="13" style="83" customWidth="1"/>
    <col min="3344" max="3344" width="12.44140625" style="83" customWidth="1"/>
    <col min="3345" max="3346" width="11.44140625" style="83"/>
    <col min="3347" max="3347" width="13.44140625" style="83" customWidth="1"/>
    <col min="3348" max="3353" width="11.44140625" style="83"/>
    <col min="3354" max="3354" width="13.44140625" style="83" customWidth="1"/>
    <col min="3355" max="3355" width="14.5546875" style="83" customWidth="1"/>
    <col min="3356" max="3356" width="18.44140625" style="83" customWidth="1"/>
    <col min="3357" max="3584" width="11.44140625" style="83"/>
    <col min="3585" max="3585" width="12.5546875" style="83" customWidth="1"/>
    <col min="3586" max="3587" width="11.44140625" style="83"/>
    <col min="3588" max="3588" width="12.44140625" style="83" customWidth="1"/>
    <col min="3589" max="3591" width="11.44140625" style="83"/>
    <col min="3592" max="3592" width="14.44140625" style="83" customWidth="1"/>
    <col min="3593" max="3598" width="11.44140625" style="83"/>
    <col min="3599" max="3599" width="13" style="83" customWidth="1"/>
    <col min="3600" max="3600" width="12.44140625" style="83" customWidth="1"/>
    <col min="3601" max="3602" width="11.44140625" style="83"/>
    <col min="3603" max="3603" width="13.44140625" style="83" customWidth="1"/>
    <col min="3604" max="3609" width="11.44140625" style="83"/>
    <col min="3610" max="3610" width="13.44140625" style="83" customWidth="1"/>
    <col min="3611" max="3611" width="14.5546875" style="83" customWidth="1"/>
    <col min="3612" max="3612" width="18.44140625" style="83" customWidth="1"/>
    <col min="3613" max="3840" width="11.44140625" style="83"/>
    <col min="3841" max="3841" width="12.5546875" style="83" customWidth="1"/>
    <col min="3842" max="3843" width="11.44140625" style="83"/>
    <col min="3844" max="3844" width="12.44140625" style="83" customWidth="1"/>
    <col min="3845" max="3847" width="11.44140625" style="83"/>
    <col min="3848" max="3848" width="14.44140625" style="83" customWidth="1"/>
    <col min="3849" max="3854" width="11.44140625" style="83"/>
    <col min="3855" max="3855" width="13" style="83" customWidth="1"/>
    <col min="3856" max="3856" width="12.44140625" style="83" customWidth="1"/>
    <col min="3857" max="3858" width="11.44140625" style="83"/>
    <col min="3859" max="3859" width="13.44140625" style="83" customWidth="1"/>
    <col min="3860" max="3865" width="11.44140625" style="83"/>
    <col min="3866" max="3866" width="13.44140625" style="83" customWidth="1"/>
    <col min="3867" max="3867" width="14.5546875" style="83" customWidth="1"/>
    <col min="3868" max="3868" width="18.44140625" style="83" customWidth="1"/>
    <col min="3869" max="4096" width="11.44140625" style="83"/>
    <col min="4097" max="4097" width="12.5546875" style="83" customWidth="1"/>
    <col min="4098" max="4099" width="11.44140625" style="83"/>
    <col min="4100" max="4100" width="12.44140625" style="83" customWidth="1"/>
    <col min="4101" max="4103" width="11.44140625" style="83"/>
    <col min="4104" max="4104" width="14.44140625" style="83" customWidth="1"/>
    <col min="4105" max="4110" width="11.44140625" style="83"/>
    <col min="4111" max="4111" width="13" style="83" customWidth="1"/>
    <col min="4112" max="4112" width="12.44140625" style="83" customWidth="1"/>
    <col min="4113" max="4114" width="11.44140625" style="83"/>
    <col min="4115" max="4115" width="13.44140625" style="83" customWidth="1"/>
    <col min="4116" max="4121" width="11.44140625" style="83"/>
    <col min="4122" max="4122" width="13.44140625" style="83" customWidth="1"/>
    <col min="4123" max="4123" width="14.5546875" style="83" customWidth="1"/>
    <col min="4124" max="4124" width="18.44140625" style="83" customWidth="1"/>
    <col min="4125" max="4352" width="11.44140625" style="83"/>
    <col min="4353" max="4353" width="12.5546875" style="83" customWidth="1"/>
    <col min="4354" max="4355" width="11.44140625" style="83"/>
    <col min="4356" max="4356" width="12.44140625" style="83" customWidth="1"/>
    <col min="4357" max="4359" width="11.44140625" style="83"/>
    <col min="4360" max="4360" width="14.44140625" style="83" customWidth="1"/>
    <col min="4361" max="4366" width="11.44140625" style="83"/>
    <col min="4367" max="4367" width="13" style="83" customWidth="1"/>
    <col min="4368" max="4368" width="12.44140625" style="83" customWidth="1"/>
    <col min="4369" max="4370" width="11.44140625" style="83"/>
    <col min="4371" max="4371" width="13.44140625" style="83" customWidth="1"/>
    <col min="4372" max="4377" width="11.44140625" style="83"/>
    <col min="4378" max="4378" width="13.44140625" style="83" customWidth="1"/>
    <col min="4379" max="4379" width="14.5546875" style="83" customWidth="1"/>
    <col min="4380" max="4380" width="18.44140625" style="83" customWidth="1"/>
    <col min="4381" max="4608" width="11.44140625" style="83"/>
    <col min="4609" max="4609" width="12.5546875" style="83" customWidth="1"/>
    <col min="4610" max="4611" width="11.44140625" style="83"/>
    <col min="4612" max="4612" width="12.44140625" style="83" customWidth="1"/>
    <col min="4613" max="4615" width="11.44140625" style="83"/>
    <col min="4616" max="4616" width="14.44140625" style="83" customWidth="1"/>
    <col min="4617" max="4622" width="11.44140625" style="83"/>
    <col min="4623" max="4623" width="13" style="83" customWidth="1"/>
    <col min="4624" max="4624" width="12.44140625" style="83" customWidth="1"/>
    <col min="4625" max="4626" width="11.44140625" style="83"/>
    <col min="4627" max="4627" width="13.44140625" style="83" customWidth="1"/>
    <col min="4628" max="4633" width="11.44140625" style="83"/>
    <col min="4634" max="4634" width="13.44140625" style="83" customWidth="1"/>
    <col min="4635" max="4635" width="14.5546875" style="83" customWidth="1"/>
    <col min="4636" max="4636" width="18.44140625" style="83" customWidth="1"/>
    <col min="4637" max="4864" width="11.44140625" style="83"/>
    <col min="4865" max="4865" width="12.5546875" style="83" customWidth="1"/>
    <col min="4866" max="4867" width="11.44140625" style="83"/>
    <col min="4868" max="4868" width="12.44140625" style="83" customWidth="1"/>
    <col min="4869" max="4871" width="11.44140625" style="83"/>
    <col min="4872" max="4872" width="14.44140625" style="83" customWidth="1"/>
    <col min="4873" max="4878" width="11.44140625" style="83"/>
    <col min="4879" max="4879" width="13" style="83" customWidth="1"/>
    <col min="4880" max="4880" width="12.44140625" style="83" customWidth="1"/>
    <col min="4881" max="4882" width="11.44140625" style="83"/>
    <col min="4883" max="4883" width="13.44140625" style="83" customWidth="1"/>
    <col min="4884" max="4889" width="11.44140625" style="83"/>
    <col min="4890" max="4890" width="13.44140625" style="83" customWidth="1"/>
    <col min="4891" max="4891" width="14.5546875" style="83" customWidth="1"/>
    <col min="4892" max="4892" width="18.44140625" style="83" customWidth="1"/>
    <col min="4893" max="5120" width="11.44140625" style="83"/>
    <col min="5121" max="5121" width="12.5546875" style="83" customWidth="1"/>
    <col min="5122" max="5123" width="11.44140625" style="83"/>
    <col min="5124" max="5124" width="12.44140625" style="83" customWidth="1"/>
    <col min="5125" max="5127" width="11.44140625" style="83"/>
    <col min="5128" max="5128" width="14.44140625" style="83" customWidth="1"/>
    <col min="5129" max="5134" width="11.44140625" style="83"/>
    <col min="5135" max="5135" width="13" style="83" customWidth="1"/>
    <col min="5136" max="5136" width="12.44140625" style="83" customWidth="1"/>
    <col min="5137" max="5138" width="11.44140625" style="83"/>
    <col min="5139" max="5139" width="13.44140625" style="83" customWidth="1"/>
    <col min="5140" max="5145" width="11.44140625" style="83"/>
    <col min="5146" max="5146" width="13.44140625" style="83" customWidth="1"/>
    <col min="5147" max="5147" width="14.5546875" style="83" customWidth="1"/>
    <col min="5148" max="5148" width="18.44140625" style="83" customWidth="1"/>
    <col min="5149" max="5376" width="11.44140625" style="83"/>
    <col min="5377" max="5377" width="12.5546875" style="83" customWidth="1"/>
    <col min="5378" max="5379" width="11.44140625" style="83"/>
    <col min="5380" max="5380" width="12.44140625" style="83" customWidth="1"/>
    <col min="5381" max="5383" width="11.44140625" style="83"/>
    <col min="5384" max="5384" width="14.44140625" style="83" customWidth="1"/>
    <col min="5385" max="5390" width="11.44140625" style="83"/>
    <col min="5391" max="5391" width="13" style="83" customWidth="1"/>
    <col min="5392" max="5392" width="12.44140625" style="83" customWidth="1"/>
    <col min="5393" max="5394" width="11.44140625" style="83"/>
    <col min="5395" max="5395" width="13.44140625" style="83" customWidth="1"/>
    <col min="5396" max="5401" width="11.44140625" style="83"/>
    <col min="5402" max="5402" width="13.44140625" style="83" customWidth="1"/>
    <col min="5403" max="5403" width="14.5546875" style="83" customWidth="1"/>
    <col min="5404" max="5404" width="18.44140625" style="83" customWidth="1"/>
    <col min="5405" max="5632" width="11.44140625" style="83"/>
    <col min="5633" max="5633" width="12.5546875" style="83" customWidth="1"/>
    <col min="5634" max="5635" width="11.44140625" style="83"/>
    <col min="5636" max="5636" width="12.44140625" style="83" customWidth="1"/>
    <col min="5637" max="5639" width="11.44140625" style="83"/>
    <col min="5640" max="5640" width="14.44140625" style="83" customWidth="1"/>
    <col min="5641" max="5646" width="11.44140625" style="83"/>
    <col min="5647" max="5647" width="13" style="83" customWidth="1"/>
    <col min="5648" max="5648" width="12.44140625" style="83" customWidth="1"/>
    <col min="5649" max="5650" width="11.44140625" style="83"/>
    <col min="5651" max="5651" width="13.44140625" style="83" customWidth="1"/>
    <col min="5652" max="5657" width="11.44140625" style="83"/>
    <col min="5658" max="5658" width="13.44140625" style="83" customWidth="1"/>
    <col min="5659" max="5659" width="14.5546875" style="83" customWidth="1"/>
    <col min="5660" max="5660" width="18.44140625" style="83" customWidth="1"/>
    <col min="5661" max="5888" width="11.44140625" style="83"/>
    <col min="5889" max="5889" width="12.5546875" style="83" customWidth="1"/>
    <col min="5890" max="5891" width="11.44140625" style="83"/>
    <col min="5892" max="5892" width="12.44140625" style="83" customWidth="1"/>
    <col min="5893" max="5895" width="11.44140625" style="83"/>
    <col min="5896" max="5896" width="14.44140625" style="83" customWidth="1"/>
    <col min="5897" max="5902" width="11.44140625" style="83"/>
    <col min="5903" max="5903" width="13" style="83" customWidth="1"/>
    <col min="5904" max="5904" width="12.44140625" style="83" customWidth="1"/>
    <col min="5905" max="5906" width="11.44140625" style="83"/>
    <col min="5907" max="5907" width="13.44140625" style="83" customWidth="1"/>
    <col min="5908" max="5913" width="11.44140625" style="83"/>
    <col min="5914" max="5914" width="13.44140625" style="83" customWidth="1"/>
    <col min="5915" max="5915" width="14.5546875" style="83" customWidth="1"/>
    <col min="5916" max="5916" width="18.44140625" style="83" customWidth="1"/>
    <col min="5917" max="6144" width="11.44140625" style="83"/>
    <col min="6145" max="6145" width="12.5546875" style="83" customWidth="1"/>
    <col min="6146" max="6147" width="11.44140625" style="83"/>
    <col min="6148" max="6148" width="12.44140625" style="83" customWidth="1"/>
    <col min="6149" max="6151" width="11.44140625" style="83"/>
    <col min="6152" max="6152" width="14.44140625" style="83" customWidth="1"/>
    <col min="6153" max="6158" width="11.44140625" style="83"/>
    <col min="6159" max="6159" width="13" style="83" customWidth="1"/>
    <col min="6160" max="6160" width="12.44140625" style="83" customWidth="1"/>
    <col min="6161" max="6162" width="11.44140625" style="83"/>
    <col min="6163" max="6163" width="13.44140625" style="83" customWidth="1"/>
    <col min="6164" max="6169" width="11.44140625" style="83"/>
    <col min="6170" max="6170" width="13.44140625" style="83" customWidth="1"/>
    <col min="6171" max="6171" width="14.5546875" style="83" customWidth="1"/>
    <col min="6172" max="6172" width="18.44140625" style="83" customWidth="1"/>
    <col min="6173" max="6400" width="11.44140625" style="83"/>
    <col min="6401" max="6401" width="12.5546875" style="83" customWidth="1"/>
    <col min="6402" max="6403" width="11.44140625" style="83"/>
    <col min="6404" max="6404" width="12.44140625" style="83" customWidth="1"/>
    <col min="6405" max="6407" width="11.44140625" style="83"/>
    <col min="6408" max="6408" width="14.44140625" style="83" customWidth="1"/>
    <col min="6409" max="6414" width="11.44140625" style="83"/>
    <col min="6415" max="6415" width="13" style="83" customWidth="1"/>
    <col min="6416" max="6416" width="12.44140625" style="83" customWidth="1"/>
    <col min="6417" max="6418" width="11.44140625" style="83"/>
    <col min="6419" max="6419" width="13.44140625" style="83" customWidth="1"/>
    <col min="6420" max="6425" width="11.44140625" style="83"/>
    <col min="6426" max="6426" width="13.44140625" style="83" customWidth="1"/>
    <col min="6427" max="6427" width="14.5546875" style="83" customWidth="1"/>
    <col min="6428" max="6428" width="18.44140625" style="83" customWidth="1"/>
    <col min="6429" max="6656" width="11.44140625" style="83"/>
    <col min="6657" max="6657" width="12.5546875" style="83" customWidth="1"/>
    <col min="6658" max="6659" width="11.44140625" style="83"/>
    <col min="6660" max="6660" width="12.44140625" style="83" customWidth="1"/>
    <col min="6661" max="6663" width="11.44140625" style="83"/>
    <col min="6664" max="6664" width="14.44140625" style="83" customWidth="1"/>
    <col min="6665" max="6670" width="11.44140625" style="83"/>
    <col min="6671" max="6671" width="13" style="83" customWidth="1"/>
    <col min="6672" max="6672" width="12.44140625" style="83" customWidth="1"/>
    <col min="6673" max="6674" width="11.44140625" style="83"/>
    <col min="6675" max="6675" width="13.44140625" style="83" customWidth="1"/>
    <col min="6676" max="6681" width="11.44140625" style="83"/>
    <col min="6682" max="6682" width="13.44140625" style="83" customWidth="1"/>
    <col min="6683" max="6683" width="14.5546875" style="83" customWidth="1"/>
    <col min="6684" max="6684" width="18.44140625" style="83" customWidth="1"/>
    <col min="6685" max="6912" width="11.44140625" style="83"/>
    <col min="6913" max="6913" width="12.5546875" style="83" customWidth="1"/>
    <col min="6914" max="6915" width="11.44140625" style="83"/>
    <col min="6916" max="6916" width="12.44140625" style="83" customWidth="1"/>
    <col min="6917" max="6919" width="11.44140625" style="83"/>
    <col min="6920" max="6920" width="14.44140625" style="83" customWidth="1"/>
    <col min="6921" max="6926" width="11.44140625" style="83"/>
    <col min="6927" max="6927" width="13" style="83" customWidth="1"/>
    <col min="6928" max="6928" width="12.44140625" style="83" customWidth="1"/>
    <col min="6929" max="6930" width="11.44140625" style="83"/>
    <col min="6931" max="6931" width="13.44140625" style="83" customWidth="1"/>
    <col min="6932" max="6937" width="11.44140625" style="83"/>
    <col min="6938" max="6938" width="13.44140625" style="83" customWidth="1"/>
    <col min="6939" max="6939" width="14.5546875" style="83" customWidth="1"/>
    <col min="6940" max="6940" width="18.44140625" style="83" customWidth="1"/>
    <col min="6941" max="7168" width="11.44140625" style="83"/>
    <col min="7169" max="7169" width="12.5546875" style="83" customWidth="1"/>
    <col min="7170" max="7171" width="11.44140625" style="83"/>
    <col min="7172" max="7172" width="12.44140625" style="83" customWidth="1"/>
    <col min="7173" max="7175" width="11.44140625" style="83"/>
    <col min="7176" max="7176" width="14.44140625" style="83" customWidth="1"/>
    <col min="7177" max="7182" width="11.44140625" style="83"/>
    <col min="7183" max="7183" width="13" style="83" customWidth="1"/>
    <col min="7184" max="7184" width="12.44140625" style="83" customWidth="1"/>
    <col min="7185" max="7186" width="11.44140625" style="83"/>
    <col min="7187" max="7187" width="13.44140625" style="83" customWidth="1"/>
    <col min="7188" max="7193" width="11.44140625" style="83"/>
    <col min="7194" max="7194" width="13.44140625" style="83" customWidth="1"/>
    <col min="7195" max="7195" width="14.5546875" style="83" customWidth="1"/>
    <col min="7196" max="7196" width="18.44140625" style="83" customWidth="1"/>
    <col min="7197" max="7424" width="11.44140625" style="83"/>
    <col min="7425" max="7425" width="12.5546875" style="83" customWidth="1"/>
    <col min="7426" max="7427" width="11.44140625" style="83"/>
    <col min="7428" max="7428" width="12.44140625" style="83" customWidth="1"/>
    <col min="7429" max="7431" width="11.44140625" style="83"/>
    <col min="7432" max="7432" width="14.44140625" style="83" customWidth="1"/>
    <col min="7433" max="7438" width="11.44140625" style="83"/>
    <col min="7439" max="7439" width="13" style="83" customWidth="1"/>
    <col min="7440" max="7440" width="12.44140625" style="83" customWidth="1"/>
    <col min="7441" max="7442" width="11.44140625" style="83"/>
    <col min="7443" max="7443" width="13.44140625" style="83" customWidth="1"/>
    <col min="7444" max="7449" width="11.44140625" style="83"/>
    <col min="7450" max="7450" width="13.44140625" style="83" customWidth="1"/>
    <col min="7451" max="7451" width="14.5546875" style="83" customWidth="1"/>
    <col min="7452" max="7452" width="18.44140625" style="83" customWidth="1"/>
    <col min="7453" max="7680" width="11.44140625" style="83"/>
    <col min="7681" max="7681" width="12.5546875" style="83" customWidth="1"/>
    <col min="7682" max="7683" width="11.44140625" style="83"/>
    <col min="7684" max="7684" width="12.44140625" style="83" customWidth="1"/>
    <col min="7685" max="7687" width="11.44140625" style="83"/>
    <col min="7688" max="7688" width="14.44140625" style="83" customWidth="1"/>
    <col min="7689" max="7694" width="11.44140625" style="83"/>
    <col min="7695" max="7695" width="13" style="83" customWidth="1"/>
    <col min="7696" max="7696" width="12.44140625" style="83" customWidth="1"/>
    <col min="7697" max="7698" width="11.44140625" style="83"/>
    <col min="7699" max="7699" width="13.44140625" style="83" customWidth="1"/>
    <col min="7700" max="7705" width="11.44140625" style="83"/>
    <col min="7706" max="7706" width="13.44140625" style="83" customWidth="1"/>
    <col min="7707" max="7707" width="14.5546875" style="83" customWidth="1"/>
    <col min="7708" max="7708" width="18.44140625" style="83" customWidth="1"/>
    <col min="7709" max="7936" width="11.44140625" style="83"/>
    <col min="7937" max="7937" width="12.5546875" style="83" customWidth="1"/>
    <col min="7938" max="7939" width="11.44140625" style="83"/>
    <col min="7940" max="7940" width="12.44140625" style="83" customWidth="1"/>
    <col min="7941" max="7943" width="11.44140625" style="83"/>
    <col min="7944" max="7944" width="14.44140625" style="83" customWidth="1"/>
    <col min="7945" max="7950" width="11.44140625" style="83"/>
    <col min="7951" max="7951" width="13" style="83" customWidth="1"/>
    <col min="7952" max="7952" width="12.44140625" style="83" customWidth="1"/>
    <col min="7953" max="7954" width="11.44140625" style="83"/>
    <col min="7955" max="7955" width="13.44140625" style="83" customWidth="1"/>
    <col min="7956" max="7961" width="11.44140625" style="83"/>
    <col min="7962" max="7962" width="13.44140625" style="83" customWidth="1"/>
    <col min="7963" max="7963" width="14.5546875" style="83" customWidth="1"/>
    <col min="7964" max="7964" width="18.44140625" style="83" customWidth="1"/>
    <col min="7965" max="8192" width="11.44140625" style="83"/>
    <col min="8193" max="8193" width="12.5546875" style="83" customWidth="1"/>
    <col min="8194" max="8195" width="11.44140625" style="83"/>
    <col min="8196" max="8196" width="12.44140625" style="83" customWidth="1"/>
    <col min="8197" max="8199" width="11.44140625" style="83"/>
    <col min="8200" max="8200" width="14.44140625" style="83" customWidth="1"/>
    <col min="8201" max="8206" width="11.44140625" style="83"/>
    <col min="8207" max="8207" width="13" style="83" customWidth="1"/>
    <col min="8208" max="8208" width="12.44140625" style="83" customWidth="1"/>
    <col min="8209" max="8210" width="11.44140625" style="83"/>
    <col min="8211" max="8211" width="13.44140625" style="83" customWidth="1"/>
    <col min="8212" max="8217" width="11.44140625" style="83"/>
    <col min="8218" max="8218" width="13.44140625" style="83" customWidth="1"/>
    <col min="8219" max="8219" width="14.5546875" style="83" customWidth="1"/>
    <col min="8220" max="8220" width="18.44140625" style="83" customWidth="1"/>
    <col min="8221" max="8448" width="11.44140625" style="83"/>
    <col min="8449" max="8449" width="12.5546875" style="83" customWidth="1"/>
    <col min="8450" max="8451" width="11.44140625" style="83"/>
    <col min="8452" max="8452" width="12.44140625" style="83" customWidth="1"/>
    <col min="8453" max="8455" width="11.44140625" style="83"/>
    <col min="8456" max="8456" width="14.44140625" style="83" customWidth="1"/>
    <col min="8457" max="8462" width="11.44140625" style="83"/>
    <col min="8463" max="8463" width="13" style="83" customWidth="1"/>
    <col min="8464" max="8464" width="12.44140625" style="83" customWidth="1"/>
    <col min="8465" max="8466" width="11.44140625" style="83"/>
    <col min="8467" max="8467" width="13.44140625" style="83" customWidth="1"/>
    <col min="8468" max="8473" width="11.44140625" style="83"/>
    <col min="8474" max="8474" width="13.44140625" style="83" customWidth="1"/>
    <col min="8475" max="8475" width="14.5546875" style="83" customWidth="1"/>
    <col min="8476" max="8476" width="18.44140625" style="83" customWidth="1"/>
    <col min="8477" max="8704" width="11.44140625" style="83"/>
    <col min="8705" max="8705" width="12.5546875" style="83" customWidth="1"/>
    <col min="8706" max="8707" width="11.44140625" style="83"/>
    <col min="8708" max="8708" width="12.44140625" style="83" customWidth="1"/>
    <col min="8709" max="8711" width="11.44140625" style="83"/>
    <col min="8712" max="8712" width="14.44140625" style="83" customWidth="1"/>
    <col min="8713" max="8718" width="11.44140625" style="83"/>
    <col min="8719" max="8719" width="13" style="83" customWidth="1"/>
    <col min="8720" max="8720" width="12.44140625" style="83" customWidth="1"/>
    <col min="8721" max="8722" width="11.44140625" style="83"/>
    <col min="8723" max="8723" width="13.44140625" style="83" customWidth="1"/>
    <col min="8724" max="8729" width="11.44140625" style="83"/>
    <col min="8730" max="8730" width="13.44140625" style="83" customWidth="1"/>
    <col min="8731" max="8731" width="14.5546875" style="83" customWidth="1"/>
    <col min="8732" max="8732" width="18.44140625" style="83" customWidth="1"/>
    <col min="8733" max="8960" width="11.44140625" style="83"/>
    <col min="8961" max="8961" width="12.5546875" style="83" customWidth="1"/>
    <col min="8962" max="8963" width="11.44140625" style="83"/>
    <col min="8964" max="8964" width="12.44140625" style="83" customWidth="1"/>
    <col min="8965" max="8967" width="11.44140625" style="83"/>
    <col min="8968" max="8968" width="14.44140625" style="83" customWidth="1"/>
    <col min="8969" max="8974" width="11.44140625" style="83"/>
    <col min="8975" max="8975" width="13" style="83" customWidth="1"/>
    <col min="8976" max="8976" width="12.44140625" style="83" customWidth="1"/>
    <col min="8977" max="8978" width="11.44140625" style="83"/>
    <col min="8979" max="8979" width="13.44140625" style="83" customWidth="1"/>
    <col min="8980" max="8985" width="11.44140625" style="83"/>
    <col min="8986" max="8986" width="13.44140625" style="83" customWidth="1"/>
    <col min="8987" max="8987" width="14.5546875" style="83" customWidth="1"/>
    <col min="8988" max="8988" width="18.44140625" style="83" customWidth="1"/>
    <col min="8989" max="9216" width="11.44140625" style="83"/>
    <col min="9217" max="9217" width="12.5546875" style="83" customWidth="1"/>
    <col min="9218" max="9219" width="11.44140625" style="83"/>
    <col min="9220" max="9220" width="12.44140625" style="83" customWidth="1"/>
    <col min="9221" max="9223" width="11.44140625" style="83"/>
    <col min="9224" max="9224" width="14.44140625" style="83" customWidth="1"/>
    <col min="9225" max="9230" width="11.44140625" style="83"/>
    <col min="9231" max="9231" width="13" style="83" customWidth="1"/>
    <col min="9232" max="9232" width="12.44140625" style="83" customWidth="1"/>
    <col min="9233" max="9234" width="11.44140625" style="83"/>
    <col min="9235" max="9235" width="13.44140625" style="83" customWidth="1"/>
    <col min="9236" max="9241" width="11.44140625" style="83"/>
    <col min="9242" max="9242" width="13.44140625" style="83" customWidth="1"/>
    <col min="9243" max="9243" width="14.5546875" style="83" customWidth="1"/>
    <col min="9244" max="9244" width="18.44140625" style="83" customWidth="1"/>
    <col min="9245" max="9472" width="11.44140625" style="83"/>
    <col min="9473" max="9473" width="12.5546875" style="83" customWidth="1"/>
    <col min="9474" max="9475" width="11.44140625" style="83"/>
    <col min="9476" max="9476" width="12.44140625" style="83" customWidth="1"/>
    <col min="9477" max="9479" width="11.44140625" style="83"/>
    <col min="9480" max="9480" width="14.44140625" style="83" customWidth="1"/>
    <col min="9481" max="9486" width="11.44140625" style="83"/>
    <col min="9487" max="9487" width="13" style="83" customWidth="1"/>
    <col min="9488" max="9488" width="12.44140625" style="83" customWidth="1"/>
    <col min="9489" max="9490" width="11.44140625" style="83"/>
    <col min="9491" max="9491" width="13.44140625" style="83" customWidth="1"/>
    <col min="9492" max="9497" width="11.44140625" style="83"/>
    <col min="9498" max="9498" width="13.44140625" style="83" customWidth="1"/>
    <col min="9499" max="9499" width="14.5546875" style="83" customWidth="1"/>
    <col min="9500" max="9500" width="18.44140625" style="83" customWidth="1"/>
    <col min="9501" max="9728" width="11.44140625" style="83"/>
    <col min="9729" max="9729" width="12.5546875" style="83" customWidth="1"/>
    <col min="9730" max="9731" width="11.44140625" style="83"/>
    <col min="9732" max="9732" width="12.44140625" style="83" customWidth="1"/>
    <col min="9733" max="9735" width="11.44140625" style="83"/>
    <col min="9736" max="9736" width="14.44140625" style="83" customWidth="1"/>
    <col min="9737" max="9742" width="11.44140625" style="83"/>
    <col min="9743" max="9743" width="13" style="83" customWidth="1"/>
    <col min="9744" max="9744" width="12.44140625" style="83" customWidth="1"/>
    <col min="9745" max="9746" width="11.44140625" style="83"/>
    <col min="9747" max="9747" width="13.44140625" style="83" customWidth="1"/>
    <col min="9748" max="9753" width="11.44140625" style="83"/>
    <col min="9754" max="9754" width="13.44140625" style="83" customWidth="1"/>
    <col min="9755" max="9755" width="14.5546875" style="83" customWidth="1"/>
    <col min="9756" max="9756" width="18.44140625" style="83" customWidth="1"/>
    <col min="9757" max="9984" width="11.44140625" style="83"/>
    <col min="9985" max="9985" width="12.5546875" style="83" customWidth="1"/>
    <col min="9986" max="9987" width="11.44140625" style="83"/>
    <col min="9988" max="9988" width="12.44140625" style="83" customWidth="1"/>
    <col min="9989" max="9991" width="11.44140625" style="83"/>
    <col min="9992" max="9992" width="14.44140625" style="83" customWidth="1"/>
    <col min="9993" max="9998" width="11.44140625" style="83"/>
    <col min="9999" max="9999" width="13" style="83" customWidth="1"/>
    <col min="10000" max="10000" width="12.44140625" style="83" customWidth="1"/>
    <col min="10001" max="10002" width="11.44140625" style="83"/>
    <col min="10003" max="10003" width="13.44140625" style="83" customWidth="1"/>
    <col min="10004" max="10009" width="11.44140625" style="83"/>
    <col min="10010" max="10010" width="13.44140625" style="83" customWidth="1"/>
    <col min="10011" max="10011" width="14.5546875" style="83" customWidth="1"/>
    <col min="10012" max="10012" width="18.44140625" style="83" customWidth="1"/>
    <col min="10013" max="10240" width="11.44140625" style="83"/>
    <col min="10241" max="10241" width="12.5546875" style="83" customWidth="1"/>
    <col min="10242" max="10243" width="11.44140625" style="83"/>
    <col min="10244" max="10244" width="12.44140625" style="83" customWidth="1"/>
    <col min="10245" max="10247" width="11.44140625" style="83"/>
    <col min="10248" max="10248" width="14.44140625" style="83" customWidth="1"/>
    <col min="10249" max="10254" width="11.44140625" style="83"/>
    <col min="10255" max="10255" width="13" style="83" customWidth="1"/>
    <col min="10256" max="10256" width="12.44140625" style="83" customWidth="1"/>
    <col min="10257" max="10258" width="11.44140625" style="83"/>
    <col min="10259" max="10259" width="13.44140625" style="83" customWidth="1"/>
    <col min="10260" max="10265" width="11.44140625" style="83"/>
    <col min="10266" max="10266" width="13.44140625" style="83" customWidth="1"/>
    <col min="10267" max="10267" width="14.5546875" style="83" customWidth="1"/>
    <col min="10268" max="10268" width="18.44140625" style="83" customWidth="1"/>
    <col min="10269" max="10496" width="11.44140625" style="83"/>
    <col min="10497" max="10497" width="12.5546875" style="83" customWidth="1"/>
    <col min="10498" max="10499" width="11.44140625" style="83"/>
    <col min="10500" max="10500" width="12.44140625" style="83" customWidth="1"/>
    <col min="10501" max="10503" width="11.44140625" style="83"/>
    <col min="10504" max="10504" width="14.44140625" style="83" customWidth="1"/>
    <col min="10505" max="10510" width="11.44140625" style="83"/>
    <col min="10511" max="10511" width="13" style="83" customWidth="1"/>
    <col min="10512" max="10512" width="12.44140625" style="83" customWidth="1"/>
    <col min="10513" max="10514" width="11.44140625" style="83"/>
    <col min="10515" max="10515" width="13.44140625" style="83" customWidth="1"/>
    <col min="10516" max="10521" width="11.44140625" style="83"/>
    <col min="10522" max="10522" width="13.44140625" style="83" customWidth="1"/>
    <col min="10523" max="10523" width="14.5546875" style="83" customWidth="1"/>
    <col min="10524" max="10524" width="18.44140625" style="83" customWidth="1"/>
    <col min="10525" max="10752" width="11.44140625" style="83"/>
    <col min="10753" max="10753" width="12.5546875" style="83" customWidth="1"/>
    <col min="10754" max="10755" width="11.44140625" style="83"/>
    <col min="10756" max="10756" width="12.44140625" style="83" customWidth="1"/>
    <col min="10757" max="10759" width="11.44140625" style="83"/>
    <col min="10760" max="10760" width="14.44140625" style="83" customWidth="1"/>
    <col min="10761" max="10766" width="11.44140625" style="83"/>
    <col min="10767" max="10767" width="13" style="83" customWidth="1"/>
    <col min="10768" max="10768" width="12.44140625" style="83" customWidth="1"/>
    <col min="10769" max="10770" width="11.44140625" style="83"/>
    <col min="10771" max="10771" width="13.44140625" style="83" customWidth="1"/>
    <col min="10772" max="10777" width="11.44140625" style="83"/>
    <col min="10778" max="10778" width="13.44140625" style="83" customWidth="1"/>
    <col min="10779" max="10779" width="14.5546875" style="83" customWidth="1"/>
    <col min="10780" max="10780" width="18.44140625" style="83" customWidth="1"/>
    <col min="10781" max="11008" width="11.44140625" style="83"/>
    <col min="11009" max="11009" width="12.5546875" style="83" customWidth="1"/>
    <col min="11010" max="11011" width="11.44140625" style="83"/>
    <col min="11012" max="11012" width="12.44140625" style="83" customWidth="1"/>
    <col min="11013" max="11015" width="11.44140625" style="83"/>
    <col min="11016" max="11016" width="14.44140625" style="83" customWidth="1"/>
    <col min="11017" max="11022" width="11.44140625" style="83"/>
    <col min="11023" max="11023" width="13" style="83" customWidth="1"/>
    <col min="11024" max="11024" width="12.44140625" style="83" customWidth="1"/>
    <col min="11025" max="11026" width="11.44140625" style="83"/>
    <col min="11027" max="11027" width="13.44140625" style="83" customWidth="1"/>
    <col min="11028" max="11033" width="11.44140625" style="83"/>
    <col min="11034" max="11034" width="13.44140625" style="83" customWidth="1"/>
    <col min="11035" max="11035" width="14.5546875" style="83" customWidth="1"/>
    <col min="11036" max="11036" width="18.44140625" style="83" customWidth="1"/>
    <col min="11037" max="11264" width="11.44140625" style="83"/>
    <col min="11265" max="11265" width="12.5546875" style="83" customWidth="1"/>
    <col min="11266" max="11267" width="11.44140625" style="83"/>
    <col min="11268" max="11268" width="12.44140625" style="83" customWidth="1"/>
    <col min="11269" max="11271" width="11.44140625" style="83"/>
    <col min="11272" max="11272" width="14.44140625" style="83" customWidth="1"/>
    <col min="11273" max="11278" width="11.44140625" style="83"/>
    <col min="11279" max="11279" width="13" style="83" customWidth="1"/>
    <col min="11280" max="11280" width="12.44140625" style="83" customWidth="1"/>
    <col min="11281" max="11282" width="11.44140625" style="83"/>
    <col min="11283" max="11283" width="13.44140625" style="83" customWidth="1"/>
    <col min="11284" max="11289" width="11.44140625" style="83"/>
    <col min="11290" max="11290" width="13.44140625" style="83" customWidth="1"/>
    <col min="11291" max="11291" width="14.5546875" style="83" customWidth="1"/>
    <col min="11292" max="11292" width="18.44140625" style="83" customWidth="1"/>
    <col min="11293" max="11520" width="11.44140625" style="83"/>
    <col min="11521" max="11521" width="12.5546875" style="83" customWidth="1"/>
    <col min="11522" max="11523" width="11.44140625" style="83"/>
    <col min="11524" max="11524" width="12.44140625" style="83" customWidth="1"/>
    <col min="11525" max="11527" width="11.44140625" style="83"/>
    <col min="11528" max="11528" width="14.44140625" style="83" customWidth="1"/>
    <col min="11529" max="11534" width="11.44140625" style="83"/>
    <col min="11535" max="11535" width="13" style="83" customWidth="1"/>
    <col min="11536" max="11536" width="12.44140625" style="83" customWidth="1"/>
    <col min="11537" max="11538" width="11.44140625" style="83"/>
    <col min="11539" max="11539" width="13.44140625" style="83" customWidth="1"/>
    <col min="11540" max="11545" width="11.44140625" style="83"/>
    <col min="11546" max="11546" width="13.44140625" style="83" customWidth="1"/>
    <col min="11547" max="11547" width="14.5546875" style="83" customWidth="1"/>
    <col min="11548" max="11548" width="18.44140625" style="83" customWidth="1"/>
    <col min="11549" max="11776" width="11.44140625" style="83"/>
    <col min="11777" max="11777" width="12.5546875" style="83" customWidth="1"/>
    <col min="11778" max="11779" width="11.44140625" style="83"/>
    <col min="11780" max="11780" width="12.44140625" style="83" customWidth="1"/>
    <col min="11781" max="11783" width="11.44140625" style="83"/>
    <col min="11784" max="11784" width="14.44140625" style="83" customWidth="1"/>
    <col min="11785" max="11790" width="11.44140625" style="83"/>
    <col min="11791" max="11791" width="13" style="83" customWidth="1"/>
    <col min="11792" max="11792" width="12.44140625" style="83" customWidth="1"/>
    <col min="11793" max="11794" width="11.44140625" style="83"/>
    <col min="11795" max="11795" width="13.44140625" style="83" customWidth="1"/>
    <col min="11796" max="11801" width="11.44140625" style="83"/>
    <col min="11802" max="11802" width="13.44140625" style="83" customWidth="1"/>
    <col min="11803" max="11803" width="14.5546875" style="83" customWidth="1"/>
    <col min="11804" max="11804" width="18.44140625" style="83" customWidth="1"/>
    <col min="11805" max="12032" width="11.44140625" style="83"/>
    <col min="12033" max="12033" width="12.5546875" style="83" customWidth="1"/>
    <col min="12034" max="12035" width="11.44140625" style="83"/>
    <col min="12036" max="12036" width="12.44140625" style="83" customWidth="1"/>
    <col min="12037" max="12039" width="11.44140625" style="83"/>
    <col min="12040" max="12040" width="14.44140625" style="83" customWidth="1"/>
    <col min="12041" max="12046" width="11.44140625" style="83"/>
    <col min="12047" max="12047" width="13" style="83" customWidth="1"/>
    <col min="12048" max="12048" width="12.44140625" style="83" customWidth="1"/>
    <col min="12049" max="12050" width="11.44140625" style="83"/>
    <col min="12051" max="12051" width="13.44140625" style="83" customWidth="1"/>
    <col min="12052" max="12057" width="11.44140625" style="83"/>
    <col min="12058" max="12058" width="13.44140625" style="83" customWidth="1"/>
    <col min="12059" max="12059" width="14.5546875" style="83" customWidth="1"/>
    <col min="12060" max="12060" width="18.44140625" style="83" customWidth="1"/>
    <col min="12061" max="12288" width="11.44140625" style="83"/>
    <col min="12289" max="12289" width="12.5546875" style="83" customWidth="1"/>
    <col min="12290" max="12291" width="11.44140625" style="83"/>
    <col min="12292" max="12292" width="12.44140625" style="83" customWidth="1"/>
    <col min="12293" max="12295" width="11.44140625" style="83"/>
    <col min="12296" max="12296" width="14.44140625" style="83" customWidth="1"/>
    <col min="12297" max="12302" width="11.44140625" style="83"/>
    <col min="12303" max="12303" width="13" style="83" customWidth="1"/>
    <col min="12304" max="12304" width="12.44140625" style="83" customWidth="1"/>
    <col min="12305" max="12306" width="11.44140625" style="83"/>
    <col min="12307" max="12307" width="13.44140625" style="83" customWidth="1"/>
    <col min="12308" max="12313" width="11.44140625" style="83"/>
    <col min="12314" max="12314" width="13.44140625" style="83" customWidth="1"/>
    <col min="12315" max="12315" width="14.5546875" style="83" customWidth="1"/>
    <col min="12316" max="12316" width="18.44140625" style="83" customWidth="1"/>
    <col min="12317" max="12544" width="11.44140625" style="83"/>
    <col min="12545" max="12545" width="12.5546875" style="83" customWidth="1"/>
    <col min="12546" max="12547" width="11.44140625" style="83"/>
    <col min="12548" max="12548" width="12.44140625" style="83" customWidth="1"/>
    <col min="12549" max="12551" width="11.44140625" style="83"/>
    <col min="12552" max="12552" width="14.44140625" style="83" customWidth="1"/>
    <col min="12553" max="12558" width="11.44140625" style="83"/>
    <col min="12559" max="12559" width="13" style="83" customWidth="1"/>
    <col min="12560" max="12560" width="12.44140625" style="83" customWidth="1"/>
    <col min="12561" max="12562" width="11.44140625" style="83"/>
    <col min="12563" max="12563" width="13.44140625" style="83" customWidth="1"/>
    <col min="12564" max="12569" width="11.44140625" style="83"/>
    <col min="12570" max="12570" width="13.44140625" style="83" customWidth="1"/>
    <col min="12571" max="12571" width="14.5546875" style="83" customWidth="1"/>
    <col min="12572" max="12572" width="18.44140625" style="83" customWidth="1"/>
    <col min="12573" max="12800" width="11.44140625" style="83"/>
    <col min="12801" max="12801" width="12.5546875" style="83" customWidth="1"/>
    <col min="12802" max="12803" width="11.44140625" style="83"/>
    <col min="12804" max="12804" width="12.44140625" style="83" customWidth="1"/>
    <col min="12805" max="12807" width="11.44140625" style="83"/>
    <col min="12808" max="12808" width="14.44140625" style="83" customWidth="1"/>
    <col min="12809" max="12814" width="11.44140625" style="83"/>
    <col min="12815" max="12815" width="13" style="83" customWidth="1"/>
    <col min="12816" max="12816" width="12.44140625" style="83" customWidth="1"/>
    <col min="12817" max="12818" width="11.44140625" style="83"/>
    <col min="12819" max="12819" width="13.44140625" style="83" customWidth="1"/>
    <col min="12820" max="12825" width="11.44140625" style="83"/>
    <col min="12826" max="12826" width="13.44140625" style="83" customWidth="1"/>
    <col min="12827" max="12827" width="14.5546875" style="83" customWidth="1"/>
    <col min="12828" max="12828" width="18.44140625" style="83" customWidth="1"/>
    <col min="12829" max="13056" width="11.44140625" style="83"/>
    <col min="13057" max="13057" width="12.5546875" style="83" customWidth="1"/>
    <col min="13058" max="13059" width="11.44140625" style="83"/>
    <col min="13060" max="13060" width="12.44140625" style="83" customWidth="1"/>
    <col min="13061" max="13063" width="11.44140625" style="83"/>
    <col min="13064" max="13064" width="14.44140625" style="83" customWidth="1"/>
    <col min="13065" max="13070" width="11.44140625" style="83"/>
    <col min="13071" max="13071" width="13" style="83" customWidth="1"/>
    <col min="13072" max="13072" width="12.44140625" style="83" customWidth="1"/>
    <col min="13073" max="13074" width="11.44140625" style="83"/>
    <col min="13075" max="13075" width="13.44140625" style="83" customWidth="1"/>
    <col min="13076" max="13081" width="11.44140625" style="83"/>
    <col min="13082" max="13082" width="13.44140625" style="83" customWidth="1"/>
    <col min="13083" max="13083" width="14.5546875" style="83" customWidth="1"/>
    <col min="13084" max="13084" width="18.44140625" style="83" customWidth="1"/>
    <col min="13085" max="13312" width="11.44140625" style="83"/>
    <col min="13313" max="13313" width="12.5546875" style="83" customWidth="1"/>
    <col min="13314" max="13315" width="11.44140625" style="83"/>
    <col min="13316" max="13316" width="12.44140625" style="83" customWidth="1"/>
    <col min="13317" max="13319" width="11.44140625" style="83"/>
    <col min="13320" max="13320" width="14.44140625" style="83" customWidth="1"/>
    <col min="13321" max="13326" width="11.44140625" style="83"/>
    <col min="13327" max="13327" width="13" style="83" customWidth="1"/>
    <col min="13328" max="13328" width="12.44140625" style="83" customWidth="1"/>
    <col min="13329" max="13330" width="11.44140625" style="83"/>
    <col min="13331" max="13331" width="13.44140625" style="83" customWidth="1"/>
    <col min="13332" max="13337" width="11.44140625" style="83"/>
    <col min="13338" max="13338" width="13.44140625" style="83" customWidth="1"/>
    <col min="13339" max="13339" width="14.5546875" style="83" customWidth="1"/>
    <col min="13340" max="13340" width="18.44140625" style="83" customWidth="1"/>
    <col min="13341" max="13568" width="11.44140625" style="83"/>
    <col min="13569" max="13569" width="12.5546875" style="83" customWidth="1"/>
    <col min="13570" max="13571" width="11.44140625" style="83"/>
    <col min="13572" max="13572" width="12.44140625" style="83" customWidth="1"/>
    <col min="13573" max="13575" width="11.44140625" style="83"/>
    <col min="13576" max="13576" width="14.44140625" style="83" customWidth="1"/>
    <col min="13577" max="13582" width="11.44140625" style="83"/>
    <col min="13583" max="13583" width="13" style="83" customWidth="1"/>
    <col min="13584" max="13584" width="12.44140625" style="83" customWidth="1"/>
    <col min="13585" max="13586" width="11.44140625" style="83"/>
    <col min="13587" max="13587" width="13.44140625" style="83" customWidth="1"/>
    <col min="13588" max="13593" width="11.44140625" style="83"/>
    <col min="13594" max="13594" width="13.44140625" style="83" customWidth="1"/>
    <col min="13595" max="13595" width="14.5546875" style="83" customWidth="1"/>
    <col min="13596" max="13596" width="18.44140625" style="83" customWidth="1"/>
    <col min="13597" max="13824" width="11.44140625" style="83"/>
    <col min="13825" max="13825" width="12.5546875" style="83" customWidth="1"/>
    <col min="13826" max="13827" width="11.44140625" style="83"/>
    <col min="13828" max="13828" width="12.44140625" style="83" customWidth="1"/>
    <col min="13829" max="13831" width="11.44140625" style="83"/>
    <col min="13832" max="13832" width="14.44140625" style="83" customWidth="1"/>
    <col min="13833" max="13838" width="11.44140625" style="83"/>
    <col min="13839" max="13839" width="13" style="83" customWidth="1"/>
    <col min="13840" max="13840" width="12.44140625" style="83" customWidth="1"/>
    <col min="13841" max="13842" width="11.44140625" style="83"/>
    <col min="13843" max="13843" width="13.44140625" style="83" customWidth="1"/>
    <col min="13844" max="13849" width="11.44140625" style="83"/>
    <col min="13850" max="13850" width="13.44140625" style="83" customWidth="1"/>
    <col min="13851" max="13851" width="14.5546875" style="83" customWidth="1"/>
    <col min="13852" max="13852" width="18.44140625" style="83" customWidth="1"/>
    <col min="13853" max="14080" width="11.44140625" style="83"/>
    <col min="14081" max="14081" width="12.5546875" style="83" customWidth="1"/>
    <col min="14082" max="14083" width="11.44140625" style="83"/>
    <col min="14084" max="14084" width="12.44140625" style="83" customWidth="1"/>
    <col min="14085" max="14087" width="11.44140625" style="83"/>
    <col min="14088" max="14088" width="14.44140625" style="83" customWidth="1"/>
    <col min="14089" max="14094" width="11.44140625" style="83"/>
    <col min="14095" max="14095" width="13" style="83" customWidth="1"/>
    <col min="14096" max="14096" width="12.44140625" style="83" customWidth="1"/>
    <col min="14097" max="14098" width="11.44140625" style="83"/>
    <col min="14099" max="14099" width="13.44140625" style="83" customWidth="1"/>
    <col min="14100" max="14105" width="11.44140625" style="83"/>
    <col min="14106" max="14106" width="13.44140625" style="83" customWidth="1"/>
    <col min="14107" max="14107" width="14.5546875" style="83" customWidth="1"/>
    <col min="14108" max="14108" width="18.44140625" style="83" customWidth="1"/>
    <col min="14109" max="14336" width="11.44140625" style="83"/>
    <col min="14337" max="14337" width="12.5546875" style="83" customWidth="1"/>
    <col min="14338" max="14339" width="11.44140625" style="83"/>
    <col min="14340" max="14340" width="12.44140625" style="83" customWidth="1"/>
    <col min="14341" max="14343" width="11.44140625" style="83"/>
    <col min="14344" max="14344" width="14.44140625" style="83" customWidth="1"/>
    <col min="14345" max="14350" width="11.44140625" style="83"/>
    <col min="14351" max="14351" width="13" style="83" customWidth="1"/>
    <col min="14352" max="14352" width="12.44140625" style="83" customWidth="1"/>
    <col min="14353" max="14354" width="11.44140625" style="83"/>
    <col min="14355" max="14355" width="13.44140625" style="83" customWidth="1"/>
    <col min="14356" max="14361" width="11.44140625" style="83"/>
    <col min="14362" max="14362" width="13.44140625" style="83" customWidth="1"/>
    <col min="14363" max="14363" width="14.5546875" style="83" customWidth="1"/>
    <col min="14364" max="14364" width="18.44140625" style="83" customWidth="1"/>
    <col min="14365" max="14592" width="11.44140625" style="83"/>
    <col min="14593" max="14593" width="12.5546875" style="83" customWidth="1"/>
    <col min="14594" max="14595" width="11.44140625" style="83"/>
    <col min="14596" max="14596" width="12.44140625" style="83" customWidth="1"/>
    <col min="14597" max="14599" width="11.44140625" style="83"/>
    <col min="14600" max="14600" width="14.44140625" style="83" customWidth="1"/>
    <col min="14601" max="14606" width="11.44140625" style="83"/>
    <col min="14607" max="14607" width="13" style="83" customWidth="1"/>
    <col min="14608" max="14608" width="12.44140625" style="83" customWidth="1"/>
    <col min="14609" max="14610" width="11.44140625" style="83"/>
    <col min="14611" max="14611" width="13.44140625" style="83" customWidth="1"/>
    <col min="14612" max="14617" width="11.44140625" style="83"/>
    <col min="14618" max="14618" width="13.44140625" style="83" customWidth="1"/>
    <col min="14619" max="14619" width="14.5546875" style="83" customWidth="1"/>
    <col min="14620" max="14620" width="18.44140625" style="83" customWidth="1"/>
    <col min="14621" max="14848" width="11.44140625" style="83"/>
    <col min="14849" max="14849" width="12.5546875" style="83" customWidth="1"/>
    <col min="14850" max="14851" width="11.44140625" style="83"/>
    <col min="14852" max="14852" width="12.44140625" style="83" customWidth="1"/>
    <col min="14853" max="14855" width="11.44140625" style="83"/>
    <col min="14856" max="14856" width="14.44140625" style="83" customWidth="1"/>
    <col min="14857" max="14862" width="11.44140625" style="83"/>
    <col min="14863" max="14863" width="13" style="83" customWidth="1"/>
    <col min="14864" max="14864" width="12.44140625" style="83" customWidth="1"/>
    <col min="14865" max="14866" width="11.44140625" style="83"/>
    <col min="14867" max="14867" width="13.44140625" style="83" customWidth="1"/>
    <col min="14868" max="14873" width="11.44140625" style="83"/>
    <col min="14874" max="14874" width="13.44140625" style="83" customWidth="1"/>
    <col min="14875" max="14875" width="14.5546875" style="83" customWidth="1"/>
    <col min="14876" max="14876" width="18.44140625" style="83" customWidth="1"/>
    <col min="14877" max="15104" width="11.44140625" style="83"/>
    <col min="15105" max="15105" width="12.5546875" style="83" customWidth="1"/>
    <col min="15106" max="15107" width="11.44140625" style="83"/>
    <col min="15108" max="15108" width="12.44140625" style="83" customWidth="1"/>
    <col min="15109" max="15111" width="11.44140625" style="83"/>
    <col min="15112" max="15112" width="14.44140625" style="83" customWidth="1"/>
    <col min="15113" max="15118" width="11.44140625" style="83"/>
    <col min="15119" max="15119" width="13" style="83" customWidth="1"/>
    <col min="15120" max="15120" width="12.44140625" style="83" customWidth="1"/>
    <col min="15121" max="15122" width="11.44140625" style="83"/>
    <col min="15123" max="15123" width="13.44140625" style="83" customWidth="1"/>
    <col min="15124" max="15129" width="11.44140625" style="83"/>
    <col min="15130" max="15130" width="13.44140625" style="83" customWidth="1"/>
    <col min="15131" max="15131" width="14.5546875" style="83" customWidth="1"/>
    <col min="15132" max="15132" width="18.44140625" style="83" customWidth="1"/>
    <col min="15133" max="15360" width="11.44140625" style="83"/>
    <col min="15361" max="15361" width="12.5546875" style="83" customWidth="1"/>
    <col min="15362" max="15363" width="11.44140625" style="83"/>
    <col min="15364" max="15364" width="12.44140625" style="83" customWidth="1"/>
    <col min="15365" max="15367" width="11.44140625" style="83"/>
    <col min="15368" max="15368" width="14.44140625" style="83" customWidth="1"/>
    <col min="15369" max="15374" width="11.44140625" style="83"/>
    <col min="15375" max="15375" width="13" style="83" customWidth="1"/>
    <col min="15376" max="15376" width="12.44140625" style="83" customWidth="1"/>
    <col min="15377" max="15378" width="11.44140625" style="83"/>
    <col min="15379" max="15379" width="13.44140625" style="83" customWidth="1"/>
    <col min="15380" max="15385" width="11.44140625" style="83"/>
    <col min="15386" max="15386" width="13.44140625" style="83" customWidth="1"/>
    <col min="15387" max="15387" width="14.5546875" style="83" customWidth="1"/>
    <col min="15388" max="15388" width="18.44140625" style="83" customWidth="1"/>
    <col min="15389" max="15616" width="11.44140625" style="83"/>
    <col min="15617" max="15617" width="12.5546875" style="83" customWidth="1"/>
    <col min="15618" max="15619" width="11.44140625" style="83"/>
    <col min="15620" max="15620" width="12.44140625" style="83" customWidth="1"/>
    <col min="15621" max="15623" width="11.44140625" style="83"/>
    <col min="15624" max="15624" width="14.44140625" style="83" customWidth="1"/>
    <col min="15625" max="15630" width="11.44140625" style="83"/>
    <col min="15631" max="15631" width="13" style="83" customWidth="1"/>
    <col min="15632" max="15632" width="12.44140625" style="83" customWidth="1"/>
    <col min="15633" max="15634" width="11.44140625" style="83"/>
    <col min="15635" max="15635" width="13.44140625" style="83" customWidth="1"/>
    <col min="15636" max="15641" width="11.44140625" style="83"/>
    <col min="15642" max="15642" width="13.44140625" style="83" customWidth="1"/>
    <col min="15643" max="15643" width="14.5546875" style="83" customWidth="1"/>
    <col min="15644" max="15644" width="18.44140625" style="83" customWidth="1"/>
    <col min="15645" max="15872" width="11.44140625" style="83"/>
    <col min="15873" max="15873" width="12.5546875" style="83" customWidth="1"/>
    <col min="15874" max="15875" width="11.44140625" style="83"/>
    <col min="15876" max="15876" width="12.44140625" style="83" customWidth="1"/>
    <col min="15877" max="15879" width="11.44140625" style="83"/>
    <col min="15880" max="15880" width="14.44140625" style="83" customWidth="1"/>
    <col min="15881" max="15886" width="11.44140625" style="83"/>
    <col min="15887" max="15887" width="13" style="83" customWidth="1"/>
    <col min="15888" max="15888" width="12.44140625" style="83" customWidth="1"/>
    <col min="15889" max="15890" width="11.44140625" style="83"/>
    <col min="15891" max="15891" width="13.44140625" style="83" customWidth="1"/>
    <col min="15892" max="15897" width="11.44140625" style="83"/>
    <col min="15898" max="15898" width="13.44140625" style="83" customWidth="1"/>
    <col min="15899" max="15899" width="14.5546875" style="83" customWidth="1"/>
    <col min="15900" max="15900" width="18.44140625" style="83" customWidth="1"/>
    <col min="15901" max="16128" width="11.44140625" style="83"/>
    <col min="16129" max="16129" width="12.5546875" style="83" customWidth="1"/>
    <col min="16130" max="16131" width="11.44140625" style="83"/>
    <col min="16132" max="16132" width="12.44140625" style="83" customWidth="1"/>
    <col min="16133" max="16135" width="11.44140625" style="83"/>
    <col min="16136" max="16136" width="14.44140625" style="83" customWidth="1"/>
    <col min="16137" max="16142" width="11.44140625" style="83"/>
    <col min="16143" max="16143" width="13" style="83" customWidth="1"/>
    <col min="16144" max="16144" width="12.44140625" style="83" customWidth="1"/>
    <col min="16145" max="16146" width="11.44140625" style="83"/>
    <col min="16147" max="16147" width="13.44140625" style="83" customWidth="1"/>
    <col min="16148" max="16153" width="11.44140625" style="83"/>
    <col min="16154" max="16154" width="13.44140625" style="83" customWidth="1"/>
    <col min="16155" max="16155" width="14.5546875" style="83" customWidth="1"/>
    <col min="16156" max="16156" width="18.44140625" style="83" customWidth="1"/>
    <col min="16157" max="16384" width="11.44140625" style="83"/>
  </cols>
  <sheetData>
    <row r="1" spans="1:30" ht="17.399999999999999" x14ac:dyDescent="0.3">
      <c r="A1" s="82" t="s">
        <v>534</v>
      </c>
    </row>
    <row r="2" spans="1:30" s="88" customFormat="1" ht="15.75" customHeight="1" x14ac:dyDescent="0.3">
      <c r="A2" s="84" t="s">
        <v>5</v>
      </c>
      <c r="B2" s="85"/>
      <c r="C2" s="86"/>
      <c r="D2" s="87"/>
      <c r="E2" s="84" t="s">
        <v>6</v>
      </c>
      <c r="G2" s="85"/>
      <c r="I2" s="89" t="s">
        <v>7</v>
      </c>
      <c r="J2" s="89"/>
      <c r="K2" s="89"/>
      <c r="L2" s="89"/>
      <c r="M2" s="90"/>
    </row>
    <row r="3" spans="1:30" s="88" customFormat="1" ht="15.6" x14ac:dyDescent="0.3">
      <c r="A3" s="5" t="s">
        <v>8</v>
      </c>
      <c r="B3" s="91"/>
      <c r="C3" s="6"/>
      <c r="D3" s="92"/>
      <c r="E3" s="93" t="s">
        <v>9</v>
      </c>
      <c r="G3" s="92"/>
      <c r="J3" s="91"/>
      <c r="K3" s="91"/>
      <c r="L3" s="94"/>
      <c r="M3" s="94"/>
    </row>
    <row r="5" spans="1:30" ht="13.5" customHeight="1" thickBot="1" x14ac:dyDescent="0.3">
      <c r="A5" s="95" t="s">
        <v>10</v>
      </c>
      <c r="H5" s="96" t="s">
        <v>11</v>
      </c>
      <c r="I5" s="97"/>
    </row>
    <row r="6" spans="1:30" s="98" customFormat="1" ht="14.25" customHeight="1" thickBot="1" x14ac:dyDescent="0.3">
      <c r="A6" s="178"/>
      <c r="B6" s="171" t="s">
        <v>535</v>
      </c>
      <c r="C6" s="172"/>
      <c r="D6" s="173"/>
      <c r="E6" s="171" t="s">
        <v>536</v>
      </c>
      <c r="F6" s="172"/>
      <c r="G6" s="173"/>
      <c r="H6" s="171" t="s">
        <v>537</v>
      </c>
      <c r="I6" s="172"/>
      <c r="J6" s="173"/>
      <c r="K6" s="171" t="s">
        <v>538</v>
      </c>
      <c r="L6" s="172"/>
      <c r="M6" s="173"/>
      <c r="N6" s="171" t="s">
        <v>539</v>
      </c>
      <c r="O6" s="172"/>
      <c r="P6" s="173"/>
      <c r="Q6" s="168" t="s">
        <v>540</v>
      </c>
      <c r="R6" s="169"/>
      <c r="S6" s="170"/>
      <c r="T6" s="168" t="s">
        <v>541</v>
      </c>
      <c r="U6" s="169"/>
      <c r="V6" s="170"/>
      <c r="W6" s="171" t="s">
        <v>21</v>
      </c>
      <c r="X6" s="172"/>
      <c r="Y6" s="173"/>
      <c r="Z6" s="174" t="s">
        <v>542</v>
      </c>
      <c r="AA6" s="175"/>
      <c r="AB6" s="176"/>
      <c r="AC6" s="177"/>
      <c r="AD6" s="177"/>
    </row>
    <row r="7" spans="1:30" s="98" customFormat="1" ht="14.25" customHeight="1" thickBot="1" x14ac:dyDescent="0.3">
      <c r="A7" s="179"/>
      <c r="B7" s="166" t="s">
        <v>60</v>
      </c>
      <c r="C7" s="164" t="s">
        <v>61</v>
      </c>
      <c r="D7" s="165"/>
      <c r="E7" s="166" t="s">
        <v>60</v>
      </c>
      <c r="F7" s="164" t="s">
        <v>62</v>
      </c>
      <c r="G7" s="165"/>
      <c r="H7" s="166" t="s">
        <v>60</v>
      </c>
      <c r="I7" s="164" t="s">
        <v>62</v>
      </c>
      <c r="J7" s="165"/>
      <c r="K7" s="166" t="s">
        <v>60</v>
      </c>
      <c r="L7" s="164" t="s">
        <v>62</v>
      </c>
      <c r="M7" s="165"/>
      <c r="N7" s="166" t="s">
        <v>60</v>
      </c>
      <c r="O7" s="164" t="s">
        <v>62</v>
      </c>
      <c r="P7" s="165"/>
      <c r="Q7" s="166" t="s">
        <v>60</v>
      </c>
      <c r="R7" s="164" t="s">
        <v>62</v>
      </c>
      <c r="S7" s="165"/>
      <c r="T7" s="166" t="s">
        <v>60</v>
      </c>
      <c r="U7" s="164" t="s">
        <v>62</v>
      </c>
      <c r="V7" s="165"/>
      <c r="W7" s="166" t="s">
        <v>60</v>
      </c>
      <c r="X7" s="164" t="s">
        <v>62</v>
      </c>
      <c r="Y7" s="165"/>
      <c r="Z7" s="166" t="s">
        <v>60</v>
      </c>
      <c r="AA7" s="164" t="s">
        <v>62</v>
      </c>
      <c r="AB7" s="165"/>
    </row>
    <row r="8" spans="1:30" s="98" customFormat="1" ht="30" customHeight="1" thickTop="1" thickBot="1" x14ac:dyDescent="0.3">
      <c r="A8" s="180"/>
      <c r="B8" s="167"/>
      <c r="C8" s="99" t="s">
        <v>63</v>
      </c>
      <c r="D8" s="100" t="s">
        <v>64</v>
      </c>
      <c r="E8" s="167"/>
      <c r="F8" s="99" t="s">
        <v>63</v>
      </c>
      <c r="G8" s="100" t="s">
        <v>64</v>
      </c>
      <c r="H8" s="167"/>
      <c r="I8" s="99" t="s">
        <v>63</v>
      </c>
      <c r="J8" s="100" t="s">
        <v>64</v>
      </c>
      <c r="K8" s="167"/>
      <c r="L8" s="99" t="s">
        <v>63</v>
      </c>
      <c r="M8" s="100" t="s">
        <v>64</v>
      </c>
      <c r="N8" s="167"/>
      <c r="O8" s="99" t="s">
        <v>63</v>
      </c>
      <c r="P8" s="100" t="s">
        <v>64</v>
      </c>
      <c r="Q8" s="167"/>
      <c r="R8" s="99" t="s">
        <v>63</v>
      </c>
      <c r="S8" s="100" t="s">
        <v>64</v>
      </c>
      <c r="T8" s="167"/>
      <c r="U8" s="99" t="s">
        <v>63</v>
      </c>
      <c r="V8" s="100" t="s">
        <v>64</v>
      </c>
      <c r="W8" s="167"/>
      <c r="X8" s="99" t="s">
        <v>63</v>
      </c>
      <c r="Y8" s="100" t="s">
        <v>64</v>
      </c>
      <c r="Z8" s="167"/>
      <c r="AA8" s="99" t="s">
        <v>63</v>
      </c>
      <c r="AB8" s="100" t="s">
        <v>64</v>
      </c>
    </row>
    <row r="9" spans="1:30" s="98" customFormat="1" ht="15" customHeight="1" x14ac:dyDescent="0.25">
      <c r="A9" s="101" t="s">
        <v>65</v>
      </c>
      <c r="B9" s="102" t="s">
        <v>543</v>
      </c>
      <c r="C9" s="102" t="s">
        <v>544</v>
      </c>
      <c r="D9" s="103" t="s">
        <v>545</v>
      </c>
      <c r="E9" s="104" t="s">
        <v>546</v>
      </c>
      <c r="F9" s="102" t="s">
        <v>547</v>
      </c>
      <c r="G9" s="103" t="s">
        <v>548</v>
      </c>
      <c r="H9" s="104" t="s">
        <v>549</v>
      </c>
      <c r="I9" s="102" t="s">
        <v>550</v>
      </c>
      <c r="J9" s="103" t="s">
        <v>551</v>
      </c>
      <c r="K9" s="104" t="s">
        <v>552</v>
      </c>
      <c r="L9" s="102" t="s">
        <v>553</v>
      </c>
      <c r="M9" s="103" t="s">
        <v>554</v>
      </c>
      <c r="N9" s="104" t="s">
        <v>555</v>
      </c>
      <c r="O9" s="102" t="s">
        <v>556</v>
      </c>
      <c r="P9" s="103" t="s">
        <v>557</v>
      </c>
      <c r="Q9" s="104" t="s">
        <v>558</v>
      </c>
      <c r="R9" s="102" t="s">
        <v>559</v>
      </c>
      <c r="S9" s="103" t="s">
        <v>560</v>
      </c>
      <c r="T9" s="104" t="s">
        <v>561</v>
      </c>
      <c r="U9" s="102" t="s">
        <v>562</v>
      </c>
      <c r="V9" s="103" t="s">
        <v>563</v>
      </c>
      <c r="W9" s="104" t="s">
        <v>564</v>
      </c>
      <c r="X9" s="102" t="s">
        <v>565</v>
      </c>
      <c r="Y9" s="103" t="s">
        <v>566</v>
      </c>
      <c r="Z9" s="105" t="s">
        <v>567</v>
      </c>
      <c r="AA9" s="106" t="s">
        <v>568</v>
      </c>
      <c r="AB9" s="107" t="s">
        <v>569</v>
      </c>
    </row>
    <row r="10" spans="1:30" x14ac:dyDescent="0.25">
      <c r="A10" s="108" t="s">
        <v>138</v>
      </c>
      <c r="B10" s="109">
        <v>309.11298234687098</v>
      </c>
      <c r="C10" s="63">
        <v>15.533826096901</v>
      </c>
      <c r="D10" s="110">
        <v>0.26358830749000001</v>
      </c>
      <c r="E10" s="109">
        <v>308.29086153377398</v>
      </c>
      <c r="F10" s="63">
        <v>18.560022143969999</v>
      </c>
      <c r="G10" s="110">
        <v>0.227593521223</v>
      </c>
      <c r="H10" s="109">
        <v>310.03244610000002</v>
      </c>
      <c r="I10" s="63">
        <v>1.8999245760000001</v>
      </c>
      <c r="J10" s="110">
        <v>0.42235391700000002</v>
      </c>
      <c r="K10" s="109">
        <v>294.04436528677502</v>
      </c>
      <c r="L10" s="63">
        <v>15.763974645727</v>
      </c>
      <c r="M10" s="110">
        <v>0.22768396809399999</v>
      </c>
      <c r="N10" s="109">
        <v>376.83479780887802</v>
      </c>
      <c r="O10" s="63">
        <v>41.853584940087998</v>
      </c>
      <c r="P10" s="110">
        <v>0.191587992741</v>
      </c>
      <c r="Q10" s="109">
        <v>310.02756620000002</v>
      </c>
      <c r="R10" s="63">
        <v>1.9003856619990001</v>
      </c>
      <c r="S10" s="110">
        <v>0.42287423200000002</v>
      </c>
      <c r="T10" s="109">
        <v>362.15146257664401</v>
      </c>
      <c r="U10" s="63">
        <v>14.497875265256001</v>
      </c>
      <c r="V10" s="110">
        <v>0.48238854431799999</v>
      </c>
      <c r="W10" s="109">
        <v>355.67382995319701</v>
      </c>
      <c r="X10" s="63">
        <v>12.968132178254001</v>
      </c>
      <c r="Y10" s="110">
        <v>1.4010725430999999E-2</v>
      </c>
      <c r="Z10" s="111">
        <v>208.20967641759</v>
      </c>
      <c r="AA10" s="112">
        <v>10.588575498992</v>
      </c>
      <c r="AB10" s="113">
        <v>0.15107207863800001</v>
      </c>
      <c r="AC10" s="114"/>
      <c r="AD10" s="114"/>
    </row>
    <row r="11" spans="1:30" x14ac:dyDescent="0.25">
      <c r="A11" s="108" t="s">
        <v>139</v>
      </c>
      <c r="B11" s="109">
        <v>316.47900803325598</v>
      </c>
      <c r="C11" s="63">
        <v>23.146478095576999</v>
      </c>
      <c r="D11" s="110">
        <v>0.73052112266500002</v>
      </c>
      <c r="E11" s="109">
        <v>316.53068426674099</v>
      </c>
      <c r="F11" s="63">
        <v>27.868785714007</v>
      </c>
      <c r="G11" s="110">
        <v>0.36573897529100002</v>
      </c>
      <c r="H11" s="109">
        <v>313.49645379999998</v>
      </c>
      <c r="I11" s="63">
        <v>2.0255753699999999</v>
      </c>
      <c r="J11" s="110">
        <v>2.3408416220000001</v>
      </c>
      <c r="K11" s="109">
        <v>303.84884765103698</v>
      </c>
      <c r="L11" s="63">
        <v>25.343179768801001</v>
      </c>
      <c r="M11" s="110">
        <v>0.82874918830900002</v>
      </c>
      <c r="N11" s="109">
        <v>407.53645179873598</v>
      </c>
      <c r="O11" s="63">
        <v>72.325580111529007</v>
      </c>
      <c r="P11" s="110">
        <v>0.45722515377200001</v>
      </c>
      <c r="Q11" s="109">
        <v>313.48968600000001</v>
      </c>
      <c r="R11" s="63">
        <v>2.0260543169990002</v>
      </c>
      <c r="S11" s="110">
        <v>2.3437316429999999</v>
      </c>
      <c r="T11" s="109">
        <v>358.362415246512</v>
      </c>
      <c r="U11" s="63">
        <v>13.158368984568</v>
      </c>
      <c r="V11" s="110">
        <v>0.44575874401499999</v>
      </c>
      <c r="W11" s="109">
        <v>361.90532104717698</v>
      </c>
      <c r="X11" s="63">
        <v>17.970711178892</v>
      </c>
      <c r="Y11" s="110">
        <v>0.16051574860000001</v>
      </c>
      <c r="Z11" s="109">
        <v>209.915514444206</v>
      </c>
      <c r="AA11" s="63">
        <v>14.431675543180001</v>
      </c>
      <c r="AB11" s="110">
        <v>0.22956772847099999</v>
      </c>
      <c r="AC11" s="114"/>
      <c r="AD11" s="114"/>
    </row>
    <row r="12" spans="1:30" x14ac:dyDescent="0.25">
      <c r="A12" s="108" t="s">
        <v>140</v>
      </c>
      <c r="B12" s="109">
        <v>328.242297194473</v>
      </c>
      <c r="C12" s="63">
        <v>35.202096431008997</v>
      </c>
      <c r="D12" s="110">
        <v>0.78267005180799998</v>
      </c>
      <c r="E12" s="109">
        <v>331.74388832162902</v>
      </c>
      <c r="F12" s="63">
        <v>42.645576013431999</v>
      </c>
      <c r="G12" s="110">
        <v>0.48279098983099999</v>
      </c>
      <c r="H12" s="109">
        <v>309.9609878</v>
      </c>
      <c r="I12" s="63">
        <v>1.99068</v>
      </c>
      <c r="J12" s="110">
        <v>2.0992371849999998</v>
      </c>
      <c r="K12" s="109">
        <v>316.14490853007197</v>
      </c>
      <c r="L12" s="63">
        <v>38.862743513207</v>
      </c>
      <c r="M12" s="110">
        <v>0.86532157780100005</v>
      </c>
      <c r="N12" s="109">
        <v>450.13337951420698</v>
      </c>
      <c r="O12" s="63">
        <v>115.236431851067</v>
      </c>
      <c r="P12" s="110">
        <v>0.79320022191899997</v>
      </c>
      <c r="Q12" s="109">
        <v>309.94776280000002</v>
      </c>
      <c r="R12" s="63">
        <v>1.991169961</v>
      </c>
      <c r="S12" s="110">
        <v>2.101854221</v>
      </c>
      <c r="T12" s="109">
        <v>368.404521269322</v>
      </c>
      <c r="U12" s="63">
        <v>19.961014537652002</v>
      </c>
      <c r="V12" s="110">
        <v>0.61358883432</v>
      </c>
      <c r="W12" s="109">
        <v>371.94289842065001</v>
      </c>
      <c r="X12" s="63">
        <v>26.298873392196999</v>
      </c>
      <c r="Y12" s="110">
        <v>5.9259900477999998E-2</v>
      </c>
      <c r="Z12" s="109">
        <v>216.68691147842401</v>
      </c>
      <c r="AA12" s="63">
        <v>21.002908857662</v>
      </c>
      <c r="AB12" s="110">
        <v>0.110079762942</v>
      </c>
      <c r="AC12" s="114"/>
      <c r="AD12" s="114"/>
    </row>
    <row r="13" spans="1:30" x14ac:dyDescent="0.25">
      <c r="A13" s="108" t="s">
        <v>141</v>
      </c>
      <c r="B13" s="109">
        <v>308.17555146939702</v>
      </c>
      <c r="C13" s="63">
        <v>13.596591120217999</v>
      </c>
      <c r="D13" s="110">
        <v>0.34321752582100001</v>
      </c>
      <c r="E13" s="109">
        <v>306.59495629459298</v>
      </c>
      <c r="F13" s="63">
        <v>16.030811664569999</v>
      </c>
      <c r="G13" s="110">
        <v>0.29451453819700002</v>
      </c>
      <c r="H13" s="109">
        <v>312.50218109999997</v>
      </c>
      <c r="I13" s="63">
        <v>2.7772389710000001</v>
      </c>
      <c r="J13" s="110">
        <v>0.55560267200000002</v>
      </c>
      <c r="K13" s="109">
        <v>290.90610706842199</v>
      </c>
      <c r="L13" s="63">
        <v>12.433769398734</v>
      </c>
      <c r="M13" s="110">
        <v>0.290767061805</v>
      </c>
      <c r="N13" s="109">
        <v>362.56231306378902</v>
      </c>
      <c r="O13" s="63">
        <v>26.914055288109999</v>
      </c>
      <c r="P13" s="110">
        <v>0.189304924362</v>
      </c>
      <c r="Q13" s="109">
        <v>312.49732180000001</v>
      </c>
      <c r="R13" s="63">
        <v>2.7779073109989998</v>
      </c>
      <c r="S13" s="110">
        <v>0.55629145000000002</v>
      </c>
      <c r="T13" s="109">
        <v>371.12347588010101</v>
      </c>
      <c r="U13" s="63">
        <v>18.806969440915001</v>
      </c>
      <c r="V13" s="110">
        <v>0.66589651981099995</v>
      </c>
      <c r="W13" s="109">
        <v>357.24233560746399</v>
      </c>
      <c r="X13" s="63">
        <v>12.028153882203</v>
      </c>
      <c r="Y13" s="110">
        <v>9.4802245388E-2</v>
      </c>
      <c r="Z13" s="109">
        <v>209.786343956818</v>
      </c>
      <c r="AA13" s="63">
        <v>11.494241360194</v>
      </c>
      <c r="AB13" s="110">
        <v>0.22610610168199999</v>
      </c>
      <c r="AC13" s="114"/>
      <c r="AD13" s="114"/>
    </row>
    <row r="14" spans="1:30" x14ac:dyDescent="0.25">
      <c r="A14" s="108" t="s">
        <v>142</v>
      </c>
      <c r="B14" s="109">
        <v>307.83256281131497</v>
      </c>
      <c r="C14" s="63">
        <v>11.704960676233</v>
      </c>
      <c r="D14" s="110">
        <v>0.53595733502200005</v>
      </c>
      <c r="E14" s="109">
        <v>306.02710100117702</v>
      </c>
      <c r="F14" s="63">
        <v>13.629186695514001</v>
      </c>
      <c r="G14" s="110">
        <v>0.41701128398300003</v>
      </c>
      <c r="H14" s="109">
        <v>313.16958970000002</v>
      </c>
      <c r="I14" s="63">
        <v>3.039131078</v>
      </c>
      <c r="J14" s="110">
        <v>1.064949199</v>
      </c>
      <c r="K14" s="109">
        <v>292.29054381233499</v>
      </c>
      <c r="L14" s="63">
        <v>11.332028881545</v>
      </c>
      <c r="M14" s="110">
        <v>0.50255176708100002</v>
      </c>
      <c r="N14" s="109">
        <v>359.96133369742</v>
      </c>
      <c r="O14" s="63">
        <v>18.203819173820001</v>
      </c>
      <c r="P14" s="110">
        <v>0.31175466135399998</v>
      </c>
      <c r="Q14" s="109">
        <v>313.16232769999999</v>
      </c>
      <c r="R14" s="63">
        <v>3.0397616739990001</v>
      </c>
      <c r="S14" s="110">
        <v>1.06625876</v>
      </c>
      <c r="T14" s="109">
        <v>362.78664674103601</v>
      </c>
      <c r="U14" s="63">
        <v>12.510358408946001</v>
      </c>
      <c r="V14" s="110">
        <v>0.81940269227999996</v>
      </c>
      <c r="W14" s="109">
        <v>358.53143837676299</v>
      </c>
      <c r="X14" s="63">
        <v>12.961619253007999</v>
      </c>
      <c r="Y14" s="110">
        <v>5.2980906225999998E-2</v>
      </c>
      <c r="Z14" s="109">
        <v>211.89550213755001</v>
      </c>
      <c r="AA14" s="63">
        <v>10.701492813721</v>
      </c>
      <c r="AB14" s="110">
        <v>0.161807601351</v>
      </c>
      <c r="AC14" s="114"/>
      <c r="AD14" s="114"/>
    </row>
    <row r="15" spans="1:30" x14ac:dyDescent="0.25">
      <c r="A15" s="108" t="s">
        <v>143</v>
      </c>
      <c r="B15" s="109">
        <v>309.182589906153</v>
      </c>
      <c r="C15" s="63">
        <v>12.275680410873999</v>
      </c>
      <c r="D15" s="110">
        <v>0.57658340101600003</v>
      </c>
      <c r="E15" s="109">
        <v>307.07666117794099</v>
      </c>
      <c r="F15" s="63">
        <v>14.344167296848999</v>
      </c>
      <c r="G15" s="110">
        <v>0.487053084089</v>
      </c>
      <c r="H15" s="109">
        <v>315.8483268</v>
      </c>
      <c r="I15" s="63">
        <v>2.9910688099999998</v>
      </c>
      <c r="J15" s="110">
        <v>0.97164510299999995</v>
      </c>
      <c r="K15" s="109">
        <v>294.27156038623701</v>
      </c>
      <c r="L15" s="63">
        <v>12.481234612792999</v>
      </c>
      <c r="M15" s="110">
        <v>0.48860825174400002</v>
      </c>
      <c r="N15" s="109">
        <v>362.32690771455799</v>
      </c>
      <c r="O15" s="63">
        <v>21.829111560598001</v>
      </c>
      <c r="P15" s="110">
        <v>0.35101312343699997</v>
      </c>
      <c r="Q15" s="109">
        <v>315.84591260000002</v>
      </c>
      <c r="R15" s="63">
        <v>2.9917059789990001</v>
      </c>
      <c r="S15" s="110">
        <v>0.97285955700000004</v>
      </c>
      <c r="T15" s="109">
        <v>359.37164673931198</v>
      </c>
      <c r="U15" s="63">
        <v>9.7126539224480002</v>
      </c>
      <c r="V15" s="110">
        <v>1.073785294626</v>
      </c>
      <c r="W15" s="109">
        <v>370.24278683353998</v>
      </c>
      <c r="X15" s="63">
        <v>14.742876478123</v>
      </c>
      <c r="Y15" s="110">
        <v>0.38687820668799999</v>
      </c>
      <c r="Z15" s="109">
        <v>212.277273088892</v>
      </c>
      <c r="AA15" s="63">
        <v>11.672879457708</v>
      </c>
      <c r="AB15" s="110">
        <v>0.189513651118</v>
      </c>
      <c r="AC15" s="114"/>
      <c r="AD15" s="114"/>
    </row>
    <row r="16" spans="1:30" x14ac:dyDescent="0.25">
      <c r="A16" s="108" t="s">
        <v>144</v>
      </c>
      <c r="B16" s="109">
        <v>310.38748680935203</v>
      </c>
      <c r="C16" s="63">
        <v>13.579754483832</v>
      </c>
      <c r="D16" s="110">
        <v>0.62054333949899998</v>
      </c>
      <c r="E16" s="109">
        <v>308.76716302708002</v>
      </c>
      <c r="F16" s="63">
        <v>15.884460470635</v>
      </c>
      <c r="G16" s="110">
        <v>0.58905185828899997</v>
      </c>
      <c r="H16" s="109">
        <v>314.87034449999999</v>
      </c>
      <c r="I16" s="63">
        <v>3.2140284559999999</v>
      </c>
      <c r="J16" s="110">
        <v>0.75569794000000001</v>
      </c>
      <c r="K16" s="109">
        <v>295.82669301500698</v>
      </c>
      <c r="L16" s="63">
        <v>13.601382340638001</v>
      </c>
      <c r="M16" s="110">
        <v>0.64014373869700003</v>
      </c>
      <c r="N16" s="109">
        <v>367.47382222433998</v>
      </c>
      <c r="O16" s="63">
        <v>24.453046856400999</v>
      </c>
      <c r="P16" s="110">
        <v>0.44428999477999997</v>
      </c>
      <c r="Q16" s="109">
        <v>314.86623950000001</v>
      </c>
      <c r="R16" s="63">
        <v>3.214822083999</v>
      </c>
      <c r="S16" s="110">
        <v>0.75501018200000003</v>
      </c>
      <c r="T16" s="109">
        <v>361.465575240448</v>
      </c>
      <c r="U16" s="63">
        <v>12.519242265373</v>
      </c>
      <c r="V16" s="110">
        <v>0.62072487807200005</v>
      </c>
      <c r="W16" s="109">
        <v>371.036701414324</v>
      </c>
      <c r="X16" s="63">
        <v>16.317944530104</v>
      </c>
      <c r="Y16" s="110">
        <v>0.26431971663600001</v>
      </c>
      <c r="Z16" s="109">
        <v>211.01231078030699</v>
      </c>
      <c r="AA16" s="63">
        <v>11.815671872129</v>
      </c>
      <c r="AB16" s="110">
        <v>0.18123115804500001</v>
      </c>
      <c r="AC16" s="114"/>
      <c r="AD16" s="114"/>
    </row>
    <row r="17" spans="1:28" x14ac:dyDescent="0.25">
      <c r="A17" s="108" t="s">
        <v>145</v>
      </c>
      <c r="B17" s="109">
        <v>308.894500802859</v>
      </c>
      <c r="C17" s="63">
        <v>11.220558337062</v>
      </c>
      <c r="D17" s="110">
        <v>0.57077462888300001</v>
      </c>
      <c r="E17" s="109">
        <v>306.69085208358899</v>
      </c>
      <c r="F17" s="63">
        <v>13.252512330215</v>
      </c>
      <c r="G17" s="110">
        <v>0.53267809298199997</v>
      </c>
      <c r="H17" s="109">
        <v>316.05847740000002</v>
      </c>
      <c r="I17" s="63">
        <v>1.9054308740000001</v>
      </c>
      <c r="J17" s="110">
        <v>0.73940134800000001</v>
      </c>
      <c r="K17" s="109">
        <v>295.55179275338799</v>
      </c>
      <c r="L17" s="63">
        <v>11.836446225087</v>
      </c>
      <c r="M17" s="110">
        <v>0.51397739926599995</v>
      </c>
      <c r="N17" s="109">
        <v>358.97168389325401</v>
      </c>
      <c r="O17" s="63">
        <v>19.291787825496002</v>
      </c>
      <c r="P17" s="110">
        <v>0.52346467229399996</v>
      </c>
      <c r="Q17" s="109">
        <v>316.05414469999999</v>
      </c>
      <c r="R17" s="63">
        <v>1.905904829999</v>
      </c>
      <c r="S17" s="110">
        <v>0.73940060799999996</v>
      </c>
      <c r="T17" s="109">
        <v>355.26391358249498</v>
      </c>
      <c r="U17" s="63">
        <v>8.2340690229379998</v>
      </c>
      <c r="V17" s="110">
        <v>0.89083415275400002</v>
      </c>
      <c r="W17" s="109">
        <v>363.80487351695302</v>
      </c>
      <c r="X17" s="63">
        <v>11.359470064094999</v>
      </c>
      <c r="Y17" s="110">
        <v>0.33553367346200003</v>
      </c>
      <c r="Z17" s="109">
        <v>212.68005054226001</v>
      </c>
      <c r="AA17" s="63">
        <v>11.681636171963</v>
      </c>
      <c r="AB17" s="110">
        <v>0.24336075216700001</v>
      </c>
    </row>
    <row r="18" spans="1:28" x14ac:dyDescent="0.25">
      <c r="A18" s="108" t="s">
        <v>146</v>
      </c>
      <c r="B18" s="109">
        <v>309.36405601041798</v>
      </c>
      <c r="C18" s="63">
        <v>9.7054059200800005</v>
      </c>
      <c r="D18" s="110">
        <v>0.39730593783899998</v>
      </c>
      <c r="E18" s="109">
        <v>307.43309029299701</v>
      </c>
      <c r="F18" s="63">
        <v>11.564057043125</v>
      </c>
      <c r="G18" s="110">
        <v>0.30370509182900002</v>
      </c>
      <c r="H18" s="109">
        <v>315.2649533</v>
      </c>
      <c r="I18" s="63">
        <v>1.2774784050000001</v>
      </c>
      <c r="J18" s="110">
        <v>0.81802791200000002</v>
      </c>
      <c r="K18" s="109">
        <v>294.99089170386998</v>
      </c>
      <c r="L18" s="63">
        <v>9.6670744654859995</v>
      </c>
      <c r="M18" s="110">
        <v>0.41193401975499999</v>
      </c>
      <c r="N18" s="109">
        <v>360.98819875036099</v>
      </c>
      <c r="O18" s="63">
        <v>15.015971958849001</v>
      </c>
      <c r="P18" s="110">
        <v>0.47659155845000001</v>
      </c>
      <c r="Q18" s="109">
        <v>315.26525370000002</v>
      </c>
      <c r="R18" s="63">
        <v>1.277810533999</v>
      </c>
      <c r="S18" s="110">
        <v>0.81859762999999997</v>
      </c>
      <c r="T18" s="109">
        <v>358.08447482213597</v>
      </c>
      <c r="U18" s="63">
        <v>7.7799632302399999</v>
      </c>
      <c r="V18" s="110">
        <v>0.37708281758700002</v>
      </c>
      <c r="W18" s="109">
        <v>370.46075130177502</v>
      </c>
      <c r="X18" s="63">
        <v>16.314484102245999</v>
      </c>
      <c r="Y18" s="110">
        <v>0.15740712766000001</v>
      </c>
      <c r="Z18" s="109">
        <v>211.52557789584</v>
      </c>
      <c r="AA18" s="63">
        <v>8.9728579330329996</v>
      </c>
      <c r="AB18" s="110">
        <v>0.171192667686</v>
      </c>
    </row>
    <row r="19" spans="1:28" x14ac:dyDescent="0.25">
      <c r="A19" s="108" t="s">
        <v>147</v>
      </c>
      <c r="B19" s="109">
        <v>309.02097823079998</v>
      </c>
      <c r="C19" s="63">
        <v>9.1215349941829995</v>
      </c>
      <c r="D19" s="110">
        <v>0.48289000975800001</v>
      </c>
      <c r="E19" s="109">
        <v>306.986245592844</v>
      </c>
      <c r="F19" s="63">
        <v>10.847606458094001</v>
      </c>
      <c r="G19" s="110">
        <v>0.440004760168</v>
      </c>
      <c r="H19" s="109">
        <v>315.3843857</v>
      </c>
      <c r="I19" s="63">
        <v>1.35218785</v>
      </c>
      <c r="J19" s="110">
        <v>0.67166488400000002</v>
      </c>
      <c r="K19" s="109">
        <v>293.731522660032</v>
      </c>
      <c r="L19" s="63">
        <v>8.8023493279040004</v>
      </c>
      <c r="M19" s="110">
        <v>0.48657912570599998</v>
      </c>
      <c r="N19" s="109">
        <v>361.08387886953602</v>
      </c>
      <c r="O19" s="63">
        <v>12.868550869054999</v>
      </c>
      <c r="P19" s="110">
        <v>0.48691431714599998</v>
      </c>
      <c r="Q19" s="109">
        <v>315.37663579999997</v>
      </c>
      <c r="R19" s="63">
        <v>1.3525264169989999</v>
      </c>
      <c r="S19" s="110">
        <v>0.66584750699999995</v>
      </c>
      <c r="T19" s="109">
        <v>361.90056814158299</v>
      </c>
      <c r="U19" s="63">
        <v>9.106345295913</v>
      </c>
      <c r="V19" s="110">
        <v>0.52486949273000005</v>
      </c>
      <c r="W19" s="109">
        <v>374.86450557864799</v>
      </c>
      <c r="X19" s="63">
        <v>14.240889640858001</v>
      </c>
      <c r="Y19" s="110">
        <v>0.30185833072399998</v>
      </c>
      <c r="Z19" s="109">
        <v>212.01480201415299</v>
      </c>
      <c r="AA19" s="63">
        <v>11.364882768564</v>
      </c>
      <c r="AB19" s="110">
        <v>0.22190603094</v>
      </c>
    </row>
    <row r="20" spans="1:28" x14ac:dyDescent="0.25">
      <c r="A20" s="108" t="s">
        <v>148</v>
      </c>
      <c r="B20" s="109">
        <v>311.88781953885001</v>
      </c>
      <c r="C20" s="63">
        <v>11.207597577265</v>
      </c>
      <c r="D20" s="110">
        <v>0.60743449943399996</v>
      </c>
      <c r="E20" s="109">
        <v>309.99505131867198</v>
      </c>
      <c r="F20" s="63">
        <v>13.37559805527</v>
      </c>
      <c r="G20" s="110">
        <v>0.421273576767</v>
      </c>
      <c r="H20" s="109">
        <v>317.58912290000001</v>
      </c>
      <c r="I20" s="63">
        <v>1.380958548</v>
      </c>
      <c r="J20" s="110">
        <v>1.4437416569999999</v>
      </c>
      <c r="K20" s="109">
        <v>295.94507679059097</v>
      </c>
      <c r="L20" s="63">
        <v>10.802739791582001</v>
      </c>
      <c r="M20" s="110">
        <v>0.65741991358100005</v>
      </c>
      <c r="N20" s="109">
        <v>366.28085515948197</v>
      </c>
      <c r="O20" s="63">
        <v>16.722001771373002</v>
      </c>
      <c r="P20" s="110">
        <v>0.23226277254200001</v>
      </c>
      <c r="Q20" s="109">
        <v>317.5884949</v>
      </c>
      <c r="R20" s="63">
        <v>1.3813003789989999</v>
      </c>
      <c r="S20" s="110">
        <v>1.4455584100000001</v>
      </c>
      <c r="T20" s="109">
        <v>367.25008237640202</v>
      </c>
      <c r="U20" s="63">
        <v>11.648915014658</v>
      </c>
      <c r="V20" s="110">
        <v>0.46351260081599999</v>
      </c>
      <c r="W20" s="109">
        <v>381.047804180041</v>
      </c>
      <c r="X20" s="63">
        <v>16.672128624062999</v>
      </c>
      <c r="Y20" s="110">
        <v>0.219960667055</v>
      </c>
      <c r="Z20" s="109">
        <v>214.38016179606399</v>
      </c>
      <c r="AA20" s="63">
        <v>13.946333574671</v>
      </c>
      <c r="AB20" s="110">
        <v>0.232474237636</v>
      </c>
    </row>
    <row r="21" spans="1:28" x14ac:dyDescent="0.25">
      <c r="A21" s="108" t="s">
        <v>149</v>
      </c>
      <c r="B21" s="109">
        <v>327.35431450612998</v>
      </c>
      <c r="C21" s="63">
        <v>25.311685533980999</v>
      </c>
      <c r="D21" s="110">
        <v>0.63544628242400003</v>
      </c>
      <c r="E21" s="109">
        <v>328.68160527782402</v>
      </c>
      <c r="F21" s="63">
        <v>30.480248527701999</v>
      </c>
      <c r="G21" s="110">
        <v>0.45762864103700002</v>
      </c>
      <c r="H21" s="109">
        <v>318.3495274</v>
      </c>
      <c r="I21" s="63">
        <v>1.7106665759999999</v>
      </c>
      <c r="J21" s="110">
        <v>1.433501226</v>
      </c>
      <c r="K21" s="109">
        <v>312.73244690089598</v>
      </c>
      <c r="L21" s="63">
        <v>26.245000990927</v>
      </c>
      <c r="M21" s="110">
        <v>0.618170701815</v>
      </c>
      <c r="N21" s="109">
        <v>430.42637480999701</v>
      </c>
      <c r="O21" s="63">
        <v>76.865345649570997</v>
      </c>
      <c r="P21" s="110">
        <v>0.39565476104199998</v>
      </c>
      <c r="Q21" s="109">
        <v>318.34841540000002</v>
      </c>
      <c r="R21" s="63">
        <v>1.7109295879999999</v>
      </c>
      <c r="S21" s="110">
        <v>1.435214159</v>
      </c>
      <c r="T21" s="109">
        <v>375.15151174492502</v>
      </c>
      <c r="U21" s="63">
        <v>19.070326447376999</v>
      </c>
      <c r="V21" s="110">
        <v>0.69663488674899998</v>
      </c>
      <c r="W21" s="109">
        <v>400.52461345487001</v>
      </c>
      <c r="X21" s="63">
        <v>32.412328801525</v>
      </c>
      <c r="Y21" s="110">
        <v>6.1446553574000001E-2</v>
      </c>
      <c r="Z21" s="109">
        <v>216.61694676667801</v>
      </c>
      <c r="AA21" s="63">
        <v>15.542414081134</v>
      </c>
      <c r="AB21" s="110">
        <v>0.20856404588800001</v>
      </c>
    </row>
    <row r="22" spans="1:28" x14ac:dyDescent="0.25">
      <c r="A22" s="108" t="s">
        <v>150</v>
      </c>
      <c r="B22" s="109">
        <v>326.239431239662</v>
      </c>
      <c r="C22" s="63">
        <v>22.012102246725998</v>
      </c>
      <c r="D22" s="110">
        <v>0.45462279289599999</v>
      </c>
      <c r="E22" s="109">
        <v>327.19590512130702</v>
      </c>
      <c r="F22" s="63">
        <v>26.569736375880002</v>
      </c>
      <c r="G22" s="110">
        <v>0.397434188721</v>
      </c>
      <c r="H22" s="109">
        <v>318.94336559999999</v>
      </c>
      <c r="I22" s="63">
        <v>1.261059774</v>
      </c>
      <c r="J22" s="110">
        <v>0.70849312399999997</v>
      </c>
      <c r="K22" s="109">
        <v>312.83701996720998</v>
      </c>
      <c r="L22" s="63">
        <v>24.257445997422</v>
      </c>
      <c r="M22" s="110">
        <v>0.40296860672500001</v>
      </c>
      <c r="N22" s="109">
        <v>426.95609299850298</v>
      </c>
      <c r="O22" s="63">
        <v>75.471789882758998</v>
      </c>
      <c r="P22" s="110">
        <v>0.30194315941099997</v>
      </c>
      <c r="Q22" s="109">
        <v>318.94819269999999</v>
      </c>
      <c r="R22" s="63">
        <v>1.261226891</v>
      </c>
      <c r="S22" s="110">
        <v>0.70793225199999998</v>
      </c>
      <c r="T22" s="109">
        <v>371.24369486512302</v>
      </c>
      <c r="U22" s="63">
        <v>12.082410705777001</v>
      </c>
      <c r="V22" s="110">
        <v>0.49686872824400002</v>
      </c>
      <c r="W22" s="109">
        <v>386.32953485928499</v>
      </c>
      <c r="X22" s="63">
        <v>16.159320790016999</v>
      </c>
      <c r="Y22" s="110">
        <v>0.349806899803</v>
      </c>
      <c r="Z22" s="109">
        <v>214.85704097956301</v>
      </c>
      <c r="AA22" s="63">
        <v>12.299978197111001</v>
      </c>
      <c r="AB22" s="110">
        <v>0.190807287661</v>
      </c>
    </row>
    <row r="23" spans="1:28" x14ac:dyDescent="0.25">
      <c r="A23" s="108" t="s">
        <v>151</v>
      </c>
      <c r="B23" s="109">
        <v>342.94227386413201</v>
      </c>
      <c r="C23" s="63">
        <v>38.764278455236003</v>
      </c>
      <c r="D23" s="110">
        <v>0.94721965594000002</v>
      </c>
      <c r="E23" s="109">
        <v>347.15245555423002</v>
      </c>
      <c r="F23" s="63">
        <v>46.929495197497999</v>
      </c>
      <c r="G23" s="110">
        <v>0.87030309847599996</v>
      </c>
      <c r="H23" s="109">
        <v>320.92251820000001</v>
      </c>
      <c r="I23" s="63">
        <v>1.646636897</v>
      </c>
      <c r="J23" s="110">
        <v>1.283986544</v>
      </c>
      <c r="K23" s="109">
        <v>332.731260990956</v>
      </c>
      <c r="L23" s="63">
        <v>44.137910112931003</v>
      </c>
      <c r="M23" s="110">
        <v>0.98242799752900001</v>
      </c>
      <c r="N23" s="109">
        <v>494.70298892197798</v>
      </c>
      <c r="O23" s="63">
        <v>142.87252223668901</v>
      </c>
      <c r="P23" s="110">
        <v>1.684925217287</v>
      </c>
      <c r="Q23" s="109">
        <v>320.92643170000002</v>
      </c>
      <c r="R23" s="63">
        <v>1.646862805</v>
      </c>
      <c r="S23" s="110">
        <v>1.285339724</v>
      </c>
      <c r="T23" s="109">
        <v>375.40287771151202</v>
      </c>
      <c r="U23" s="63">
        <v>17.146769023120999</v>
      </c>
      <c r="V23" s="110">
        <v>0.41984645760200001</v>
      </c>
      <c r="W23" s="109">
        <v>382.58637957642298</v>
      </c>
      <c r="X23" s="63">
        <v>14.456941485363</v>
      </c>
      <c r="Y23" s="110">
        <v>1.882888570937</v>
      </c>
      <c r="Z23" s="109">
        <v>218.17846642203901</v>
      </c>
      <c r="AA23" s="63">
        <v>16.788039187096999</v>
      </c>
      <c r="AB23" s="110">
        <v>0.212092707725</v>
      </c>
    </row>
    <row r="24" spans="1:28" x14ac:dyDescent="0.25">
      <c r="A24" s="108" t="s">
        <v>152</v>
      </c>
      <c r="B24" s="109">
        <v>343.97795070971802</v>
      </c>
      <c r="C24" s="63">
        <v>37.593432636349</v>
      </c>
      <c r="D24" s="110">
        <v>0.87350299109999996</v>
      </c>
      <c r="E24" s="109">
        <v>347.964828827004</v>
      </c>
      <c r="F24" s="63">
        <v>45.603366317289002</v>
      </c>
      <c r="G24" s="110">
        <v>0.50187612602800002</v>
      </c>
      <c r="H24" s="109">
        <v>323.15268209999999</v>
      </c>
      <c r="I24" s="63">
        <v>1.4758810099999999</v>
      </c>
      <c r="J24" s="110">
        <v>2.52280573</v>
      </c>
      <c r="K24" s="109">
        <v>331.51914854354499</v>
      </c>
      <c r="L24" s="63">
        <v>40.635644036179997</v>
      </c>
      <c r="M24" s="110">
        <v>0.97093791186300005</v>
      </c>
      <c r="N24" s="109">
        <v>475.22994141539402</v>
      </c>
      <c r="O24" s="63">
        <v>119.802013171265</v>
      </c>
      <c r="P24" s="110">
        <v>0.45915192888599998</v>
      </c>
      <c r="Q24" s="109">
        <v>323.15600030000002</v>
      </c>
      <c r="R24" s="63">
        <v>1.476090141</v>
      </c>
      <c r="S24" s="110">
        <v>2.5257101820000001</v>
      </c>
      <c r="T24" s="109">
        <v>385.11095664765497</v>
      </c>
      <c r="U24" s="63">
        <v>23.943561216835999</v>
      </c>
      <c r="V24" s="110">
        <v>0.55888090328200002</v>
      </c>
      <c r="W24" s="109">
        <v>399.86682564796098</v>
      </c>
      <c r="X24" s="63">
        <v>26.204858459855998</v>
      </c>
      <c r="Y24" s="110">
        <v>9.8904935530000002E-2</v>
      </c>
      <c r="Z24" s="109">
        <v>231.37434098858699</v>
      </c>
      <c r="AA24" s="63">
        <v>27.687405206406002</v>
      </c>
      <c r="AB24" s="110">
        <v>0.181510875465</v>
      </c>
    </row>
    <row r="25" spans="1:28" x14ac:dyDescent="0.25">
      <c r="A25" s="108" t="s">
        <v>153</v>
      </c>
      <c r="B25" s="109">
        <v>326.06125673014202</v>
      </c>
      <c r="C25" s="63">
        <v>15.612386367089</v>
      </c>
      <c r="D25" s="110">
        <v>0.50333308104700003</v>
      </c>
      <c r="E25" s="109">
        <v>324.36473422855403</v>
      </c>
      <c r="F25" s="63">
        <v>18.709172168161999</v>
      </c>
      <c r="G25" s="110">
        <v>0.43124164501599999</v>
      </c>
      <c r="H25" s="109">
        <v>330.74487640000001</v>
      </c>
      <c r="I25" s="63">
        <v>1.580376073</v>
      </c>
      <c r="J25" s="110">
        <v>0.82342955100000004</v>
      </c>
      <c r="K25" s="109">
        <v>311.65302393455698</v>
      </c>
      <c r="L25" s="63">
        <v>16.179008495338</v>
      </c>
      <c r="M25" s="110">
        <v>0.52519672418700003</v>
      </c>
      <c r="N25" s="109">
        <v>394.66158002409298</v>
      </c>
      <c r="O25" s="63">
        <v>34.251470910553003</v>
      </c>
      <c r="P25" s="110">
        <v>0.78752714107699995</v>
      </c>
      <c r="Q25" s="109">
        <v>330.39796430000001</v>
      </c>
      <c r="R25" s="63">
        <v>1.4871514370000001</v>
      </c>
      <c r="S25" s="110">
        <v>0.82481401499999996</v>
      </c>
      <c r="T25" s="109">
        <v>376.80031832415699</v>
      </c>
      <c r="U25" s="63">
        <v>12.142580905425</v>
      </c>
      <c r="V25" s="110">
        <v>0.52148966581</v>
      </c>
      <c r="W25" s="109">
        <v>387.34470547946</v>
      </c>
      <c r="X25" s="63">
        <v>13.235413072687001</v>
      </c>
      <c r="Y25" s="110">
        <v>6.7527811078000002E-2</v>
      </c>
      <c r="Z25" s="109">
        <v>219.85902216447599</v>
      </c>
      <c r="AA25" s="63">
        <v>14.574330083494001</v>
      </c>
      <c r="AB25" s="110">
        <v>0.225685491844</v>
      </c>
    </row>
    <row r="26" spans="1:28" x14ac:dyDescent="0.25">
      <c r="A26" s="108" t="s">
        <v>154</v>
      </c>
      <c r="B26" s="109">
        <v>322.75715240960398</v>
      </c>
      <c r="C26" s="63">
        <v>12.255257674285</v>
      </c>
      <c r="D26" s="110">
        <v>0.46851261553899998</v>
      </c>
      <c r="E26" s="109">
        <v>320.21789980089898</v>
      </c>
      <c r="F26" s="63">
        <v>14.368256153609</v>
      </c>
      <c r="G26" s="110">
        <v>0.47437407430400003</v>
      </c>
      <c r="H26" s="109">
        <v>331.26949760000002</v>
      </c>
      <c r="I26" s="63">
        <v>2.703673695</v>
      </c>
      <c r="J26" s="110">
        <v>0.43768991000000002</v>
      </c>
      <c r="K26" s="109">
        <v>307.54700718787399</v>
      </c>
      <c r="L26" s="63">
        <v>12.194174103547001</v>
      </c>
      <c r="M26" s="110">
        <v>0.43904206689399999</v>
      </c>
      <c r="N26" s="109">
        <v>378.31106153461297</v>
      </c>
      <c r="O26" s="63">
        <v>17.802032721654999</v>
      </c>
      <c r="P26" s="110">
        <v>0.77643348528800005</v>
      </c>
      <c r="Q26" s="109">
        <v>331.01833629999999</v>
      </c>
      <c r="R26" s="63">
        <v>2.6942793200000001</v>
      </c>
      <c r="S26" s="110">
        <v>0.43655749100000002</v>
      </c>
      <c r="T26" s="109">
        <v>375.432076250607</v>
      </c>
      <c r="U26" s="63">
        <v>11.156968345817001</v>
      </c>
      <c r="V26" s="110">
        <v>0.58641345406599998</v>
      </c>
      <c r="W26" s="109">
        <v>390.67690229471498</v>
      </c>
      <c r="X26" s="63">
        <v>14.733678096644001</v>
      </c>
      <c r="Y26" s="110">
        <v>0.34296659880399999</v>
      </c>
      <c r="Z26" s="109">
        <v>219.424704813521</v>
      </c>
      <c r="AA26" s="63">
        <v>14.251215316059</v>
      </c>
      <c r="AB26" s="110">
        <v>0.17403518520200001</v>
      </c>
    </row>
    <row r="27" spans="1:28" x14ac:dyDescent="0.25">
      <c r="A27" s="108" t="s">
        <v>155</v>
      </c>
      <c r="B27" s="109">
        <v>327.15384318511599</v>
      </c>
      <c r="C27" s="63">
        <v>15.743546092920999</v>
      </c>
      <c r="D27" s="110">
        <v>0.54605099050100003</v>
      </c>
      <c r="E27" s="109">
        <v>325.11094444825898</v>
      </c>
      <c r="F27" s="63">
        <v>18.647350722856999</v>
      </c>
      <c r="G27" s="110">
        <v>0.41389561457099999</v>
      </c>
      <c r="H27" s="109">
        <v>333.38197700000001</v>
      </c>
      <c r="I27" s="63">
        <v>2.6398735009999998</v>
      </c>
      <c r="J27" s="110">
        <v>1.1337769660000001</v>
      </c>
      <c r="K27" s="109">
        <v>312.912232635821</v>
      </c>
      <c r="L27" s="63">
        <v>16.407350671372001</v>
      </c>
      <c r="M27" s="110">
        <v>0.50467294034200005</v>
      </c>
      <c r="N27" s="109">
        <v>393.41419382574003</v>
      </c>
      <c r="O27" s="63">
        <v>32.249649467327998</v>
      </c>
      <c r="P27" s="110">
        <v>0.30398406150200002</v>
      </c>
      <c r="Q27" s="109">
        <v>333.14481089999998</v>
      </c>
      <c r="R27" s="63">
        <v>2.6374051600000001</v>
      </c>
      <c r="S27" s="110">
        <v>1.1356745880000001</v>
      </c>
      <c r="T27" s="109">
        <v>373.18378490191901</v>
      </c>
      <c r="U27" s="63">
        <v>9.1202726980829993</v>
      </c>
      <c r="V27" s="110">
        <v>0.59237023438900005</v>
      </c>
      <c r="W27" s="109">
        <v>403.62310274269402</v>
      </c>
      <c r="X27" s="63">
        <v>22.327769494430001</v>
      </c>
      <c r="Y27" s="110">
        <v>0.484939718297</v>
      </c>
      <c r="Z27" s="109">
        <v>221.12100668561399</v>
      </c>
      <c r="AA27" s="63">
        <v>13.774858310948</v>
      </c>
      <c r="AB27" s="110">
        <v>0.19832137357499999</v>
      </c>
    </row>
    <row r="28" spans="1:28" x14ac:dyDescent="0.25">
      <c r="A28" s="108" t="s">
        <v>156</v>
      </c>
      <c r="B28" s="109">
        <v>326.01985682559899</v>
      </c>
      <c r="C28" s="63">
        <v>13.041721261571</v>
      </c>
      <c r="D28" s="110">
        <v>0.94417567632999999</v>
      </c>
      <c r="E28" s="109">
        <v>323.34283388994999</v>
      </c>
      <c r="F28" s="63">
        <v>15.468239401679</v>
      </c>
      <c r="G28" s="110">
        <v>0.62561115901999997</v>
      </c>
      <c r="H28" s="109">
        <v>335.10581100000002</v>
      </c>
      <c r="I28" s="63">
        <v>2.1122551170000001</v>
      </c>
      <c r="J28" s="110">
        <v>2.3651690510000001</v>
      </c>
      <c r="K28" s="109">
        <v>311.06672412936598</v>
      </c>
      <c r="L28" s="63">
        <v>13.063491587023</v>
      </c>
      <c r="M28" s="110">
        <v>1.059370221502</v>
      </c>
      <c r="N28" s="109">
        <v>386.98401276755197</v>
      </c>
      <c r="O28" s="63">
        <v>24.546387405040001</v>
      </c>
      <c r="P28" s="110">
        <v>0.35715197458699999</v>
      </c>
      <c r="Q28" s="109">
        <v>334.90686740000001</v>
      </c>
      <c r="R28" s="63">
        <v>2.1128659139999999</v>
      </c>
      <c r="S28" s="110">
        <v>2.3690423470000002</v>
      </c>
      <c r="T28" s="109">
        <v>374.79485990442703</v>
      </c>
      <c r="U28" s="63">
        <v>10.971817657395</v>
      </c>
      <c r="V28" s="110">
        <v>0.32937930783300001</v>
      </c>
      <c r="W28" s="109">
        <v>407.10876600188402</v>
      </c>
      <c r="X28" s="63">
        <v>19.034624343398001</v>
      </c>
      <c r="Y28" s="110">
        <v>0.79477925522600001</v>
      </c>
      <c r="Z28" s="109">
        <v>220.65024793310999</v>
      </c>
      <c r="AA28" s="63">
        <v>12.73625002122</v>
      </c>
      <c r="AB28" s="110">
        <v>0.196428330673</v>
      </c>
    </row>
    <row r="29" spans="1:28" x14ac:dyDescent="0.25">
      <c r="A29" s="108" t="s">
        <v>157</v>
      </c>
      <c r="B29" s="109">
        <v>324.43285694353898</v>
      </c>
      <c r="C29" s="63">
        <v>10.126448225239001</v>
      </c>
      <c r="D29" s="110">
        <v>0.59087618798800001</v>
      </c>
      <c r="E29" s="109">
        <v>320.82003295997703</v>
      </c>
      <c r="F29" s="63">
        <v>11.911733053911</v>
      </c>
      <c r="G29" s="110">
        <v>0.3697439293</v>
      </c>
      <c r="H29" s="109">
        <v>337.737461</v>
      </c>
      <c r="I29" s="63">
        <v>2.115704032</v>
      </c>
      <c r="J29" s="110">
        <v>1.5782714739999999</v>
      </c>
      <c r="K29" s="109">
        <v>310.16718221817001</v>
      </c>
      <c r="L29" s="63">
        <v>10.215667581508001</v>
      </c>
      <c r="M29" s="110">
        <v>0.58648839427300004</v>
      </c>
      <c r="N29" s="109">
        <v>378.94399964536098</v>
      </c>
      <c r="O29" s="63">
        <v>15.706645320619</v>
      </c>
      <c r="P29" s="110">
        <v>0.48829234710199998</v>
      </c>
      <c r="Q29" s="109">
        <v>337.51115240000001</v>
      </c>
      <c r="R29" s="63">
        <v>2.1154110249999998</v>
      </c>
      <c r="S29" s="110">
        <v>1.579648758</v>
      </c>
      <c r="T29" s="109">
        <v>370.65246637549097</v>
      </c>
      <c r="U29" s="63">
        <v>7.9845139042069997</v>
      </c>
      <c r="V29" s="110">
        <v>0.59581512501800005</v>
      </c>
      <c r="W29" s="109">
        <v>397.25270924634401</v>
      </c>
      <c r="X29" s="63">
        <v>14.653992341263001</v>
      </c>
      <c r="Y29" s="110">
        <v>0.132944258575</v>
      </c>
      <c r="Z29" s="109">
        <v>222.697380784936</v>
      </c>
      <c r="AA29" s="63">
        <v>13.276917926272001</v>
      </c>
      <c r="AB29" s="110">
        <v>0.12615324901399999</v>
      </c>
    </row>
    <row r="30" spans="1:28" x14ac:dyDescent="0.25">
      <c r="A30" s="108" t="s">
        <v>158</v>
      </c>
      <c r="B30" s="109">
        <v>323.32731560108601</v>
      </c>
      <c r="C30" s="63">
        <v>9.1908548766199996</v>
      </c>
      <c r="D30" s="110">
        <v>0.55630570376900002</v>
      </c>
      <c r="E30" s="109">
        <v>320.10066884080902</v>
      </c>
      <c r="F30" s="63">
        <v>11.014356553666</v>
      </c>
      <c r="G30" s="110">
        <v>0.39082099769400003</v>
      </c>
      <c r="H30" s="109">
        <v>334.89558319999998</v>
      </c>
      <c r="I30" s="63">
        <v>1.0362733150000001</v>
      </c>
      <c r="J30" s="110">
        <v>1.292891308</v>
      </c>
      <c r="K30" s="109">
        <v>308.20327409861301</v>
      </c>
      <c r="L30" s="63">
        <v>8.8730331963539992</v>
      </c>
      <c r="M30" s="110">
        <v>0.56855417444400003</v>
      </c>
      <c r="N30" s="109">
        <v>375.26283598421799</v>
      </c>
      <c r="O30" s="63">
        <v>15.038072423868</v>
      </c>
      <c r="P30" s="110">
        <v>0.42455340989200002</v>
      </c>
      <c r="Q30" s="109">
        <v>334.66810930000003</v>
      </c>
      <c r="R30" s="63">
        <v>1.0349233849999999</v>
      </c>
      <c r="S30" s="110">
        <v>1.2950647790000001</v>
      </c>
      <c r="T30" s="109">
        <v>372.78707059738298</v>
      </c>
      <c r="U30" s="63">
        <v>7.4730487420939999</v>
      </c>
      <c r="V30" s="110">
        <v>0.44370128972200001</v>
      </c>
      <c r="W30" s="109">
        <v>402.362070310398</v>
      </c>
      <c r="X30" s="63">
        <v>17.211419489722999</v>
      </c>
      <c r="Y30" s="110">
        <v>0.530508340583</v>
      </c>
      <c r="Z30" s="109">
        <v>219.39794169063799</v>
      </c>
      <c r="AA30" s="63">
        <v>10.714000174246999</v>
      </c>
      <c r="AB30" s="110">
        <v>0.20156060958499999</v>
      </c>
    </row>
    <row r="31" spans="1:28" x14ac:dyDescent="0.25">
      <c r="A31" s="108" t="s">
        <v>159</v>
      </c>
      <c r="B31" s="109">
        <v>323.78719049822399</v>
      </c>
      <c r="C31" s="63">
        <v>9.6166719666499993</v>
      </c>
      <c r="D31" s="110">
        <v>0.37935606704300001</v>
      </c>
      <c r="E31" s="109">
        <v>320.75375346297199</v>
      </c>
      <c r="F31" s="63">
        <v>11.552932155251</v>
      </c>
      <c r="G31" s="110">
        <v>0.32472604588499998</v>
      </c>
      <c r="H31" s="109">
        <v>334.40424849999999</v>
      </c>
      <c r="I31" s="63">
        <v>1.0705102870000001</v>
      </c>
      <c r="J31" s="110">
        <v>0.61752283399999996</v>
      </c>
      <c r="K31" s="109">
        <v>308.28161384090902</v>
      </c>
      <c r="L31" s="63">
        <v>9.3741350173810005</v>
      </c>
      <c r="M31" s="110">
        <v>0.37608641419400002</v>
      </c>
      <c r="N31" s="109">
        <v>376.28833056980102</v>
      </c>
      <c r="O31" s="63">
        <v>14.375497403565999</v>
      </c>
      <c r="P31" s="110">
        <v>0.34783221543499998</v>
      </c>
      <c r="Q31" s="109">
        <v>334.18195600000001</v>
      </c>
      <c r="R31" s="63">
        <v>1.0703306880000001</v>
      </c>
      <c r="S31" s="110">
        <v>0.61855633899999996</v>
      </c>
      <c r="T31" s="109">
        <v>376.69424311965997</v>
      </c>
      <c r="U31" s="63">
        <v>8.8207876507539993</v>
      </c>
      <c r="V31" s="110">
        <v>0.34619463831899999</v>
      </c>
      <c r="W31" s="109">
        <v>403.483757767903</v>
      </c>
      <c r="X31" s="63">
        <v>16.014464175474</v>
      </c>
      <c r="Y31" s="110">
        <v>0.20913750735200001</v>
      </c>
      <c r="Z31" s="109">
        <v>217.62249663466801</v>
      </c>
      <c r="AA31" s="63">
        <v>11.150951764855</v>
      </c>
      <c r="AB31" s="110">
        <v>0.13539678384100001</v>
      </c>
    </row>
    <row r="32" spans="1:28" x14ac:dyDescent="0.25">
      <c r="A32" s="108" t="s">
        <v>160</v>
      </c>
      <c r="B32" s="109">
        <v>325.54173070351601</v>
      </c>
      <c r="C32" s="63">
        <v>10.528195252193999</v>
      </c>
      <c r="D32" s="110">
        <v>0.45011747893199999</v>
      </c>
      <c r="E32" s="109">
        <v>323.22275934937102</v>
      </c>
      <c r="F32" s="63">
        <v>12.688120806942001</v>
      </c>
      <c r="G32" s="110">
        <v>0.41759214830300001</v>
      </c>
      <c r="H32" s="109">
        <v>332.98230660000002</v>
      </c>
      <c r="I32" s="63">
        <v>0.98563767899999999</v>
      </c>
      <c r="J32" s="110">
        <v>0.58982549100000004</v>
      </c>
      <c r="K32" s="109">
        <v>309.67966770256601</v>
      </c>
      <c r="L32" s="63">
        <v>10.08805917766</v>
      </c>
      <c r="M32" s="110">
        <v>0.46460529060900002</v>
      </c>
      <c r="N32" s="109">
        <v>382.927380234216</v>
      </c>
      <c r="O32" s="63">
        <v>14.343636501247</v>
      </c>
      <c r="P32" s="110">
        <v>0.40703821642299998</v>
      </c>
      <c r="Q32" s="109">
        <v>332.75460090000001</v>
      </c>
      <c r="R32" s="63">
        <v>0.984899266</v>
      </c>
      <c r="S32" s="110">
        <v>0.59081962600000004</v>
      </c>
      <c r="T32" s="109">
        <v>380.770410532987</v>
      </c>
      <c r="U32" s="63">
        <v>10.513175180771</v>
      </c>
      <c r="V32" s="110">
        <v>0.461391230742</v>
      </c>
      <c r="W32" s="109">
        <v>407.400327775552</v>
      </c>
      <c r="X32" s="63">
        <v>18.245762484760998</v>
      </c>
      <c r="Y32" s="110">
        <v>0.16539390795200001</v>
      </c>
      <c r="Z32" s="109">
        <v>220.73587259074799</v>
      </c>
      <c r="AA32" s="63">
        <v>14.923494039337999</v>
      </c>
      <c r="AB32" s="110">
        <v>0.23728954129400001</v>
      </c>
    </row>
    <row r="33" spans="1:28" x14ac:dyDescent="0.25">
      <c r="A33" s="108" t="s">
        <v>161</v>
      </c>
      <c r="B33" s="109">
        <v>337.49949102422801</v>
      </c>
      <c r="C33" s="63">
        <v>21.912422003616999</v>
      </c>
      <c r="D33" s="110">
        <v>0.61440326855299998</v>
      </c>
      <c r="E33" s="109">
        <v>337.27939496862001</v>
      </c>
      <c r="F33" s="63">
        <v>26.548464590540998</v>
      </c>
      <c r="G33" s="110">
        <v>0.41829071384200001</v>
      </c>
      <c r="H33" s="109">
        <v>335.57088390000001</v>
      </c>
      <c r="I33" s="63">
        <v>1.3001764549999999</v>
      </c>
      <c r="J33" s="110">
        <v>1.4741629389999999</v>
      </c>
      <c r="K33" s="109">
        <v>322.67638038276601</v>
      </c>
      <c r="L33" s="63">
        <v>22.382783604865001</v>
      </c>
      <c r="M33" s="110">
        <v>0.54865900685900004</v>
      </c>
      <c r="N33" s="109">
        <v>430.23351932091498</v>
      </c>
      <c r="O33" s="63">
        <v>61.512737240142997</v>
      </c>
      <c r="P33" s="110">
        <v>0.303931963443</v>
      </c>
      <c r="Q33" s="109">
        <v>335.33609230000002</v>
      </c>
      <c r="R33" s="63">
        <v>1.2981695449999999</v>
      </c>
      <c r="S33" s="110">
        <v>1.4663312989999999</v>
      </c>
      <c r="T33" s="109">
        <v>388.49596484288799</v>
      </c>
      <c r="U33" s="63">
        <v>18.028110969225999</v>
      </c>
      <c r="V33" s="110">
        <v>0.48907027298299999</v>
      </c>
      <c r="W33" s="109">
        <v>416.37453380782398</v>
      </c>
      <c r="X33" s="63">
        <v>26.596531691890998</v>
      </c>
      <c r="Y33" s="110">
        <v>0.30034463167300002</v>
      </c>
      <c r="Z33" s="109">
        <v>222.64466765136601</v>
      </c>
      <c r="AA33" s="63">
        <v>16.391165936158998</v>
      </c>
      <c r="AB33" s="110">
        <v>0.13098753493199999</v>
      </c>
    </row>
    <row r="34" spans="1:28" x14ac:dyDescent="0.25">
      <c r="A34" s="108" t="s">
        <v>162</v>
      </c>
      <c r="B34" s="109">
        <v>337.91817652464601</v>
      </c>
      <c r="C34" s="63">
        <v>20.282594879339999</v>
      </c>
      <c r="D34" s="110">
        <v>0.29547939276000001</v>
      </c>
      <c r="E34" s="109">
        <v>338.12827654661999</v>
      </c>
      <c r="F34" s="63">
        <v>24.523523934311999</v>
      </c>
      <c r="G34" s="110">
        <v>0.228531872222</v>
      </c>
      <c r="H34" s="109">
        <v>333.96661490000002</v>
      </c>
      <c r="I34" s="63">
        <v>1.1719093169999999</v>
      </c>
      <c r="J34" s="110">
        <v>0.59224529100000001</v>
      </c>
      <c r="K34" s="109">
        <v>325.21463688352202</v>
      </c>
      <c r="L34" s="63">
        <v>22.402856274476999</v>
      </c>
      <c r="M34" s="110">
        <v>0.313142179932</v>
      </c>
      <c r="N34" s="109">
        <v>431.78679598351499</v>
      </c>
      <c r="O34" s="63">
        <v>64.336936261212998</v>
      </c>
      <c r="P34" s="110">
        <v>0.21103159274800001</v>
      </c>
      <c r="Q34" s="109">
        <v>333.73869639999998</v>
      </c>
      <c r="R34" s="63">
        <v>1.171755643</v>
      </c>
      <c r="S34" s="110">
        <v>0.593249727</v>
      </c>
      <c r="T34" s="109">
        <v>382.80798545605199</v>
      </c>
      <c r="U34" s="63">
        <v>10.905301200212</v>
      </c>
      <c r="V34" s="110">
        <v>0.273150164508</v>
      </c>
      <c r="W34" s="109">
        <v>395.472629779474</v>
      </c>
      <c r="X34" s="63">
        <v>12.175079700729</v>
      </c>
      <c r="Y34" s="110">
        <v>5.7339428572999999E-2</v>
      </c>
      <c r="Z34" s="109">
        <v>222.81862206944601</v>
      </c>
      <c r="AA34" s="63">
        <v>13.843214507446</v>
      </c>
      <c r="AB34" s="110">
        <v>0.118574729699</v>
      </c>
    </row>
    <row r="35" spans="1:28" x14ac:dyDescent="0.25">
      <c r="A35" s="108" t="s">
        <v>163</v>
      </c>
      <c r="B35" s="109">
        <v>352.31236579338901</v>
      </c>
      <c r="C35" s="63">
        <v>32.976540543303003</v>
      </c>
      <c r="D35" s="110">
        <v>0.36073730612499999</v>
      </c>
      <c r="E35" s="109">
        <v>355.677421696664</v>
      </c>
      <c r="F35" s="63">
        <v>39.969573231641</v>
      </c>
      <c r="G35" s="110">
        <v>0.367293923292</v>
      </c>
      <c r="H35" s="109">
        <v>334.33303050000001</v>
      </c>
      <c r="I35" s="63">
        <v>1.668242767</v>
      </c>
      <c r="J35" s="110">
        <v>0.32845029599999997</v>
      </c>
      <c r="K35" s="109">
        <v>341.844504843621</v>
      </c>
      <c r="L35" s="63">
        <v>37.436327454476</v>
      </c>
      <c r="M35" s="110">
        <v>0.366340765939</v>
      </c>
      <c r="N35" s="109">
        <v>491.73359060202802</v>
      </c>
      <c r="O35" s="63">
        <v>118.659353757471</v>
      </c>
      <c r="P35" s="110">
        <v>0.330629932101</v>
      </c>
      <c r="Q35" s="109">
        <v>333.83008869999998</v>
      </c>
      <c r="R35" s="63">
        <v>1.385230682</v>
      </c>
      <c r="S35" s="110">
        <v>0.32900601299999999</v>
      </c>
      <c r="T35" s="109">
        <v>387.14737217991001</v>
      </c>
      <c r="U35" s="63">
        <v>15.151094534714</v>
      </c>
      <c r="V35" s="110">
        <v>0.404051119736</v>
      </c>
      <c r="W35" s="109">
        <v>407.16942144354903</v>
      </c>
      <c r="X35" s="63">
        <v>15.568356912207999</v>
      </c>
      <c r="Y35" s="110">
        <v>0.15673328150800001</v>
      </c>
      <c r="Z35" s="109">
        <v>225.03200874089001</v>
      </c>
      <c r="AA35" s="63">
        <v>16.584875025262999</v>
      </c>
      <c r="AB35" s="110">
        <v>0.27566026697099999</v>
      </c>
    </row>
    <row r="36" spans="1:28" x14ac:dyDescent="0.25">
      <c r="A36" s="108" t="s">
        <v>164</v>
      </c>
      <c r="B36" s="109">
        <v>352.625227535926</v>
      </c>
      <c r="C36" s="63">
        <v>32.087234648477001</v>
      </c>
      <c r="D36" s="110">
        <v>0.36488708223600003</v>
      </c>
      <c r="E36" s="109">
        <v>355.90127126877798</v>
      </c>
      <c r="F36" s="63">
        <v>38.970132450953002</v>
      </c>
      <c r="G36" s="110">
        <v>0.377849725453</v>
      </c>
      <c r="H36" s="109">
        <v>335.21327550000001</v>
      </c>
      <c r="I36" s="63">
        <v>1.522183013</v>
      </c>
      <c r="J36" s="110">
        <v>0.304678169</v>
      </c>
      <c r="K36" s="109">
        <v>338.40949206420203</v>
      </c>
      <c r="L36" s="63">
        <v>32.409496554298997</v>
      </c>
      <c r="M36" s="110">
        <v>0.32258049497300001</v>
      </c>
      <c r="N36" s="109">
        <v>463.71499656657699</v>
      </c>
      <c r="O36" s="63">
        <v>89.565298132208994</v>
      </c>
      <c r="P36" s="110">
        <v>0.51266617368400003</v>
      </c>
      <c r="Q36" s="109">
        <v>334.91202029999999</v>
      </c>
      <c r="R36" s="63">
        <v>1.445126645</v>
      </c>
      <c r="S36" s="110">
        <v>0.30499912000000001</v>
      </c>
      <c r="T36" s="109">
        <v>398.732964559366</v>
      </c>
      <c r="U36" s="63">
        <v>25.289302878584</v>
      </c>
      <c r="V36" s="110">
        <v>0.47568278099</v>
      </c>
      <c r="W36" s="109">
        <v>424.92460754513399</v>
      </c>
      <c r="X36" s="63">
        <v>35.482055424122997</v>
      </c>
      <c r="Y36" s="110">
        <v>0.57278142465500004</v>
      </c>
      <c r="Z36" s="109">
        <v>236.58080313808901</v>
      </c>
      <c r="AA36" s="63">
        <v>25.042610686857</v>
      </c>
      <c r="AB36" s="110">
        <v>0.20041527277599999</v>
      </c>
    </row>
    <row r="37" spans="1:28" x14ac:dyDescent="0.25">
      <c r="A37" s="108" t="s">
        <v>165</v>
      </c>
      <c r="B37" s="109">
        <v>337.489376320095</v>
      </c>
      <c r="C37" s="63">
        <v>14.244524731646001</v>
      </c>
      <c r="D37" s="110">
        <v>0.25653362783</v>
      </c>
      <c r="E37" s="109">
        <v>335.75567205074401</v>
      </c>
      <c r="F37" s="63">
        <v>17.034866625220001</v>
      </c>
      <c r="G37" s="110">
        <v>0.28467579891599998</v>
      </c>
      <c r="H37" s="109">
        <v>342.24020839999997</v>
      </c>
      <c r="I37" s="63">
        <v>1.887746664</v>
      </c>
      <c r="J37" s="110">
        <v>0.130108904</v>
      </c>
      <c r="K37" s="109">
        <v>322.74703991247497</v>
      </c>
      <c r="L37" s="63">
        <v>13.991597180009</v>
      </c>
      <c r="M37" s="110">
        <v>0.22737908913999999</v>
      </c>
      <c r="N37" s="109">
        <v>405.25237324603103</v>
      </c>
      <c r="O37" s="63">
        <v>28.065627583042001</v>
      </c>
      <c r="P37" s="110">
        <v>0.43633702611800002</v>
      </c>
      <c r="Q37" s="109">
        <v>341.68218439999998</v>
      </c>
      <c r="R37" s="63">
        <v>1.597828800999</v>
      </c>
      <c r="S37" s="110">
        <v>0.13033049699999999</v>
      </c>
      <c r="T37" s="109">
        <v>389.98557210395501</v>
      </c>
      <c r="U37" s="63">
        <v>13.165049209112</v>
      </c>
      <c r="V37" s="110">
        <v>0.41876858777999998</v>
      </c>
      <c r="W37" s="109">
        <v>408.15327805683199</v>
      </c>
      <c r="X37" s="63">
        <v>18.475811472825001</v>
      </c>
      <c r="Y37" s="110">
        <v>0.20943809674899999</v>
      </c>
      <c r="Z37" s="109">
        <v>227.52137836192401</v>
      </c>
      <c r="AA37" s="63">
        <v>14.064074001621</v>
      </c>
      <c r="AB37" s="110">
        <v>0.164719369137</v>
      </c>
    </row>
    <row r="38" spans="1:28" x14ac:dyDescent="0.25">
      <c r="A38" s="108" t="s">
        <v>166</v>
      </c>
      <c r="B38" s="109">
        <v>334.43274893038398</v>
      </c>
      <c r="C38" s="63">
        <v>11.405779386204999</v>
      </c>
      <c r="D38" s="110">
        <v>0.32058394107299998</v>
      </c>
      <c r="E38" s="109">
        <v>331.79392594444602</v>
      </c>
      <c r="F38" s="63">
        <v>13.287689092593</v>
      </c>
      <c r="G38" s="110">
        <v>0.33764289045000001</v>
      </c>
      <c r="H38" s="109">
        <v>343.1987542</v>
      </c>
      <c r="I38" s="63">
        <v>3.1090666050000002</v>
      </c>
      <c r="J38" s="110">
        <v>0.242592054</v>
      </c>
      <c r="K38" s="109">
        <v>319.66931554105702</v>
      </c>
      <c r="L38" s="63">
        <v>11.347243056739</v>
      </c>
      <c r="M38" s="110">
        <v>0.31760677212900001</v>
      </c>
      <c r="N38" s="109">
        <v>390.43557433693002</v>
      </c>
      <c r="O38" s="63">
        <v>16.330603867583001</v>
      </c>
      <c r="P38" s="110">
        <v>0.45114745066</v>
      </c>
      <c r="Q38" s="109">
        <v>342.93654629999997</v>
      </c>
      <c r="R38" s="63">
        <v>3.1112328439999999</v>
      </c>
      <c r="S38" s="110">
        <v>0.243003466</v>
      </c>
      <c r="T38" s="109">
        <v>389.54549481153998</v>
      </c>
      <c r="U38" s="63">
        <v>10.45975738211</v>
      </c>
      <c r="V38" s="110">
        <v>0.39964139195800003</v>
      </c>
      <c r="W38" s="109">
        <v>403.235294397936</v>
      </c>
      <c r="X38" s="63">
        <v>13.267372087758</v>
      </c>
      <c r="Y38" s="110">
        <v>8.5337348598000004E-2</v>
      </c>
      <c r="Z38" s="109">
        <v>228.241430572908</v>
      </c>
      <c r="AA38" s="63">
        <v>13.489506459918999</v>
      </c>
      <c r="AB38" s="110">
        <v>0.15476127394200001</v>
      </c>
    </row>
    <row r="39" spans="1:28" x14ac:dyDescent="0.25">
      <c r="A39" s="108" t="s">
        <v>167</v>
      </c>
      <c r="B39" s="109">
        <v>339.18606789372097</v>
      </c>
      <c r="C39" s="63">
        <v>13.890663611561999</v>
      </c>
      <c r="D39" s="110">
        <v>0.47902715944899998</v>
      </c>
      <c r="E39" s="109">
        <v>337.15045826168898</v>
      </c>
      <c r="F39" s="63">
        <v>16.378533089724002</v>
      </c>
      <c r="G39" s="110">
        <v>0.38767423645799998</v>
      </c>
      <c r="H39" s="109">
        <v>345.24818320000003</v>
      </c>
      <c r="I39" s="63">
        <v>2.9385980580000002</v>
      </c>
      <c r="J39" s="110">
        <v>0.87558522800000005</v>
      </c>
      <c r="K39" s="109">
        <v>325.00067417799499</v>
      </c>
      <c r="L39" s="63">
        <v>14.078992358328</v>
      </c>
      <c r="M39" s="110">
        <v>0.49651580690500002</v>
      </c>
      <c r="N39" s="109">
        <v>394.30613609848399</v>
      </c>
      <c r="O39" s="63">
        <v>18.187601860529</v>
      </c>
      <c r="P39" s="110">
        <v>0.327429174283</v>
      </c>
      <c r="Q39" s="109">
        <v>344.98222729999998</v>
      </c>
      <c r="R39" s="63">
        <v>2.9397602799990001</v>
      </c>
      <c r="S39" s="110">
        <v>0.87706639900000005</v>
      </c>
      <c r="T39" s="109">
        <v>389.096413934174</v>
      </c>
      <c r="U39" s="63">
        <v>9.78782020451</v>
      </c>
      <c r="V39" s="110">
        <v>0.49966591987100001</v>
      </c>
      <c r="W39" s="109">
        <v>408.90534897276899</v>
      </c>
      <c r="X39" s="63">
        <v>16.653368834630999</v>
      </c>
      <c r="Y39" s="110">
        <v>0.11327820500999999</v>
      </c>
      <c r="Z39" s="109">
        <v>234.29352732972399</v>
      </c>
      <c r="AA39" s="63">
        <v>15.533511216458001</v>
      </c>
      <c r="AB39" s="110">
        <v>0.20952714520400001</v>
      </c>
    </row>
    <row r="40" spans="1:28" x14ac:dyDescent="0.25">
      <c r="A40" s="108" t="s">
        <v>168</v>
      </c>
      <c r="B40" s="109">
        <v>338.54429603985801</v>
      </c>
      <c r="C40" s="63">
        <v>13.402273503689001</v>
      </c>
      <c r="D40" s="110">
        <v>0.480322820659</v>
      </c>
      <c r="E40" s="109">
        <v>335.98059554907599</v>
      </c>
      <c r="F40" s="63">
        <v>15.895705872933</v>
      </c>
      <c r="G40" s="110">
        <v>0.402936851077</v>
      </c>
      <c r="H40" s="109">
        <v>346.92195020000003</v>
      </c>
      <c r="I40" s="63">
        <v>2.4558814010000001</v>
      </c>
      <c r="J40" s="110">
        <v>0.81491823799999996</v>
      </c>
      <c r="K40" s="109">
        <v>323.837522778417</v>
      </c>
      <c r="L40" s="63">
        <v>13.451389769337</v>
      </c>
      <c r="M40" s="110">
        <v>0.42787185347399997</v>
      </c>
      <c r="N40" s="109">
        <v>402.07403762548199</v>
      </c>
      <c r="O40" s="63">
        <v>26.83751400041</v>
      </c>
      <c r="P40" s="110">
        <v>0.41004991592099999</v>
      </c>
      <c r="Q40" s="109">
        <v>346.67241100000001</v>
      </c>
      <c r="R40" s="63">
        <v>2.4563998719989999</v>
      </c>
      <c r="S40" s="110">
        <v>0.81632305999999999</v>
      </c>
      <c r="T40" s="109">
        <v>391.80367444501002</v>
      </c>
      <c r="U40" s="63">
        <v>11.013439216289999</v>
      </c>
      <c r="V40" s="110">
        <v>0.887624926019</v>
      </c>
      <c r="W40" s="109">
        <v>413.61394170614199</v>
      </c>
      <c r="X40" s="63">
        <v>19.615383885728001</v>
      </c>
      <c r="Y40" s="110">
        <v>0.229686080914</v>
      </c>
      <c r="Z40" s="109">
        <v>229.461188014269</v>
      </c>
      <c r="AA40" s="63">
        <v>12.072287435849001</v>
      </c>
      <c r="AB40" s="110">
        <v>9.0931205032000001E-2</v>
      </c>
    </row>
    <row r="41" spans="1:28" x14ac:dyDescent="0.25">
      <c r="A41" s="108" t="s">
        <v>169</v>
      </c>
      <c r="B41" s="109">
        <v>333.807089679706</v>
      </c>
      <c r="C41" s="63">
        <v>10.01473144471</v>
      </c>
      <c r="D41" s="110">
        <v>0.346412741646</v>
      </c>
      <c r="E41" s="109">
        <v>330.87641788808997</v>
      </c>
      <c r="F41" s="63">
        <v>11.866539240757</v>
      </c>
      <c r="G41" s="110">
        <v>0.350246634577</v>
      </c>
      <c r="H41" s="109">
        <v>343.8244583</v>
      </c>
      <c r="I41" s="63">
        <v>1.9351716640000001</v>
      </c>
      <c r="J41" s="110">
        <v>0.32664542800000002</v>
      </c>
      <c r="K41" s="109">
        <v>319.66985145906102</v>
      </c>
      <c r="L41" s="63">
        <v>10.133520753052</v>
      </c>
      <c r="M41" s="110">
        <v>0.32135139999700002</v>
      </c>
      <c r="N41" s="109">
        <v>387.55832174724998</v>
      </c>
      <c r="O41" s="63">
        <v>15.139419980492001</v>
      </c>
      <c r="P41" s="110">
        <v>0.39307910105900001</v>
      </c>
      <c r="Q41" s="109">
        <v>343.60475109999999</v>
      </c>
      <c r="R41" s="63">
        <v>1.9348689130000001</v>
      </c>
      <c r="S41" s="110">
        <v>0.32720990799999999</v>
      </c>
      <c r="T41" s="109">
        <v>385.26350905429399</v>
      </c>
      <c r="U41" s="63">
        <v>7.6174236803230002</v>
      </c>
      <c r="V41" s="110">
        <v>0.480787169264</v>
      </c>
      <c r="W41" s="109">
        <v>399.937204654521</v>
      </c>
      <c r="X41" s="63">
        <v>14.092794258528</v>
      </c>
      <c r="Y41" s="110">
        <v>0.18758452571199999</v>
      </c>
      <c r="Z41" s="109">
        <v>230.288668584741</v>
      </c>
      <c r="AA41" s="63">
        <v>11.862529278101</v>
      </c>
      <c r="AB41" s="110">
        <v>0.25015084848300001</v>
      </c>
    </row>
    <row r="42" spans="1:28" x14ac:dyDescent="0.25">
      <c r="A42" s="108" t="s">
        <v>170</v>
      </c>
      <c r="B42" s="109">
        <v>333.56356527916603</v>
      </c>
      <c r="C42" s="63">
        <v>9.0077114665700009</v>
      </c>
      <c r="D42" s="110">
        <v>0.40943282637200001</v>
      </c>
      <c r="E42" s="109">
        <v>330.18810202776899</v>
      </c>
      <c r="F42" s="63">
        <v>10.787079353117001</v>
      </c>
      <c r="G42" s="110">
        <v>0.308876696146</v>
      </c>
      <c r="H42" s="109">
        <v>345.55526520000001</v>
      </c>
      <c r="I42" s="63">
        <v>1.2287864449999999</v>
      </c>
      <c r="J42" s="110">
        <v>0.84716061600000003</v>
      </c>
      <c r="K42" s="109">
        <v>318.75883590539701</v>
      </c>
      <c r="L42" s="63">
        <v>8.8184064137739995</v>
      </c>
      <c r="M42" s="110">
        <v>0.43473822068399998</v>
      </c>
      <c r="N42" s="109">
        <v>387.803997442384</v>
      </c>
      <c r="O42" s="63">
        <v>14.647556243878</v>
      </c>
      <c r="P42" s="110">
        <v>0.430588749795</v>
      </c>
      <c r="Q42" s="109">
        <v>345.29677720000001</v>
      </c>
      <c r="R42" s="63">
        <v>1.2292872960000001</v>
      </c>
      <c r="S42" s="110">
        <v>0.84859981399999995</v>
      </c>
      <c r="T42" s="109">
        <v>385.44790937534401</v>
      </c>
      <c r="U42" s="63">
        <v>7.1229144056139999</v>
      </c>
      <c r="V42" s="110">
        <v>0.36346838956600003</v>
      </c>
      <c r="W42" s="109">
        <v>408.065973740846</v>
      </c>
      <c r="X42" s="63">
        <v>16.083059366053</v>
      </c>
      <c r="Y42" s="110">
        <v>8.4023881100000003E-2</v>
      </c>
      <c r="Z42" s="109">
        <v>227.808469924408</v>
      </c>
      <c r="AA42" s="63">
        <v>10.515390708429001</v>
      </c>
      <c r="AB42" s="110">
        <v>0.17822223907099999</v>
      </c>
    </row>
    <row r="43" spans="1:28" x14ac:dyDescent="0.25">
      <c r="A43" s="108" t="s">
        <v>171</v>
      </c>
      <c r="B43" s="109">
        <v>334.677465552797</v>
      </c>
      <c r="C43" s="63">
        <v>9.2115215241060007</v>
      </c>
      <c r="D43" s="110">
        <v>1.6652304175120001</v>
      </c>
      <c r="E43" s="109">
        <v>330.151057982586</v>
      </c>
      <c r="F43" s="63">
        <v>11.07470349494</v>
      </c>
      <c r="G43" s="110">
        <v>0.672654682713</v>
      </c>
      <c r="H43" s="109">
        <v>351.41216780000002</v>
      </c>
      <c r="I43" s="63">
        <v>1.267890052</v>
      </c>
      <c r="J43" s="110">
        <v>5.9002310360000001</v>
      </c>
      <c r="K43" s="109">
        <v>320.211233505282</v>
      </c>
      <c r="L43" s="63">
        <v>9.1840703595569995</v>
      </c>
      <c r="M43" s="110">
        <v>1.99460842787</v>
      </c>
      <c r="N43" s="109">
        <v>389.45972750868202</v>
      </c>
      <c r="O43" s="63">
        <v>14.181229957062</v>
      </c>
      <c r="P43" s="110">
        <v>0.60723318487199995</v>
      </c>
      <c r="Q43" s="109">
        <v>351.08255109999999</v>
      </c>
      <c r="R43" s="63">
        <v>1.269196445</v>
      </c>
      <c r="S43" s="110">
        <v>5.9130692649999999</v>
      </c>
      <c r="T43" s="109">
        <v>389.174506877304</v>
      </c>
      <c r="U43" s="63">
        <v>8.4322271490059997</v>
      </c>
      <c r="V43" s="110">
        <v>0.37122324656200001</v>
      </c>
      <c r="W43" s="109">
        <v>402.88189218955802</v>
      </c>
      <c r="X43" s="63">
        <v>11.979995455997001</v>
      </c>
      <c r="Y43" s="110">
        <v>8.4931565545999996E-2</v>
      </c>
      <c r="Z43" s="109">
        <v>227.73432500356</v>
      </c>
      <c r="AA43" s="63">
        <v>12.65135579421</v>
      </c>
      <c r="AB43" s="110">
        <v>0.12599895909200001</v>
      </c>
    </row>
    <row r="44" spans="1:28" x14ac:dyDescent="0.25">
      <c r="A44" s="108" t="s">
        <v>172</v>
      </c>
      <c r="B44" s="109">
        <v>336.03704616152299</v>
      </c>
      <c r="C44" s="63">
        <v>10.224165709537001</v>
      </c>
      <c r="D44" s="110">
        <v>1.795849120055</v>
      </c>
      <c r="E44" s="109">
        <v>331.20789473112899</v>
      </c>
      <c r="F44" s="63">
        <v>12.308402652557</v>
      </c>
      <c r="G44" s="110">
        <v>0.48244151491499998</v>
      </c>
      <c r="H44" s="109">
        <v>354.01664570000003</v>
      </c>
      <c r="I44" s="63">
        <v>1.34920369</v>
      </c>
      <c r="J44" s="110">
        <v>7.3858920320000001</v>
      </c>
      <c r="K44" s="109">
        <v>320.96153100723598</v>
      </c>
      <c r="L44" s="63">
        <v>9.9720782220319997</v>
      </c>
      <c r="M44" s="110">
        <v>2.1420373623470002</v>
      </c>
      <c r="N44" s="109">
        <v>391.57774948742599</v>
      </c>
      <c r="O44" s="63">
        <v>14.158734147348</v>
      </c>
      <c r="P44" s="110">
        <v>0.34607117751599997</v>
      </c>
      <c r="Q44" s="109">
        <v>353.70295299999998</v>
      </c>
      <c r="R44" s="63">
        <v>1.350581561</v>
      </c>
      <c r="S44" s="110">
        <v>7.4024327960000003</v>
      </c>
      <c r="T44" s="109">
        <v>391.69893785464001</v>
      </c>
      <c r="U44" s="63">
        <v>10.785347458753</v>
      </c>
      <c r="V44" s="110">
        <v>0.43513631361999999</v>
      </c>
      <c r="W44" s="109">
        <v>412.28135389451</v>
      </c>
      <c r="X44" s="63">
        <v>13.402951741955</v>
      </c>
      <c r="Y44" s="110">
        <v>0.12790405899400001</v>
      </c>
      <c r="Z44" s="109">
        <v>228.29305405509299</v>
      </c>
      <c r="AA44" s="63">
        <v>14.369290636539001</v>
      </c>
      <c r="AB44" s="110">
        <v>0.144825064079</v>
      </c>
    </row>
    <row r="45" spans="1:28" x14ac:dyDescent="0.25">
      <c r="A45" s="108" t="s">
        <v>173</v>
      </c>
      <c r="B45" s="109">
        <v>345.31922618775701</v>
      </c>
      <c r="C45" s="63">
        <v>20.447671523008999</v>
      </c>
      <c r="D45" s="110">
        <v>0.788582557814</v>
      </c>
      <c r="E45" s="109">
        <v>342.86914403874403</v>
      </c>
      <c r="F45" s="63">
        <v>24.448637608209001</v>
      </c>
      <c r="G45" s="110">
        <v>0.65438806502000002</v>
      </c>
      <c r="H45" s="109">
        <v>352.99793629999999</v>
      </c>
      <c r="I45" s="63">
        <v>3.7338211060000002</v>
      </c>
      <c r="J45" s="110">
        <v>1.33970134</v>
      </c>
      <c r="K45" s="109">
        <v>329.82667551534001</v>
      </c>
      <c r="L45" s="63">
        <v>20.426686986271999</v>
      </c>
      <c r="M45" s="110">
        <v>0.702336954771</v>
      </c>
      <c r="N45" s="109">
        <v>426.38534264128401</v>
      </c>
      <c r="O45" s="63">
        <v>52.946949619159</v>
      </c>
      <c r="P45" s="110">
        <v>0.54217957033300002</v>
      </c>
      <c r="Q45" s="109">
        <v>352.6889923</v>
      </c>
      <c r="R45" s="63">
        <v>3.737292354</v>
      </c>
      <c r="S45" s="110">
        <v>1.3426547769999999</v>
      </c>
      <c r="T45" s="109">
        <v>404.03526078265202</v>
      </c>
      <c r="U45" s="63">
        <v>18.808610064522998</v>
      </c>
      <c r="V45" s="110">
        <v>1.222210427849</v>
      </c>
      <c r="W45" s="109">
        <v>422.86162428675698</v>
      </c>
      <c r="X45" s="63">
        <v>26.315180763089</v>
      </c>
      <c r="Y45" s="110">
        <v>0.26135351863799999</v>
      </c>
      <c r="Z45" s="109">
        <v>231.03424344563399</v>
      </c>
      <c r="AA45" s="63">
        <v>16.117329344194999</v>
      </c>
      <c r="AB45" s="110">
        <v>0.17635115190100001</v>
      </c>
    </row>
    <row r="46" spans="1:28" x14ac:dyDescent="0.25">
      <c r="A46" s="108" t="s">
        <v>174</v>
      </c>
      <c r="B46" s="109">
        <v>345.89447865176697</v>
      </c>
      <c r="C46" s="63">
        <v>17.325339220296001</v>
      </c>
      <c r="D46" s="110">
        <v>0.385781251494</v>
      </c>
      <c r="E46" s="109">
        <v>344.858279180566</v>
      </c>
      <c r="F46" s="63">
        <v>21.287763044085001</v>
      </c>
      <c r="G46" s="110">
        <v>0.34617747449800002</v>
      </c>
      <c r="H46" s="109">
        <v>347.71974929999999</v>
      </c>
      <c r="I46" s="63">
        <v>0.92559632999999997</v>
      </c>
      <c r="J46" s="110">
        <v>0.54621183299999998</v>
      </c>
      <c r="K46" s="109">
        <v>332.131691017874</v>
      </c>
      <c r="L46" s="63">
        <v>18.107331442779</v>
      </c>
      <c r="M46" s="110">
        <v>0.35979760239399999</v>
      </c>
      <c r="N46" s="109">
        <v>428.87927135776403</v>
      </c>
      <c r="O46" s="63">
        <v>48.543624550929998</v>
      </c>
      <c r="P46" s="110">
        <v>0.41344635662700002</v>
      </c>
      <c r="Q46" s="109">
        <v>347.50392349999998</v>
      </c>
      <c r="R46" s="63">
        <v>0.92560304699999996</v>
      </c>
      <c r="S46" s="110">
        <v>0.54715755799999999</v>
      </c>
      <c r="T46" s="109">
        <v>396.46491278203899</v>
      </c>
      <c r="U46" s="63">
        <v>12.904624208274999</v>
      </c>
      <c r="V46" s="110">
        <v>0.66338043392000001</v>
      </c>
      <c r="W46" s="109">
        <v>417.12245641546798</v>
      </c>
      <c r="X46" s="63">
        <v>16.589436090399001</v>
      </c>
      <c r="Y46" s="110">
        <v>0.119240708106</v>
      </c>
      <c r="Z46" s="109">
        <v>234.29742408121501</v>
      </c>
      <c r="AA46" s="63">
        <v>13.829612488113</v>
      </c>
      <c r="AB46" s="110">
        <v>0.118003025506</v>
      </c>
    </row>
    <row r="47" spans="1:28" x14ac:dyDescent="0.25">
      <c r="A47" s="108" t="s">
        <v>175</v>
      </c>
      <c r="B47" s="109">
        <v>360.18924261675102</v>
      </c>
      <c r="C47" s="63">
        <v>31.560102246212999</v>
      </c>
      <c r="D47" s="110">
        <v>0.33719924391099998</v>
      </c>
      <c r="E47" s="109">
        <v>362.42542030059701</v>
      </c>
      <c r="F47" s="63">
        <v>38.984522789937998</v>
      </c>
      <c r="G47" s="110">
        <v>0.28371640790399999</v>
      </c>
      <c r="H47" s="109">
        <v>348.65575239999998</v>
      </c>
      <c r="I47" s="63">
        <v>1.1488202089999999</v>
      </c>
      <c r="J47" s="110">
        <v>0.552226942</v>
      </c>
      <c r="K47" s="109">
        <v>348.72642123072899</v>
      </c>
      <c r="L47" s="63">
        <v>34.758632469155998</v>
      </c>
      <c r="M47" s="110">
        <v>0.31287284828700002</v>
      </c>
      <c r="N47" s="109">
        <v>494.97864712057799</v>
      </c>
      <c r="O47" s="63">
        <v>111.058474856811</v>
      </c>
      <c r="P47" s="110">
        <v>0.36643438181900001</v>
      </c>
      <c r="Q47" s="109">
        <v>348.42047309999998</v>
      </c>
      <c r="R47" s="63">
        <v>1.140336888</v>
      </c>
      <c r="S47" s="110">
        <v>0.54643070999999999</v>
      </c>
      <c r="T47" s="109">
        <v>402.180640485254</v>
      </c>
      <c r="U47" s="63">
        <v>19.065307158222002</v>
      </c>
      <c r="V47" s="110">
        <v>0.57138358232999997</v>
      </c>
      <c r="W47" s="109">
        <v>419.59073962089502</v>
      </c>
      <c r="X47" s="63">
        <v>16.099418065571999</v>
      </c>
      <c r="Y47" s="110">
        <v>0.13076367093899999</v>
      </c>
      <c r="Z47" s="109">
        <v>234.30458662415501</v>
      </c>
      <c r="AA47" s="63">
        <v>17.201262526247</v>
      </c>
      <c r="AB47" s="110">
        <v>0.151108535253</v>
      </c>
    </row>
    <row r="48" spans="1:28" x14ac:dyDescent="0.25">
      <c r="A48" s="108" t="s">
        <v>176</v>
      </c>
      <c r="B48" s="109">
        <v>369.121329837735</v>
      </c>
      <c r="C48" s="63">
        <v>38.982668950457999</v>
      </c>
      <c r="D48" s="110">
        <v>0.73135422643799997</v>
      </c>
      <c r="E48" s="109">
        <v>373.19177936758399</v>
      </c>
      <c r="F48" s="63">
        <v>48.226183959086001</v>
      </c>
      <c r="G48" s="110">
        <v>0.69153127579700002</v>
      </c>
      <c r="H48" s="109">
        <v>350.18112259999998</v>
      </c>
      <c r="I48" s="63">
        <v>1.2646978390000001</v>
      </c>
      <c r="J48" s="110">
        <v>0.88731999900000003</v>
      </c>
      <c r="K48" s="109">
        <v>353.30925036393</v>
      </c>
      <c r="L48" s="63">
        <v>37.899835195746</v>
      </c>
      <c r="M48" s="110">
        <v>0.65131816435699996</v>
      </c>
      <c r="N48" s="109">
        <v>491.93578217402302</v>
      </c>
      <c r="O48" s="63">
        <v>107.14926532817</v>
      </c>
      <c r="P48" s="110">
        <v>0.52201469344999996</v>
      </c>
      <c r="Q48" s="109">
        <v>349.84297909999998</v>
      </c>
      <c r="R48" s="63">
        <v>1.17167054</v>
      </c>
      <c r="S48" s="110">
        <v>0.88880013300000005</v>
      </c>
      <c r="T48" s="109">
        <v>426.33188890499702</v>
      </c>
      <c r="U48" s="63">
        <v>41.038309910396002</v>
      </c>
      <c r="V48" s="110">
        <v>0.78402558286799995</v>
      </c>
      <c r="W48" s="109">
        <v>448.88362024202002</v>
      </c>
      <c r="X48" s="63">
        <v>41.941399701252003</v>
      </c>
      <c r="Y48" s="110">
        <v>0.55349781654700003</v>
      </c>
      <c r="Z48" s="109">
        <v>241.993077850649</v>
      </c>
      <c r="AA48" s="63">
        <v>23.607290931004002</v>
      </c>
      <c r="AB48" s="110">
        <v>0.28319802519499998</v>
      </c>
    </row>
    <row r="49" spans="1:28" x14ac:dyDescent="0.25">
      <c r="A49" s="108" t="s">
        <v>177</v>
      </c>
      <c r="B49" s="109">
        <v>345.968329025721</v>
      </c>
      <c r="C49" s="63">
        <v>12.830592932388999</v>
      </c>
      <c r="D49" s="110">
        <v>0.33482564394300002</v>
      </c>
      <c r="E49" s="109">
        <v>342.65074971825698</v>
      </c>
      <c r="F49" s="63">
        <v>15.665312667104001</v>
      </c>
      <c r="G49" s="110">
        <v>0.356587407942</v>
      </c>
      <c r="H49" s="109">
        <v>357.08863250000002</v>
      </c>
      <c r="I49" s="63">
        <v>1.3585846429999999</v>
      </c>
      <c r="J49" s="110">
        <v>0.244354508</v>
      </c>
      <c r="K49" s="109">
        <v>331.44961190370702</v>
      </c>
      <c r="L49" s="63">
        <v>12.531742562645</v>
      </c>
      <c r="M49" s="110">
        <v>0.29639931806100001</v>
      </c>
      <c r="N49" s="109">
        <v>416.35125915525703</v>
      </c>
      <c r="O49" s="63">
        <v>28.155938485069001</v>
      </c>
      <c r="P49" s="110">
        <v>0.39048865089399998</v>
      </c>
      <c r="Q49" s="109">
        <v>356.56764950000002</v>
      </c>
      <c r="R49" s="63">
        <v>1.0885037470000001</v>
      </c>
      <c r="S49" s="110">
        <v>0.24476152800000001</v>
      </c>
      <c r="T49" s="109">
        <v>400.00473557387397</v>
      </c>
      <c r="U49" s="63">
        <v>12.497392746068</v>
      </c>
      <c r="V49" s="110">
        <v>0.49101446735799997</v>
      </c>
      <c r="W49" s="109">
        <v>419.25459029214602</v>
      </c>
      <c r="X49" s="63">
        <v>13.397738108956</v>
      </c>
      <c r="Y49" s="110">
        <v>0.39463235729500001</v>
      </c>
      <c r="Z49" s="109">
        <v>232.101078371429</v>
      </c>
      <c r="AA49" s="63">
        <v>11.299858823707</v>
      </c>
      <c r="AB49" s="110">
        <v>0.15593721685199999</v>
      </c>
    </row>
    <row r="50" spans="1:28" x14ac:dyDescent="0.25">
      <c r="A50" s="108" t="s">
        <v>178</v>
      </c>
      <c r="B50" s="109">
        <v>343.89445907749399</v>
      </c>
      <c r="C50" s="63">
        <v>10.283855629979</v>
      </c>
      <c r="D50" s="110">
        <v>0.50749714910199994</v>
      </c>
      <c r="E50" s="109">
        <v>340.16834387467298</v>
      </c>
      <c r="F50" s="63">
        <v>12.340972434706</v>
      </c>
      <c r="G50" s="110">
        <v>0.37770713799299999</v>
      </c>
      <c r="H50" s="109">
        <v>356.65688060000002</v>
      </c>
      <c r="I50" s="63">
        <v>2.0179147990000001</v>
      </c>
      <c r="J50" s="110">
        <v>1.0275720070000001</v>
      </c>
      <c r="K50" s="109">
        <v>329.469257751214</v>
      </c>
      <c r="L50" s="63">
        <v>10.195041184708</v>
      </c>
      <c r="M50" s="110">
        <v>0.53993301081699996</v>
      </c>
      <c r="N50" s="109">
        <v>404.68636162781797</v>
      </c>
      <c r="O50" s="63">
        <v>15.948595921839001</v>
      </c>
      <c r="P50" s="110">
        <v>0.41797665772999998</v>
      </c>
      <c r="Q50" s="109">
        <v>356.40004629999999</v>
      </c>
      <c r="R50" s="63">
        <v>2.0176836520000001</v>
      </c>
      <c r="S50" s="110">
        <v>1.029287877</v>
      </c>
      <c r="T50" s="109">
        <v>399.46970131989099</v>
      </c>
      <c r="U50" s="63">
        <v>9.8110728979540003</v>
      </c>
      <c r="V50" s="110">
        <v>0.43548658281899999</v>
      </c>
      <c r="W50" s="109">
        <v>415.48226558804998</v>
      </c>
      <c r="X50" s="63">
        <v>11.862190818745001</v>
      </c>
      <c r="Y50" s="110">
        <v>9.1127998998000004E-2</v>
      </c>
      <c r="Z50" s="109">
        <v>233.21001841511401</v>
      </c>
      <c r="AA50" s="63">
        <v>10.763602656590001</v>
      </c>
      <c r="AB50" s="110">
        <v>0.28186837916000002</v>
      </c>
    </row>
    <row r="51" spans="1:28" x14ac:dyDescent="0.25">
      <c r="A51" s="108" t="s">
        <v>179</v>
      </c>
      <c r="B51" s="109">
        <v>347.85175028448799</v>
      </c>
      <c r="C51" s="63">
        <v>13.238812986124</v>
      </c>
      <c r="D51" s="110">
        <v>0.50140690360499995</v>
      </c>
      <c r="E51" s="109">
        <v>343.81826349247899</v>
      </c>
      <c r="F51" s="63">
        <v>15.450519388884</v>
      </c>
      <c r="G51" s="110">
        <v>0.49172032739499999</v>
      </c>
      <c r="H51" s="109">
        <v>361.7754789</v>
      </c>
      <c r="I51" s="63">
        <v>4.3700957069999999</v>
      </c>
      <c r="J51" s="110">
        <v>0.53678267700000004</v>
      </c>
      <c r="K51" s="109">
        <v>333.31534088762999</v>
      </c>
      <c r="L51" s="63">
        <v>13.298946996331001</v>
      </c>
      <c r="M51" s="110">
        <v>0.50327933286100002</v>
      </c>
      <c r="N51" s="109">
        <v>402.70028355601403</v>
      </c>
      <c r="O51" s="63">
        <v>16.203683664471999</v>
      </c>
      <c r="P51" s="110">
        <v>0.42737920617199998</v>
      </c>
      <c r="Q51" s="109">
        <v>361.52893139999998</v>
      </c>
      <c r="R51" s="63">
        <v>4.3719000970000002</v>
      </c>
      <c r="S51" s="110">
        <v>0.53716786999999999</v>
      </c>
      <c r="T51" s="109">
        <v>399.55870444549299</v>
      </c>
      <c r="U51" s="63">
        <v>8.8236305318710002</v>
      </c>
      <c r="V51" s="110">
        <v>0.53973061120099997</v>
      </c>
      <c r="W51" s="109">
        <v>426.21622478797502</v>
      </c>
      <c r="X51" s="63">
        <v>14.843095619763</v>
      </c>
      <c r="Y51" s="110">
        <v>0.13061937841900001</v>
      </c>
      <c r="Z51" s="109">
        <v>235.54562068248299</v>
      </c>
      <c r="AA51" s="63">
        <v>13.202747972602999</v>
      </c>
      <c r="AB51" s="110">
        <v>0.51630912943100005</v>
      </c>
    </row>
    <row r="52" spans="1:28" x14ac:dyDescent="0.25">
      <c r="A52" s="108" t="s">
        <v>180</v>
      </c>
      <c r="B52" s="109">
        <v>348.49138027044103</v>
      </c>
      <c r="C52" s="63">
        <v>13.282894024645</v>
      </c>
      <c r="D52" s="110">
        <v>0.91689850600099998</v>
      </c>
      <c r="E52" s="109">
        <v>344.136528156412</v>
      </c>
      <c r="F52" s="63">
        <v>16.1146263873</v>
      </c>
      <c r="G52" s="110">
        <v>0.61816176085700003</v>
      </c>
      <c r="H52" s="109">
        <v>363.63512580000003</v>
      </c>
      <c r="I52" s="63">
        <v>2.001521528</v>
      </c>
      <c r="J52" s="110">
        <v>2.101107872</v>
      </c>
      <c r="K52" s="109">
        <v>333.818940517822</v>
      </c>
      <c r="L52" s="63">
        <v>13.052956458883999</v>
      </c>
      <c r="M52" s="110">
        <v>0.89401909038399996</v>
      </c>
      <c r="N52" s="109">
        <v>410.131773993107</v>
      </c>
      <c r="O52" s="63">
        <v>24.524042232947998</v>
      </c>
      <c r="P52" s="110">
        <v>0.60490288255500002</v>
      </c>
      <c r="Q52" s="109">
        <v>363.37299610000002</v>
      </c>
      <c r="R52" s="63">
        <v>1.982999583</v>
      </c>
      <c r="S52" s="110">
        <v>2.1038613879999999</v>
      </c>
      <c r="T52" s="109">
        <v>404.76268875696002</v>
      </c>
      <c r="U52" s="63">
        <v>12.681059911638</v>
      </c>
      <c r="V52" s="110">
        <v>1.0175745185830001</v>
      </c>
      <c r="W52" s="109">
        <v>426.42280227337102</v>
      </c>
      <c r="X52" s="63">
        <v>17.783269082272</v>
      </c>
      <c r="Y52" s="110">
        <v>0.64818643145199994</v>
      </c>
      <c r="Z52" s="109">
        <v>233.329726182082</v>
      </c>
      <c r="AA52" s="63">
        <v>12.546049275345</v>
      </c>
      <c r="AB52" s="110">
        <v>0.25300447135600002</v>
      </c>
    </row>
    <row r="53" spans="1:28" x14ac:dyDescent="0.25">
      <c r="A53" s="108" t="s">
        <v>181</v>
      </c>
      <c r="B53" s="109">
        <v>345.28715964920099</v>
      </c>
      <c r="C53" s="63">
        <v>9.0889450822469993</v>
      </c>
      <c r="D53" s="110">
        <v>1.1494100934260001</v>
      </c>
      <c r="E53" s="109">
        <v>338.56207385051403</v>
      </c>
      <c r="F53" s="63">
        <v>10.810935127477</v>
      </c>
      <c r="G53" s="110">
        <v>0.46168638120299998</v>
      </c>
      <c r="H53" s="109">
        <v>369.27733490000003</v>
      </c>
      <c r="I53" s="63">
        <v>2.5014068260000002</v>
      </c>
      <c r="J53" s="110">
        <v>3.7959911009999998</v>
      </c>
      <c r="K53" s="109">
        <v>331.772883191831</v>
      </c>
      <c r="L53" s="63">
        <v>9.0279343665180001</v>
      </c>
      <c r="M53" s="110">
        <v>1.286904807615</v>
      </c>
      <c r="N53" s="109">
        <v>397.67582501954303</v>
      </c>
      <c r="O53" s="63">
        <v>14.230910029985999</v>
      </c>
      <c r="P53" s="110">
        <v>0.46086959009299999</v>
      </c>
      <c r="Q53" s="109">
        <v>369.036158</v>
      </c>
      <c r="R53" s="63">
        <v>2.500916541</v>
      </c>
      <c r="S53" s="110">
        <v>3.802266597</v>
      </c>
      <c r="T53" s="109">
        <v>398.45722491070501</v>
      </c>
      <c r="U53" s="63">
        <v>8.2475347623499999</v>
      </c>
      <c r="V53" s="110">
        <v>0.56426278941499997</v>
      </c>
      <c r="W53" s="109">
        <v>413.449718538544</v>
      </c>
      <c r="X53" s="63">
        <v>12.12657566827</v>
      </c>
      <c r="Y53" s="110">
        <v>0.10320677121999999</v>
      </c>
      <c r="Z53" s="109">
        <v>231.646189192988</v>
      </c>
      <c r="AA53" s="63">
        <v>9.8519605555630001</v>
      </c>
      <c r="AB53" s="110">
        <v>0.18638255361200001</v>
      </c>
    </row>
    <row r="54" spans="1:28" x14ac:dyDescent="0.25">
      <c r="A54" s="108" t="s">
        <v>182</v>
      </c>
      <c r="B54" s="109">
        <v>345.745478854184</v>
      </c>
      <c r="C54" s="63">
        <v>9.0133721358550005</v>
      </c>
      <c r="D54" s="110">
        <v>0.75897147114700003</v>
      </c>
      <c r="E54" s="109">
        <v>340.28096864534899</v>
      </c>
      <c r="F54" s="63">
        <v>11.026605680678999</v>
      </c>
      <c r="G54" s="110">
        <v>0.58595969600599995</v>
      </c>
      <c r="H54" s="109">
        <v>365.28467019999999</v>
      </c>
      <c r="I54" s="63">
        <v>1.068716749</v>
      </c>
      <c r="J54" s="110">
        <v>1.441174154</v>
      </c>
      <c r="K54" s="109">
        <v>330.73767483800702</v>
      </c>
      <c r="L54" s="63">
        <v>8.4464965315770009</v>
      </c>
      <c r="M54" s="110">
        <v>0.74252285695200004</v>
      </c>
      <c r="N54" s="109">
        <v>396.489649707539</v>
      </c>
      <c r="O54" s="63">
        <v>12.649683023076999</v>
      </c>
      <c r="P54" s="110">
        <v>0.234851922972</v>
      </c>
      <c r="Q54" s="109">
        <v>365.03908589999998</v>
      </c>
      <c r="R54" s="63">
        <v>1.066965902</v>
      </c>
      <c r="S54" s="110">
        <v>1.4435852629999999</v>
      </c>
      <c r="T54" s="109">
        <v>403.15848959153197</v>
      </c>
      <c r="U54" s="63">
        <v>9.1291910416919997</v>
      </c>
      <c r="V54" s="110">
        <v>0.99151560051300003</v>
      </c>
      <c r="W54" s="109">
        <v>429.42414671894602</v>
      </c>
      <c r="X54" s="63">
        <v>17.563439647867</v>
      </c>
      <c r="Y54" s="110">
        <v>0.314161156888</v>
      </c>
      <c r="Z54" s="109">
        <v>231.19912563877099</v>
      </c>
      <c r="AA54" s="63">
        <v>9.5791189968719994</v>
      </c>
      <c r="AB54" s="110">
        <v>0.13601894782900001</v>
      </c>
    </row>
    <row r="55" spans="1:28" x14ac:dyDescent="0.25">
      <c r="A55" s="108" t="s">
        <v>183</v>
      </c>
      <c r="B55" s="109">
        <v>347.15444400785299</v>
      </c>
      <c r="C55" s="63">
        <v>10.691413541855001</v>
      </c>
      <c r="D55" s="110">
        <v>0.50039353839300005</v>
      </c>
      <c r="E55" s="109">
        <v>342.42188483732002</v>
      </c>
      <c r="F55" s="63">
        <v>13.145157408199999</v>
      </c>
      <c r="G55" s="110">
        <v>0.36499858688999998</v>
      </c>
      <c r="H55" s="109">
        <v>363.62717199999997</v>
      </c>
      <c r="I55" s="63">
        <v>1.105653384</v>
      </c>
      <c r="J55" s="110">
        <v>1.0280871519999999</v>
      </c>
      <c r="K55" s="109">
        <v>332.52822027074399</v>
      </c>
      <c r="L55" s="63">
        <v>10.560712679599</v>
      </c>
      <c r="M55" s="110">
        <v>0.50396100340399996</v>
      </c>
      <c r="N55" s="109">
        <v>404.85173428726603</v>
      </c>
      <c r="O55" s="63">
        <v>16.953221406093999</v>
      </c>
      <c r="P55" s="110">
        <v>0.42474892933500003</v>
      </c>
      <c r="Q55" s="109">
        <v>363.38518699999997</v>
      </c>
      <c r="R55" s="63">
        <v>1.105654286</v>
      </c>
      <c r="S55" s="110">
        <v>1.029806327</v>
      </c>
      <c r="T55" s="109">
        <v>403.78916236747199</v>
      </c>
      <c r="U55" s="63">
        <v>9.0195605990830003</v>
      </c>
      <c r="V55" s="110">
        <v>0.48678976155699999</v>
      </c>
      <c r="W55" s="109">
        <v>428.67505557513499</v>
      </c>
      <c r="X55" s="63">
        <v>16.721844100115</v>
      </c>
      <c r="Y55" s="110">
        <v>0.20932956191999999</v>
      </c>
      <c r="Z55" s="109">
        <v>231.111483174087</v>
      </c>
      <c r="AA55" s="63">
        <v>11.909593327481</v>
      </c>
      <c r="AB55" s="110">
        <v>0.14831033732599999</v>
      </c>
    </row>
    <row r="56" spans="1:28" x14ac:dyDescent="0.25">
      <c r="A56" s="108" t="s">
        <v>184</v>
      </c>
      <c r="B56" s="109">
        <v>347.53617820455202</v>
      </c>
      <c r="C56" s="63">
        <v>10.334985721342001</v>
      </c>
      <c r="D56" s="110">
        <v>0.90098490334900005</v>
      </c>
      <c r="E56" s="109">
        <v>342.36380534186299</v>
      </c>
      <c r="F56" s="63">
        <v>12.746079937077999</v>
      </c>
      <c r="G56" s="110">
        <v>0.42943179893900002</v>
      </c>
      <c r="H56" s="109">
        <v>365.68338199999999</v>
      </c>
      <c r="I56" s="63">
        <v>0.95597309500000005</v>
      </c>
      <c r="J56" s="110">
        <v>2.7375867029999998</v>
      </c>
      <c r="K56" s="109">
        <v>332.22057490755202</v>
      </c>
      <c r="L56" s="63">
        <v>9.7725211616099994</v>
      </c>
      <c r="M56" s="110">
        <v>1.021144781779</v>
      </c>
      <c r="N56" s="109">
        <v>403.5716007103</v>
      </c>
      <c r="O56" s="63">
        <v>15.100740347102001</v>
      </c>
      <c r="P56" s="110">
        <v>0.497742796918</v>
      </c>
      <c r="Q56" s="109">
        <v>365.44408090000002</v>
      </c>
      <c r="R56" s="63">
        <v>0.95564692799999995</v>
      </c>
      <c r="S56" s="110">
        <v>2.7421675090000002</v>
      </c>
      <c r="T56" s="109">
        <v>408.119304081449</v>
      </c>
      <c r="U56" s="63">
        <v>11.299081395862</v>
      </c>
      <c r="V56" s="110">
        <v>0.28247290623400001</v>
      </c>
      <c r="W56" s="109">
        <v>432.49466000293398</v>
      </c>
      <c r="X56" s="63">
        <v>17.447132551201001</v>
      </c>
      <c r="Y56" s="110">
        <v>0.43789322996800001</v>
      </c>
      <c r="Z56" s="109">
        <v>229.85124703689499</v>
      </c>
      <c r="AA56" s="63">
        <v>11.59871545937</v>
      </c>
      <c r="AB56" s="110">
        <v>0.109618222897</v>
      </c>
    </row>
    <row r="57" spans="1:28" x14ac:dyDescent="0.25">
      <c r="A57" s="108" t="s">
        <v>185</v>
      </c>
      <c r="B57" s="109">
        <v>358.38686962394502</v>
      </c>
      <c r="C57" s="63">
        <v>19.725977420785998</v>
      </c>
      <c r="D57" s="110">
        <v>0.55936421034200001</v>
      </c>
      <c r="E57" s="109">
        <v>355.13878296962599</v>
      </c>
      <c r="F57" s="63">
        <v>23.791802365304001</v>
      </c>
      <c r="G57" s="110">
        <v>0.56418214634200003</v>
      </c>
      <c r="H57" s="109">
        <v>368.91078040000002</v>
      </c>
      <c r="I57" s="63">
        <v>3.8996005920000001</v>
      </c>
      <c r="J57" s="110">
        <v>0.53716964899999997</v>
      </c>
      <c r="K57" s="109">
        <v>342.81915957820502</v>
      </c>
      <c r="L57" s="63">
        <v>19.312811640168999</v>
      </c>
      <c r="M57" s="110">
        <v>0.57309408526600003</v>
      </c>
      <c r="N57" s="109">
        <v>430.90745243430098</v>
      </c>
      <c r="O57" s="63">
        <v>41.299338525048</v>
      </c>
      <c r="P57" s="110">
        <v>0.50618367069699999</v>
      </c>
      <c r="Q57" s="109">
        <v>368.70707399999998</v>
      </c>
      <c r="R57" s="63">
        <v>3.9009576130000001</v>
      </c>
      <c r="S57" s="110">
        <v>0.538035547</v>
      </c>
      <c r="T57" s="109">
        <v>419.67962617014803</v>
      </c>
      <c r="U57" s="63">
        <v>19.608624575092001</v>
      </c>
      <c r="V57" s="110">
        <v>0.37213378244400003</v>
      </c>
      <c r="W57" s="109">
        <v>448.75555292938998</v>
      </c>
      <c r="X57" s="63">
        <v>28.606296654826998</v>
      </c>
      <c r="Y57" s="110">
        <v>0.74996457101400005</v>
      </c>
      <c r="Z57" s="109">
        <v>241.39185209856899</v>
      </c>
      <c r="AA57" s="63">
        <v>19.512440165011999</v>
      </c>
      <c r="AB57" s="110">
        <v>0.11418580847</v>
      </c>
    </row>
    <row r="58" spans="1:28" x14ac:dyDescent="0.25">
      <c r="A58" s="108" t="s">
        <v>186</v>
      </c>
      <c r="B58" s="109">
        <v>373.11756223757902</v>
      </c>
      <c r="C58" s="63">
        <v>33.168324493067999</v>
      </c>
      <c r="D58" s="110">
        <v>0.58140093223699996</v>
      </c>
      <c r="E58" s="109">
        <v>375.10372284566103</v>
      </c>
      <c r="F58" s="63">
        <v>41.325213075745999</v>
      </c>
      <c r="G58" s="110">
        <v>0.57092139571300005</v>
      </c>
      <c r="H58" s="109">
        <v>363.09789979999999</v>
      </c>
      <c r="I58" s="63">
        <v>1.002573079</v>
      </c>
      <c r="J58" s="110">
        <v>0.61870187899999995</v>
      </c>
      <c r="K58" s="109">
        <v>362.91726497147403</v>
      </c>
      <c r="L58" s="63">
        <v>37.883322560444</v>
      </c>
      <c r="M58" s="110">
        <v>0.58536707534300003</v>
      </c>
      <c r="N58" s="109">
        <v>522.52834471464803</v>
      </c>
      <c r="O58" s="63">
        <v>133.08928266195599</v>
      </c>
      <c r="P58" s="110">
        <v>0.93589388708099996</v>
      </c>
      <c r="Q58" s="109">
        <v>362.84426689999998</v>
      </c>
      <c r="R58" s="63">
        <v>1.001803961</v>
      </c>
      <c r="S58" s="110">
        <v>0.61974219699999999</v>
      </c>
      <c r="T58" s="109">
        <v>411.12188337944298</v>
      </c>
      <c r="U58" s="63">
        <v>11.145264796764</v>
      </c>
      <c r="V58" s="110">
        <v>0.52709855054099997</v>
      </c>
      <c r="W58" s="109">
        <v>435.227806835038</v>
      </c>
      <c r="X58" s="63">
        <v>15.893828798832001</v>
      </c>
      <c r="Y58" s="110">
        <v>0.57489478883900003</v>
      </c>
      <c r="Z58" s="109">
        <v>236.67721569036701</v>
      </c>
      <c r="AA58" s="63">
        <v>12.135678749055</v>
      </c>
      <c r="AB58" s="110">
        <v>0.23690569071699999</v>
      </c>
    </row>
    <row r="59" spans="1:28" x14ac:dyDescent="0.25">
      <c r="A59" s="108" t="s">
        <v>187</v>
      </c>
      <c r="B59" s="109">
        <v>373.67245446369401</v>
      </c>
      <c r="C59" s="63">
        <v>34.398919661904003</v>
      </c>
      <c r="D59" s="110">
        <v>0.39708041780199999</v>
      </c>
      <c r="E59" s="109">
        <v>375.33165823000297</v>
      </c>
      <c r="F59" s="63">
        <v>42.884474402693002</v>
      </c>
      <c r="G59" s="110">
        <v>0.37726861643199999</v>
      </c>
      <c r="H59" s="109">
        <v>364.96284070000002</v>
      </c>
      <c r="I59" s="63">
        <v>1.009703214</v>
      </c>
      <c r="J59" s="110">
        <v>0.47196284300000002</v>
      </c>
      <c r="K59" s="109">
        <v>362.31166208442801</v>
      </c>
      <c r="L59" s="63">
        <v>38.019708344378998</v>
      </c>
      <c r="M59" s="110">
        <v>0.36666377799099997</v>
      </c>
      <c r="N59" s="109">
        <v>513.34785113111604</v>
      </c>
      <c r="O59" s="63">
        <v>123.146529020633</v>
      </c>
      <c r="P59" s="110">
        <v>0.40022637947099998</v>
      </c>
      <c r="Q59" s="109">
        <v>364.71394600000002</v>
      </c>
      <c r="R59" s="63">
        <v>1.010390629</v>
      </c>
      <c r="S59" s="110">
        <v>0.47275598800000002</v>
      </c>
      <c r="T59" s="109">
        <v>417.43760419282103</v>
      </c>
      <c r="U59" s="63">
        <v>17.262178894840002</v>
      </c>
      <c r="V59" s="110">
        <v>0.69999146113900002</v>
      </c>
      <c r="W59" s="109">
        <v>435.17180437920302</v>
      </c>
      <c r="X59" s="63">
        <v>16.411417602865999</v>
      </c>
      <c r="Y59" s="110">
        <v>0.14266455991599999</v>
      </c>
      <c r="Z59" s="109">
        <v>240.24915628572501</v>
      </c>
      <c r="AA59" s="63">
        <v>17.402477594067999</v>
      </c>
      <c r="AB59" s="110">
        <v>0.124938374827</v>
      </c>
    </row>
    <row r="60" spans="1:28" x14ac:dyDescent="0.25">
      <c r="A60" s="108" t="s">
        <v>188</v>
      </c>
      <c r="B60" s="109">
        <v>383.10510676021897</v>
      </c>
      <c r="C60" s="63">
        <v>41.774072211605002</v>
      </c>
      <c r="D60" s="110">
        <v>0.52591578124399996</v>
      </c>
      <c r="E60" s="109">
        <v>386.98066017969597</v>
      </c>
      <c r="F60" s="63">
        <v>52.070363243659997</v>
      </c>
      <c r="G60" s="110">
        <v>0.51735746106799996</v>
      </c>
      <c r="H60" s="109">
        <v>365.73227350000002</v>
      </c>
      <c r="I60" s="63">
        <v>1.329296297</v>
      </c>
      <c r="J60" s="110">
        <v>0.55593572400000002</v>
      </c>
      <c r="K60" s="109">
        <v>367.77472030837299</v>
      </c>
      <c r="L60" s="63">
        <v>41.984973398767998</v>
      </c>
      <c r="M60" s="110">
        <v>0.54568552793900005</v>
      </c>
      <c r="N60" s="109">
        <v>516.78377520377899</v>
      </c>
      <c r="O60" s="63">
        <v>124.172980144227</v>
      </c>
      <c r="P60" s="110">
        <v>0.78186144773400001</v>
      </c>
      <c r="Q60" s="109">
        <v>365.39455220000002</v>
      </c>
      <c r="R60" s="63">
        <v>1.2144167189999999</v>
      </c>
      <c r="S60" s="110">
        <v>0.55623324900000004</v>
      </c>
      <c r="T60" s="109">
        <v>445.59201019457703</v>
      </c>
      <c r="U60" s="63">
        <v>40.274823058834002</v>
      </c>
      <c r="V60" s="110">
        <v>0.54756389074800005</v>
      </c>
      <c r="W60" s="109">
        <v>466.83432774692199</v>
      </c>
      <c r="X60" s="63">
        <v>41.018705185843999</v>
      </c>
      <c r="Y60" s="110">
        <v>0.150530654505</v>
      </c>
      <c r="Z60" s="109">
        <v>247.119869929061</v>
      </c>
      <c r="AA60" s="63">
        <v>22.629821133884999</v>
      </c>
      <c r="AB60" s="110">
        <v>0.174526302179</v>
      </c>
    </row>
    <row r="61" spans="1:28" x14ac:dyDescent="0.25">
      <c r="A61" s="108" t="s">
        <v>189</v>
      </c>
      <c r="B61" s="109">
        <v>359.77782888281399</v>
      </c>
      <c r="C61" s="63">
        <v>14.832589164783</v>
      </c>
      <c r="D61" s="110">
        <v>0.43995083252799999</v>
      </c>
      <c r="E61" s="109">
        <v>355.75301876344901</v>
      </c>
      <c r="F61" s="63">
        <v>18.297510751352</v>
      </c>
      <c r="G61" s="110">
        <v>0.45309406719299999</v>
      </c>
      <c r="H61" s="109">
        <v>373.32958509999997</v>
      </c>
      <c r="I61" s="63">
        <v>1.3542187450000001</v>
      </c>
      <c r="J61" s="110">
        <v>0.38604649600000002</v>
      </c>
      <c r="K61" s="109">
        <v>344.86342313312298</v>
      </c>
      <c r="L61" s="63">
        <v>14.478677736124</v>
      </c>
      <c r="M61" s="110">
        <v>0.46190556842300001</v>
      </c>
      <c r="N61" s="109">
        <v>425.995529837216</v>
      </c>
      <c r="O61" s="63">
        <v>30.033174246112999</v>
      </c>
      <c r="P61" s="110">
        <v>0.32580297460500002</v>
      </c>
      <c r="Q61" s="109">
        <v>372.80429570000001</v>
      </c>
      <c r="R61" s="63">
        <v>1.0455328239999999</v>
      </c>
      <c r="S61" s="110">
        <v>0.38672166000000002</v>
      </c>
      <c r="T61" s="109">
        <v>420.30274509175001</v>
      </c>
      <c r="U61" s="63">
        <v>15.915156579632001</v>
      </c>
      <c r="V61" s="110">
        <v>0.37311319505099999</v>
      </c>
      <c r="W61" s="109">
        <v>436.89500417996101</v>
      </c>
      <c r="X61" s="63">
        <v>14.118672624589999</v>
      </c>
      <c r="Y61" s="110">
        <v>8.5401352218999999E-2</v>
      </c>
      <c r="Z61" s="109">
        <v>242.36007016416301</v>
      </c>
      <c r="AA61" s="63">
        <v>14.089420754313</v>
      </c>
      <c r="AB61" s="110">
        <v>0.176879613947</v>
      </c>
    </row>
    <row r="62" spans="1:28" x14ac:dyDescent="0.25">
      <c r="A62" s="108" t="s">
        <v>190</v>
      </c>
      <c r="B62" s="109">
        <v>359.31714235014101</v>
      </c>
      <c r="C62" s="63">
        <v>13.256599558548</v>
      </c>
      <c r="D62" s="110">
        <v>0.96222713492099998</v>
      </c>
      <c r="E62" s="109">
        <v>355.03591571153299</v>
      </c>
      <c r="F62" s="63">
        <v>16.108839209012999</v>
      </c>
      <c r="G62" s="110">
        <v>1.0129172143980001</v>
      </c>
      <c r="H62" s="109">
        <v>373.9703394</v>
      </c>
      <c r="I62" s="63">
        <v>2.055042475</v>
      </c>
      <c r="J62" s="110">
        <v>0.756664483</v>
      </c>
      <c r="K62" s="109">
        <v>344.58408994034801</v>
      </c>
      <c r="L62" s="63">
        <v>13.191936200385999</v>
      </c>
      <c r="M62" s="110">
        <v>1.0338491011369999</v>
      </c>
      <c r="N62" s="109">
        <v>424.54610763079103</v>
      </c>
      <c r="O62" s="63">
        <v>25.568141985583001</v>
      </c>
      <c r="P62" s="110">
        <v>0.40926170034300002</v>
      </c>
      <c r="Q62" s="109">
        <v>373.71579869999999</v>
      </c>
      <c r="R62" s="63">
        <v>2.0550710529999998</v>
      </c>
      <c r="S62" s="110">
        <v>0.75761845400000005</v>
      </c>
      <c r="T62" s="109">
        <v>419.56452248036999</v>
      </c>
      <c r="U62" s="63">
        <v>11.729080401042999</v>
      </c>
      <c r="V62" s="110">
        <v>0.85223506889300005</v>
      </c>
      <c r="W62" s="109">
        <v>440.50074699549401</v>
      </c>
      <c r="X62" s="63">
        <v>18.054348269209999</v>
      </c>
      <c r="Y62" s="110">
        <v>0.11322198144200001</v>
      </c>
      <c r="Z62" s="109">
        <v>241.039592860136</v>
      </c>
      <c r="AA62" s="63">
        <v>11.709516624532</v>
      </c>
      <c r="AB62" s="110">
        <v>0.14194656159499999</v>
      </c>
    </row>
    <row r="63" spans="1:28" x14ac:dyDescent="0.25">
      <c r="A63" s="108" t="s">
        <v>191</v>
      </c>
      <c r="B63" s="109">
        <v>363.03995332024698</v>
      </c>
      <c r="C63" s="63">
        <v>15.633377205615</v>
      </c>
      <c r="D63" s="110">
        <v>1.2484153941180001</v>
      </c>
      <c r="E63" s="109">
        <v>358.13737176750999</v>
      </c>
      <c r="F63" s="63">
        <v>18.670044933458001</v>
      </c>
      <c r="G63" s="110">
        <v>0.62752744200300004</v>
      </c>
      <c r="H63" s="109">
        <v>380.11248339999997</v>
      </c>
      <c r="I63" s="63">
        <v>3.6824666279999998</v>
      </c>
      <c r="J63" s="110">
        <v>3.6809507799999999</v>
      </c>
      <c r="K63" s="109">
        <v>348.643811555833</v>
      </c>
      <c r="L63" s="63">
        <v>15.858988738258001</v>
      </c>
      <c r="M63" s="110">
        <v>1.3462475827089999</v>
      </c>
      <c r="N63" s="109">
        <v>419.92098588923301</v>
      </c>
      <c r="O63" s="63">
        <v>23.08626594143</v>
      </c>
      <c r="P63" s="110">
        <v>0.54418135007599999</v>
      </c>
      <c r="Q63" s="109">
        <v>379.85798069999998</v>
      </c>
      <c r="R63" s="63">
        <v>3.6841977749999999</v>
      </c>
      <c r="S63" s="110">
        <v>3.6864046199999998</v>
      </c>
      <c r="T63" s="109">
        <v>419.72533156051202</v>
      </c>
      <c r="U63" s="63">
        <v>11.163413975617001</v>
      </c>
      <c r="V63" s="110">
        <v>0.42940094246100002</v>
      </c>
      <c r="W63" s="109">
        <v>436.99803245341002</v>
      </c>
      <c r="X63" s="63">
        <v>15.847713262177001</v>
      </c>
      <c r="Y63" s="110">
        <v>1.6496720221279999</v>
      </c>
      <c r="Z63" s="109">
        <v>244.15346328568299</v>
      </c>
      <c r="AA63" s="63">
        <v>14.270352264234001</v>
      </c>
      <c r="AB63" s="110">
        <v>0.21819266269900001</v>
      </c>
    </row>
    <row r="64" spans="1:28" x14ac:dyDescent="0.25">
      <c r="A64" s="108" t="s">
        <v>192</v>
      </c>
      <c r="B64" s="109">
        <v>361.19667236197301</v>
      </c>
      <c r="C64" s="63">
        <v>13.608571799516</v>
      </c>
      <c r="D64" s="110">
        <v>0.73369346942299996</v>
      </c>
      <c r="E64" s="109">
        <v>356.71679351828101</v>
      </c>
      <c r="F64" s="63">
        <v>16.603497565085998</v>
      </c>
      <c r="G64" s="110">
        <v>0.46310929693800001</v>
      </c>
      <c r="H64" s="109">
        <v>376.67385969999998</v>
      </c>
      <c r="I64" s="63">
        <v>1.77862612</v>
      </c>
      <c r="J64" s="110">
        <v>1.798272487</v>
      </c>
      <c r="K64" s="109">
        <v>346.23397361985297</v>
      </c>
      <c r="L64" s="63">
        <v>13.334689459704</v>
      </c>
      <c r="M64" s="110">
        <v>0.71893806609400002</v>
      </c>
      <c r="N64" s="109">
        <v>424.72648155786601</v>
      </c>
      <c r="O64" s="63">
        <v>27.683996702864999</v>
      </c>
      <c r="P64" s="110">
        <v>0.34238903385899999</v>
      </c>
      <c r="Q64" s="109">
        <v>376.4336821</v>
      </c>
      <c r="R64" s="63">
        <v>1.764557302</v>
      </c>
      <c r="S64" s="110">
        <v>1.800483718</v>
      </c>
      <c r="T64" s="109">
        <v>424.35298378269698</v>
      </c>
      <c r="U64" s="63">
        <v>13.073592711697</v>
      </c>
      <c r="V64" s="110">
        <v>0.97217013986400003</v>
      </c>
      <c r="W64" s="109">
        <v>441.020593266096</v>
      </c>
      <c r="X64" s="63">
        <v>20.003132034696002</v>
      </c>
      <c r="Y64" s="110">
        <v>0.38637939958099998</v>
      </c>
      <c r="Z64" s="109">
        <v>242.67046791197799</v>
      </c>
      <c r="AA64" s="63">
        <v>12.886474344790001</v>
      </c>
      <c r="AB64" s="110">
        <v>0.139902110601</v>
      </c>
    </row>
    <row r="65" spans="1:28" x14ac:dyDescent="0.25">
      <c r="A65" s="108" t="s">
        <v>193</v>
      </c>
      <c r="B65" s="109">
        <v>359.88030704183899</v>
      </c>
      <c r="C65" s="63">
        <v>10.383592039971001</v>
      </c>
      <c r="D65" s="110">
        <v>1.360120982647</v>
      </c>
      <c r="E65" s="109">
        <v>353.61729039346102</v>
      </c>
      <c r="F65" s="63">
        <v>12.319228200692001</v>
      </c>
      <c r="G65" s="110">
        <v>0.73329681645300004</v>
      </c>
      <c r="H65" s="109">
        <v>382.45966069999997</v>
      </c>
      <c r="I65" s="63">
        <v>2.757346546</v>
      </c>
      <c r="J65" s="110">
        <v>3.8349338930000001</v>
      </c>
      <c r="K65" s="109">
        <v>345.82369513876102</v>
      </c>
      <c r="L65" s="63">
        <v>10.536108101523</v>
      </c>
      <c r="M65" s="110">
        <v>1.2992602589819999</v>
      </c>
      <c r="N65" s="109">
        <v>413.51785311748102</v>
      </c>
      <c r="O65" s="63">
        <v>15.694785185948</v>
      </c>
      <c r="P65" s="110">
        <v>0.55712875273399998</v>
      </c>
      <c r="Q65" s="109">
        <v>382.24410230000001</v>
      </c>
      <c r="R65" s="63">
        <v>2.758523743</v>
      </c>
      <c r="S65" s="110">
        <v>3.8408809439999998</v>
      </c>
      <c r="T65" s="109">
        <v>418.375742884376</v>
      </c>
      <c r="U65" s="63">
        <v>8.7992497612299996</v>
      </c>
      <c r="V65" s="110">
        <v>1.4185239323850001</v>
      </c>
      <c r="W65" s="109">
        <v>430.26783952988899</v>
      </c>
      <c r="X65" s="63">
        <v>10.766293420788999</v>
      </c>
      <c r="Y65" s="110">
        <v>0.40604866523900002</v>
      </c>
      <c r="Z65" s="109">
        <v>241.683945185623</v>
      </c>
      <c r="AA65" s="63">
        <v>11.006913441133999</v>
      </c>
      <c r="AB65" s="110">
        <v>0.17359733095499999</v>
      </c>
    </row>
    <row r="66" spans="1:28" x14ac:dyDescent="0.25">
      <c r="A66" s="108" t="s">
        <v>194</v>
      </c>
      <c r="B66" s="109">
        <v>359.76246102482799</v>
      </c>
      <c r="C66" s="63">
        <v>10.396655790383001</v>
      </c>
      <c r="D66" s="110">
        <v>1.047262542061</v>
      </c>
      <c r="E66" s="109">
        <v>353.73092059392098</v>
      </c>
      <c r="F66" s="63">
        <v>12.794233285362001</v>
      </c>
      <c r="G66" s="110">
        <v>0.58052067270200003</v>
      </c>
      <c r="H66" s="109">
        <v>381.36162789999997</v>
      </c>
      <c r="I66" s="63">
        <v>0.97718782699999995</v>
      </c>
      <c r="J66" s="110">
        <v>2.882739108</v>
      </c>
      <c r="K66" s="109">
        <v>345.14834756000897</v>
      </c>
      <c r="L66" s="63">
        <v>10.057283243183001</v>
      </c>
      <c r="M66" s="110">
        <v>1.1643338326870001</v>
      </c>
      <c r="N66" s="109">
        <v>413.70466359963001</v>
      </c>
      <c r="O66" s="63">
        <v>16.201716433975001</v>
      </c>
      <c r="P66" s="110">
        <v>0.65650256247600003</v>
      </c>
      <c r="Q66" s="109">
        <v>381.14571280000001</v>
      </c>
      <c r="R66" s="63">
        <v>0.97681030999999996</v>
      </c>
      <c r="S66" s="110">
        <v>2.8838870010000002</v>
      </c>
      <c r="T66" s="109">
        <v>422.57783765853299</v>
      </c>
      <c r="U66" s="63">
        <v>11.688238985481</v>
      </c>
      <c r="V66" s="110">
        <v>0.552006359344</v>
      </c>
      <c r="W66" s="109">
        <v>430.57696490468101</v>
      </c>
      <c r="X66" s="63">
        <v>11.669748524219999</v>
      </c>
      <c r="Y66" s="110">
        <v>0.318790389502</v>
      </c>
      <c r="Z66" s="109">
        <v>241.048480857398</v>
      </c>
      <c r="AA66" s="63">
        <v>11.24973485528</v>
      </c>
      <c r="AB66" s="110">
        <v>0.19962148165999999</v>
      </c>
    </row>
    <row r="67" spans="1:28" x14ac:dyDescent="0.25">
      <c r="A67" s="108" t="s">
        <v>195</v>
      </c>
      <c r="B67" s="109">
        <v>361.45235319578802</v>
      </c>
      <c r="C67" s="63">
        <v>11.406377874201</v>
      </c>
      <c r="D67" s="110">
        <v>0.835574868207</v>
      </c>
      <c r="E67" s="109">
        <v>355.98208071840901</v>
      </c>
      <c r="F67" s="63">
        <v>14.064143638938001</v>
      </c>
      <c r="G67" s="110">
        <v>0.62968847299999997</v>
      </c>
      <c r="H67" s="109">
        <v>380.66229010000001</v>
      </c>
      <c r="I67" s="63">
        <v>1.072338145</v>
      </c>
      <c r="J67" s="110">
        <v>1.6335680589999999</v>
      </c>
      <c r="K67" s="109">
        <v>347.13237080311001</v>
      </c>
      <c r="L67" s="63">
        <v>11.426774140748</v>
      </c>
      <c r="M67" s="110">
        <v>0.74260938321699999</v>
      </c>
      <c r="N67" s="109">
        <v>420.89664197578497</v>
      </c>
      <c r="O67" s="63">
        <v>20.706840530234999</v>
      </c>
      <c r="P67" s="110">
        <v>0.32633412738099998</v>
      </c>
      <c r="Q67" s="109">
        <v>380.429957</v>
      </c>
      <c r="R67" s="63">
        <v>1.0537629989999999</v>
      </c>
      <c r="S67" s="110">
        <v>1.635787809</v>
      </c>
      <c r="T67" s="109">
        <v>425.26182551488398</v>
      </c>
      <c r="U67" s="63">
        <v>10.449289499311</v>
      </c>
      <c r="V67" s="110">
        <v>0.67762181082100004</v>
      </c>
      <c r="W67" s="109">
        <v>427.32955783391202</v>
      </c>
      <c r="X67" s="63">
        <v>12.738404838103</v>
      </c>
      <c r="Y67" s="110">
        <v>0.104597180609</v>
      </c>
      <c r="Z67" s="109">
        <v>241.45370496110999</v>
      </c>
      <c r="AA67" s="63">
        <v>11.742272894909</v>
      </c>
      <c r="AB67" s="110">
        <v>0.118179928053</v>
      </c>
    </row>
    <row r="68" spans="1:28" x14ac:dyDescent="0.25">
      <c r="A68" s="108" t="s">
        <v>196</v>
      </c>
      <c r="B68" s="109">
        <v>361.36470216507598</v>
      </c>
      <c r="C68" s="63">
        <v>11.586810155342</v>
      </c>
      <c r="D68" s="110">
        <v>0.89436579748900003</v>
      </c>
      <c r="E68" s="109">
        <v>355.646558476037</v>
      </c>
      <c r="F68" s="63">
        <v>14.223938858312</v>
      </c>
      <c r="G68" s="110">
        <v>0.60043777882899996</v>
      </c>
      <c r="H68" s="109">
        <v>381.54022300000003</v>
      </c>
      <c r="I68" s="63">
        <v>1.3329011310000001</v>
      </c>
      <c r="J68" s="110">
        <v>2.0353344610000002</v>
      </c>
      <c r="K68" s="109">
        <v>346.13243850429598</v>
      </c>
      <c r="L68" s="63">
        <v>11.233089856332001</v>
      </c>
      <c r="M68" s="110">
        <v>0.90245138846700002</v>
      </c>
      <c r="N68" s="109">
        <v>419.25356066362701</v>
      </c>
      <c r="O68" s="63">
        <v>18.671157247707999</v>
      </c>
      <c r="P68" s="110">
        <v>0.46609327215899998</v>
      </c>
      <c r="Q68" s="109">
        <v>381.29744060000002</v>
      </c>
      <c r="R68" s="63">
        <v>1.328358487</v>
      </c>
      <c r="S68" s="110">
        <v>2.0371284759999999</v>
      </c>
      <c r="T68" s="109">
        <v>425.92444541287</v>
      </c>
      <c r="U68" s="63">
        <v>9.962362392987</v>
      </c>
      <c r="V68" s="110">
        <v>0.70780004507200001</v>
      </c>
      <c r="W68" s="109">
        <v>441.19439100508401</v>
      </c>
      <c r="X68" s="63">
        <v>21.349486806561</v>
      </c>
      <c r="Y68" s="110">
        <v>0.30919862347900001</v>
      </c>
      <c r="Z68" s="109">
        <v>240.02080231941599</v>
      </c>
      <c r="AA68" s="63">
        <v>12.477987395056999</v>
      </c>
      <c r="AB68" s="110">
        <v>0.16159014000300001</v>
      </c>
    </row>
    <row r="69" spans="1:28" x14ac:dyDescent="0.25">
      <c r="A69" s="108" t="s">
        <v>197</v>
      </c>
      <c r="B69" s="109">
        <v>373.601167563503</v>
      </c>
      <c r="C69" s="63">
        <v>21.023809024017002</v>
      </c>
      <c r="D69" s="110">
        <v>0.67626390969899997</v>
      </c>
      <c r="E69" s="109">
        <v>369.93077212395201</v>
      </c>
      <c r="F69" s="63">
        <v>25.346524931952999</v>
      </c>
      <c r="G69" s="110">
        <v>0.40780656560700002</v>
      </c>
      <c r="H69" s="109">
        <v>385.63471440000001</v>
      </c>
      <c r="I69" s="63">
        <v>4.2983009699999997</v>
      </c>
      <c r="J69" s="110">
        <v>1.7069380089999999</v>
      </c>
      <c r="K69" s="109">
        <v>357.73010536300802</v>
      </c>
      <c r="L69" s="63">
        <v>19.574526785597001</v>
      </c>
      <c r="M69" s="110">
        <v>0.71488928072000002</v>
      </c>
      <c r="N69" s="109">
        <v>450.16516839625399</v>
      </c>
      <c r="O69" s="63">
        <v>45.254456756053997</v>
      </c>
      <c r="P69" s="110">
        <v>0.332677686551</v>
      </c>
      <c r="Q69" s="109">
        <v>385.4009428</v>
      </c>
      <c r="R69" s="63">
        <v>4.3001616399999998</v>
      </c>
      <c r="S69" s="110">
        <v>1.7098093750000001</v>
      </c>
      <c r="T69" s="109">
        <v>444.907049583667</v>
      </c>
      <c r="U69" s="63">
        <v>28.505272951256</v>
      </c>
      <c r="V69" s="110">
        <v>0.53999511503200004</v>
      </c>
      <c r="W69" s="109">
        <v>448.601845509768</v>
      </c>
      <c r="X69" s="63">
        <v>27.946828971411001</v>
      </c>
      <c r="Y69" s="110">
        <v>0.19008447442900001</v>
      </c>
      <c r="Z69" s="109">
        <v>248.80239257872901</v>
      </c>
      <c r="AA69" s="63">
        <v>16.730119086325999</v>
      </c>
      <c r="AB69" s="110">
        <v>0.19837138729600001</v>
      </c>
    </row>
    <row r="70" spans="1:28" x14ac:dyDescent="0.25">
      <c r="A70" s="108" t="s">
        <v>198</v>
      </c>
      <c r="B70" s="109">
        <v>390.07080824508103</v>
      </c>
      <c r="C70" s="63">
        <v>36.113043759021998</v>
      </c>
      <c r="D70" s="110">
        <v>0.62007244161399999</v>
      </c>
      <c r="E70" s="109">
        <v>391.54084533459002</v>
      </c>
      <c r="F70" s="63">
        <v>45.054182450776999</v>
      </c>
      <c r="G70" s="110">
        <v>0.45737445727699999</v>
      </c>
      <c r="H70" s="109">
        <v>381.98883519999998</v>
      </c>
      <c r="I70" s="63">
        <v>0.89388528899999997</v>
      </c>
      <c r="J70" s="110">
        <v>1.2526544019999999</v>
      </c>
      <c r="K70" s="109">
        <v>380.19128118986799</v>
      </c>
      <c r="L70" s="63">
        <v>40.999956152590002</v>
      </c>
      <c r="M70" s="110">
        <v>0.64287306352499995</v>
      </c>
      <c r="N70" s="109">
        <v>546.63752470307202</v>
      </c>
      <c r="O70" s="63">
        <v>140.992004345536</v>
      </c>
      <c r="P70" s="110">
        <v>0.63536990525500003</v>
      </c>
      <c r="Q70" s="109">
        <v>381.74933909999999</v>
      </c>
      <c r="R70" s="63">
        <v>0.89346734000000005</v>
      </c>
      <c r="S70" s="110">
        <v>1.253959117</v>
      </c>
      <c r="T70" s="109">
        <v>428.18946840472898</v>
      </c>
      <c r="U70" s="63">
        <v>12.123995982262</v>
      </c>
      <c r="V70" s="110">
        <v>0.66391098988999997</v>
      </c>
      <c r="W70" s="109">
        <v>449.08809261866799</v>
      </c>
      <c r="X70" s="63">
        <v>18.090872899181001</v>
      </c>
      <c r="Y70" s="110">
        <v>8.6342182747999999E-2</v>
      </c>
      <c r="Z70" s="109">
        <v>248.37761335898799</v>
      </c>
      <c r="AA70" s="63">
        <v>13.665233856117</v>
      </c>
      <c r="AB70" s="110">
        <v>0.120303737388</v>
      </c>
    </row>
    <row r="71" spans="1:28" x14ac:dyDescent="0.25">
      <c r="A71" s="108" t="s">
        <v>199</v>
      </c>
      <c r="B71" s="109">
        <v>396.75639621718199</v>
      </c>
      <c r="C71" s="63">
        <v>43.060207482658001</v>
      </c>
      <c r="D71" s="110">
        <v>0.57621397130300001</v>
      </c>
      <c r="E71" s="109">
        <v>400.11852975667102</v>
      </c>
      <c r="F71" s="63">
        <v>53.834274431978002</v>
      </c>
      <c r="G71" s="110">
        <v>0.44037380692299999</v>
      </c>
      <c r="H71" s="109">
        <v>381.41136949999998</v>
      </c>
      <c r="I71" s="63">
        <v>0.959669836</v>
      </c>
      <c r="J71" s="110">
        <v>1.0995677159999999</v>
      </c>
      <c r="K71" s="109">
        <v>387.37244187458299</v>
      </c>
      <c r="L71" s="63">
        <v>47.687830259514001</v>
      </c>
      <c r="M71" s="110">
        <v>0.52373357417400002</v>
      </c>
      <c r="N71" s="109">
        <v>576.26902758724805</v>
      </c>
      <c r="O71" s="63">
        <v>164.981697410647</v>
      </c>
      <c r="P71" s="110">
        <v>0.63887266786700003</v>
      </c>
      <c r="Q71" s="109">
        <v>381.16363639999997</v>
      </c>
      <c r="R71" s="63">
        <v>0.95733690800000004</v>
      </c>
      <c r="S71" s="110">
        <v>1.0985340589999999</v>
      </c>
      <c r="T71" s="109">
        <v>436.79123724068802</v>
      </c>
      <c r="U71" s="63">
        <v>20.825768807816999</v>
      </c>
      <c r="V71" s="110">
        <v>0.95689025388899995</v>
      </c>
      <c r="W71" s="109">
        <v>435.617340408985</v>
      </c>
      <c r="X71" s="63">
        <v>18.763508341279</v>
      </c>
      <c r="Y71" s="110">
        <v>9.8019149772999997E-2</v>
      </c>
      <c r="Z71" s="109">
        <v>251.34795668303099</v>
      </c>
      <c r="AA71" s="63">
        <v>18.296640291862001</v>
      </c>
      <c r="AB71" s="110">
        <v>0.18798505789700001</v>
      </c>
    </row>
    <row r="72" spans="1:28" x14ac:dyDescent="0.25">
      <c r="A72" s="108" t="s">
        <v>200</v>
      </c>
      <c r="B72" s="109">
        <v>399.42207802070101</v>
      </c>
      <c r="C72" s="63">
        <v>42.961548623013996</v>
      </c>
      <c r="D72" s="110">
        <v>0.55362321635900003</v>
      </c>
      <c r="E72" s="109">
        <v>402.35844765946598</v>
      </c>
      <c r="F72" s="63">
        <v>53.713105257178</v>
      </c>
      <c r="G72" s="110">
        <v>0.37340261468000002</v>
      </c>
      <c r="H72" s="109">
        <v>385.78146370000002</v>
      </c>
      <c r="I72" s="63">
        <v>1.099295242</v>
      </c>
      <c r="J72" s="110">
        <v>1.2468884</v>
      </c>
      <c r="K72" s="109">
        <v>385.17938867344401</v>
      </c>
      <c r="L72" s="63">
        <v>42.853542335092001</v>
      </c>
      <c r="M72" s="110">
        <v>0.50184064761699998</v>
      </c>
      <c r="N72" s="109">
        <v>543.258635524385</v>
      </c>
      <c r="O72" s="63">
        <v>130.46133375580101</v>
      </c>
      <c r="P72" s="110">
        <v>0.36663966529000003</v>
      </c>
      <c r="Q72" s="109">
        <v>385.54419369999999</v>
      </c>
      <c r="R72" s="63">
        <v>1.085686296</v>
      </c>
      <c r="S72" s="110">
        <v>1.2306217509999999</v>
      </c>
      <c r="T72" s="109">
        <v>463.71170163441002</v>
      </c>
      <c r="U72" s="63">
        <v>41.907720722428998</v>
      </c>
      <c r="V72" s="110">
        <v>1.0261144127699999</v>
      </c>
      <c r="W72" s="109">
        <v>465.488191126255</v>
      </c>
      <c r="X72" s="63">
        <v>45.579194387327</v>
      </c>
      <c r="Y72" s="110">
        <v>0.16656350429399999</v>
      </c>
      <c r="Z72" s="109">
        <v>256.738627141949</v>
      </c>
      <c r="AA72" s="63">
        <v>21.700217932836001</v>
      </c>
      <c r="AB72" s="110">
        <v>0.15408430484399999</v>
      </c>
    </row>
    <row r="73" spans="1:28" x14ac:dyDescent="0.25">
      <c r="A73" s="108" t="s">
        <v>201</v>
      </c>
      <c r="B73" s="109">
        <v>375.055132502216</v>
      </c>
      <c r="C73" s="63">
        <v>15.265324836893001</v>
      </c>
      <c r="D73" s="110">
        <v>0.58136041446700004</v>
      </c>
      <c r="E73" s="109">
        <v>369.69220266838897</v>
      </c>
      <c r="F73" s="63">
        <v>18.792852477886001</v>
      </c>
      <c r="G73" s="110">
        <v>0.46494889398700001</v>
      </c>
      <c r="H73" s="109">
        <v>393.73712130000001</v>
      </c>
      <c r="I73" s="63">
        <v>1.530786371</v>
      </c>
      <c r="J73" s="110">
        <v>1.0308954699999999</v>
      </c>
      <c r="K73" s="109">
        <v>360.39363879614302</v>
      </c>
      <c r="L73" s="63">
        <v>14.374005863509</v>
      </c>
      <c r="M73" s="110">
        <v>0.55659476683300002</v>
      </c>
      <c r="N73" s="109">
        <v>445.76177498397601</v>
      </c>
      <c r="O73" s="63">
        <v>29.459109548747001</v>
      </c>
      <c r="P73" s="110">
        <v>0.55418408354899995</v>
      </c>
      <c r="Q73" s="109">
        <v>393.05748399999999</v>
      </c>
      <c r="R73" s="63">
        <v>1.0892441390000001</v>
      </c>
      <c r="S73" s="110">
        <v>1.0311520970000001</v>
      </c>
      <c r="T73" s="109">
        <v>441.88323306084402</v>
      </c>
      <c r="U73" s="63">
        <v>18.903699881383002</v>
      </c>
      <c r="V73" s="110">
        <v>0.918124843676</v>
      </c>
      <c r="W73" s="109">
        <v>438.98828229439698</v>
      </c>
      <c r="X73" s="63">
        <v>16.225704219044001</v>
      </c>
      <c r="Y73" s="110">
        <v>4.2708391164999998E-2</v>
      </c>
      <c r="Z73" s="109">
        <v>251.87735805166699</v>
      </c>
      <c r="AA73" s="63">
        <v>14.020223715328999</v>
      </c>
      <c r="AB73" s="110">
        <v>0.24092711257499999</v>
      </c>
    </row>
    <row r="74" spans="1:28" x14ac:dyDescent="0.25">
      <c r="A74" s="108" t="s">
        <v>202</v>
      </c>
      <c r="B74" s="109">
        <v>374.60007056149698</v>
      </c>
      <c r="C74" s="63">
        <v>14.757514451763001</v>
      </c>
      <c r="D74" s="110">
        <v>0.47527361150199998</v>
      </c>
      <c r="E74" s="109">
        <v>366.48596566183397</v>
      </c>
      <c r="F74" s="63">
        <v>15.765545076367999</v>
      </c>
      <c r="G74" s="110">
        <v>0.33994488951700003</v>
      </c>
      <c r="H74" s="109">
        <v>403.8461312</v>
      </c>
      <c r="I74" s="63">
        <v>10.866498890000001</v>
      </c>
      <c r="J74" s="110">
        <v>0.99584450300000005</v>
      </c>
      <c r="K74" s="109">
        <v>361.35058551319599</v>
      </c>
      <c r="L74" s="63">
        <v>15.093290322190001</v>
      </c>
      <c r="M74" s="110">
        <v>0.455042853064</v>
      </c>
      <c r="N74" s="109">
        <v>439.98186500413499</v>
      </c>
      <c r="O74" s="63">
        <v>23.223830227392</v>
      </c>
      <c r="P74" s="110">
        <v>0.35602416529600001</v>
      </c>
      <c r="Q74" s="109">
        <v>403.60926940000002</v>
      </c>
      <c r="R74" s="63">
        <v>10.87389995</v>
      </c>
      <c r="S74" s="110">
        <v>0.99675819799999998</v>
      </c>
      <c r="T74" s="109">
        <v>432.42928264991701</v>
      </c>
      <c r="U74" s="63">
        <v>10.364792998198</v>
      </c>
      <c r="V74" s="110">
        <v>0.65170082754500003</v>
      </c>
      <c r="W74" s="109">
        <v>442.54827793282197</v>
      </c>
      <c r="X74" s="63">
        <v>18.839091240872001</v>
      </c>
      <c r="Y74" s="110">
        <v>7.8745563980999994E-2</v>
      </c>
      <c r="Z74" s="109">
        <v>248.927504720066</v>
      </c>
      <c r="AA74" s="63">
        <v>12.700132483160999</v>
      </c>
      <c r="AB74" s="110">
        <v>0.25167303162499999</v>
      </c>
    </row>
    <row r="75" spans="1:28" x14ac:dyDescent="0.25">
      <c r="A75" s="108" t="s">
        <v>203</v>
      </c>
      <c r="B75" s="109">
        <v>378.44690034621999</v>
      </c>
      <c r="C75" s="63">
        <v>17.029600606765001</v>
      </c>
      <c r="D75" s="110">
        <v>0.83128891203699995</v>
      </c>
      <c r="E75" s="109">
        <v>372.84723193734902</v>
      </c>
      <c r="F75" s="63">
        <v>20.425967427029001</v>
      </c>
      <c r="G75" s="110">
        <v>0.47839737581800001</v>
      </c>
      <c r="H75" s="109">
        <v>397.97058980000003</v>
      </c>
      <c r="I75" s="63">
        <v>3.8454630910000001</v>
      </c>
      <c r="J75" s="110">
        <v>2.1941418989999999</v>
      </c>
      <c r="K75" s="109">
        <v>365.18673301705599</v>
      </c>
      <c r="L75" s="63">
        <v>17.466142305897002</v>
      </c>
      <c r="M75" s="110">
        <v>0.87310526321799997</v>
      </c>
      <c r="N75" s="109">
        <v>446.22377834097801</v>
      </c>
      <c r="O75" s="63">
        <v>30.958444607423001</v>
      </c>
      <c r="P75" s="110">
        <v>0.43319362305999998</v>
      </c>
      <c r="Q75" s="109">
        <v>397.72736500000002</v>
      </c>
      <c r="R75" s="63">
        <v>3.845995754</v>
      </c>
      <c r="S75" s="110">
        <v>2.1977018780000002</v>
      </c>
      <c r="T75" s="109">
        <v>434.73636889153602</v>
      </c>
      <c r="U75" s="63">
        <v>11.426671577187999</v>
      </c>
      <c r="V75" s="110">
        <v>0.59097162409199999</v>
      </c>
      <c r="W75" s="109">
        <v>445.09482612315202</v>
      </c>
      <c r="X75" s="63">
        <v>18.312858667491</v>
      </c>
      <c r="Y75" s="110">
        <v>0.59218947801499999</v>
      </c>
      <c r="Z75" s="109">
        <v>251.150155256728</v>
      </c>
      <c r="AA75" s="63">
        <v>14.094839188049001</v>
      </c>
      <c r="AB75" s="110">
        <v>0.17821044191999999</v>
      </c>
    </row>
    <row r="76" spans="1:28" x14ac:dyDescent="0.25">
      <c r="A76" s="108" t="s">
        <v>204</v>
      </c>
      <c r="B76" s="109">
        <v>378.05403500738203</v>
      </c>
      <c r="C76" s="63">
        <v>15.376841821967</v>
      </c>
      <c r="D76" s="110">
        <v>0.44009258089300002</v>
      </c>
      <c r="E76" s="109">
        <v>372.76633471443199</v>
      </c>
      <c r="F76" s="63">
        <v>18.446874157212999</v>
      </c>
      <c r="G76" s="110">
        <v>0.37812479380800001</v>
      </c>
      <c r="H76" s="109">
        <v>396.35735519999997</v>
      </c>
      <c r="I76" s="63">
        <v>3.48848329</v>
      </c>
      <c r="J76" s="110">
        <v>0.67732103899999996</v>
      </c>
      <c r="K76" s="109">
        <v>364.17836856783902</v>
      </c>
      <c r="L76" s="63">
        <v>15.123726611765999</v>
      </c>
      <c r="M76" s="110">
        <v>0.39365459616499998</v>
      </c>
      <c r="N76" s="109">
        <v>450.464471529587</v>
      </c>
      <c r="O76" s="63">
        <v>29.693213242437</v>
      </c>
      <c r="P76" s="110">
        <v>0.46138082972400002</v>
      </c>
      <c r="Q76" s="109">
        <v>396.14036240000001</v>
      </c>
      <c r="R76" s="63">
        <v>3.48989159</v>
      </c>
      <c r="S76" s="110">
        <v>0.67848825899999998</v>
      </c>
      <c r="T76" s="109">
        <v>439.10507117619198</v>
      </c>
      <c r="U76" s="63">
        <v>13.899262673291</v>
      </c>
      <c r="V76" s="110">
        <v>0.86039204617800003</v>
      </c>
      <c r="W76" s="109">
        <v>449.75550564104498</v>
      </c>
      <c r="X76" s="63">
        <v>22.064369554618999</v>
      </c>
      <c r="Y76" s="110">
        <v>0.13200561328800001</v>
      </c>
      <c r="Z76" s="109">
        <v>250.322675180429</v>
      </c>
      <c r="AA76" s="63">
        <v>12.558115299355</v>
      </c>
      <c r="AB76" s="110">
        <v>0.121830595385</v>
      </c>
    </row>
    <row r="77" spans="1:28" x14ac:dyDescent="0.25">
      <c r="A77" s="108" t="s">
        <v>205</v>
      </c>
      <c r="B77" s="109">
        <v>376.89252022514199</v>
      </c>
      <c r="C77" s="63">
        <v>13.175688356059</v>
      </c>
      <c r="D77" s="110">
        <v>0.40195236144800001</v>
      </c>
      <c r="E77" s="109">
        <v>370.69354321551998</v>
      </c>
      <c r="F77" s="63">
        <v>15.675704954803001</v>
      </c>
      <c r="G77" s="110">
        <v>0.34973354389700001</v>
      </c>
      <c r="H77" s="109">
        <v>398.69202209999997</v>
      </c>
      <c r="I77" s="63">
        <v>3.5438153849999998</v>
      </c>
      <c r="J77" s="110">
        <v>0.60117967100000003</v>
      </c>
      <c r="K77" s="109">
        <v>364.19655515385199</v>
      </c>
      <c r="L77" s="63">
        <v>13.807478149745</v>
      </c>
      <c r="M77" s="110">
        <v>0.40495304602900001</v>
      </c>
      <c r="N77" s="109">
        <v>448.35762591980102</v>
      </c>
      <c r="O77" s="63">
        <v>29.210399186461</v>
      </c>
      <c r="P77" s="110">
        <v>0.31435651515200003</v>
      </c>
      <c r="Q77" s="109">
        <v>398.4530737</v>
      </c>
      <c r="R77" s="63">
        <v>3.524048139</v>
      </c>
      <c r="S77" s="110">
        <v>0.60221434200000001</v>
      </c>
      <c r="T77" s="109">
        <v>432.47627242483799</v>
      </c>
      <c r="U77" s="63">
        <v>8.7639519728059998</v>
      </c>
      <c r="V77" s="110">
        <v>0.40692475666900002</v>
      </c>
      <c r="W77" s="109">
        <v>441.04655506583498</v>
      </c>
      <c r="X77" s="63">
        <v>11.957461310692</v>
      </c>
      <c r="Y77" s="110">
        <v>0.110743266038</v>
      </c>
      <c r="Z77" s="109">
        <v>251.32973267129799</v>
      </c>
      <c r="AA77" s="63">
        <v>10.268762062403001</v>
      </c>
      <c r="AB77" s="110">
        <v>0.23776353212599999</v>
      </c>
    </row>
    <row r="78" spans="1:28" x14ac:dyDescent="0.25">
      <c r="A78" s="108" t="s">
        <v>206</v>
      </c>
      <c r="B78" s="109">
        <v>376.005606700128</v>
      </c>
      <c r="C78" s="63">
        <v>11.221735332910001</v>
      </c>
      <c r="D78" s="110">
        <v>0.42792489818500001</v>
      </c>
      <c r="E78" s="109">
        <v>369.62258260034702</v>
      </c>
      <c r="F78" s="63">
        <v>13.861097522215999</v>
      </c>
      <c r="G78" s="110">
        <v>0.32112764889700002</v>
      </c>
      <c r="H78" s="109">
        <v>398.70265469999998</v>
      </c>
      <c r="I78" s="63">
        <v>0.962148224</v>
      </c>
      <c r="J78" s="110">
        <v>0.84214202899900004</v>
      </c>
      <c r="K78" s="109">
        <v>361.940148634075</v>
      </c>
      <c r="L78" s="63">
        <v>10.974198418677</v>
      </c>
      <c r="M78" s="110">
        <v>0.42228453442800001</v>
      </c>
      <c r="N78" s="109">
        <v>441.55641307903301</v>
      </c>
      <c r="O78" s="63">
        <v>23.169776929720999</v>
      </c>
      <c r="P78" s="110">
        <v>0.23979237560200001</v>
      </c>
      <c r="Q78" s="109">
        <v>398.4823806</v>
      </c>
      <c r="R78" s="63">
        <v>0.96285960599999998</v>
      </c>
      <c r="S78" s="110">
        <v>0.84360581599999995</v>
      </c>
      <c r="T78" s="109">
        <v>435.41295295305002</v>
      </c>
      <c r="U78" s="63">
        <v>9.7458483677889998</v>
      </c>
      <c r="V78" s="110">
        <v>0.49777429062599998</v>
      </c>
      <c r="W78" s="109">
        <v>452.53641199315899</v>
      </c>
      <c r="X78" s="63">
        <v>16.514300197095</v>
      </c>
      <c r="Y78" s="110">
        <v>0.27432089974500001</v>
      </c>
      <c r="Z78" s="109">
        <v>248.82456631729499</v>
      </c>
      <c r="AA78" s="63">
        <v>10.03081933757</v>
      </c>
      <c r="AB78" s="110">
        <v>0.13541912798399999</v>
      </c>
    </row>
    <row r="79" spans="1:28" x14ac:dyDescent="0.25">
      <c r="A79" s="108" t="s">
        <v>207</v>
      </c>
      <c r="B79" s="109">
        <v>375.65876988035598</v>
      </c>
      <c r="C79" s="63">
        <v>11.009679359159</v>
      </c>
      <c r="D79" s="110">
        <v>0.63767506132100005</v>
      </c>
      <c r="E79" s="109">
        <v>369.160362701586</v>
      </c>
      <c r="F79" s="63">
        <v>13.468936394846001</v>
      </c>
      <c r="G79" s="110">
        <v>0.56751018363500005</v>
      </c>
      <c r="H79" s="109">
        <v>399.25848189999999</v>
      </c>
      <c r="I79" s="63">
        <v>1.2063002330000001</v>
      </c>
      <c r="J79" s="110">
        <v>0.91418277499900003</v>
      </c>
      <c r="K79" s="109">
        <v>361.08503578129103</v>
      </c>
      <c r="L79" s="63">
        <v>10.717028709498001</v>
      </c>
      <c r="M79" s="110">
        <v>0.64787841583899997</v>
      </c>
      <c r="N79" s="109">
        <v>437.97753641118402</v>
      </c>
      <c r="O79" s="63">
        <v>18.005966200206998</v>
      </c>
      <c r="P79" s="110">
        <v>0.39510066816900002</v>
      </c>
      <c r="Q79" s="109">
        <v>398.98103450000002</v>
      </c>
      <c r="R79" s="63">
        <v>1.2066593969999999</v>
      </c>
      <c r="S79" s="110">
        <v>0.91485765699999999</v>
      </c>
      <c r="T79" s="109">
        <v>437.931178236942</v>
      </c>
      <c r="U79" s="63">
        <v>9.9769849451739994</v>
      </c>
      <c r="V79" s="110">
        <v>0.68064290269200001</v>
      </c>
      <c r="W79" s="109">
        <v>454.610449668336</v>
      </c>
      <c r="X79" s="63">
        <v>17.090179658459999</v>
      </c>
      <c r="Y79" s="110">
        <v>7.6833928733999995E-2</v>
      </c>
      <c r="Z79" s="109">
        <v>251.77555713622399</v>
      </c>
      <c r="AA79" s="63">
        <v>11.897004153769</v>
      </c>
      <c r="AB79" s="110">
        <v>0.17187037201899999</v>
      </c>
    </row>
    <row r="80" spans="1:28" x14ac:dyDescent="0.25">
      <c r="A80" s="108" t="s">
        <v>208</v>
      </c>
      <c r="B80" s="109">
        <v>377.44832275003699</v>
      </c>
      <c r="C80" s="63">
        <v>13.073882550761001</v>
      </c>
      <c r="D80" s="110">
        <v>0.57514594247600004</v>
      </c>
      <c r="E80" s="109">
        <v>371.09321500938802</v>
      </c>
      <c r="F80" s="63">
        <v>16.035247310469</v>
      </c>
      <c r="G80" s="110">
        <v>0.37033666974700002</v>
      </c>
      <c r="H80" s="109">
        <v>400.53860780000002</v>
      </c>
      <c r="I80" s="63">
        <v>1.1838583810000001</v>
      </c>
      <c r="J80" s="110">
        <v>1.3946650739990001</v>
      </c>
      <c r="K80" s="109">
        <v>362.44921820856598</v>
      </c>
      <c r="L80" s="63">
        <v>12.768921213705999</v>
      </c>
      <c r="M80" s="110">
        <v>0.62563558236700001</v>
      </c>
      <c r="N80" s="109">
        <v>444.68811733846002</v>
      </c>
      <c r="O80" s="63">
        <v>25.262923638608999</v>
      </c>
      <c r="P80" s="110">
        <v>0.52307991231700002</v>
      </c>
      <c r="Q80" s="109">
        <v>400.30896619999999</v>
      </c>
      <c r="R80" s="63">
        <v>1.1846112680000001</v>
      </c>
      <c r="S80" s="110">
        <v>1.3971258259999999</v>
      </c>
      <c r="T80" s="109">
        <v>439.95506762426902</v>
      </c>
      <c r="U80" s="63">
        <v>11.287998042291999</v>
      </c>
      <c r="V80" s="110">
        <v>0.34059720148099998</v>
      </c>
      <c r="W80" s="109">
        <v>463.67765664265698</v>
      </c>
      <c r="X80" s="63">
        <v>21.224157336150999</v>
      </c>
      <c r="Y80" s="110">
        <v>6.2237515737000003E-2</v>
      </c>
      <c r="Z80" s="109">
        <v>250.34781079407199</v>
      </c>
      <c r="AA80" s="63">
        <v>12.261691983213</v>
      </c>
      <c r="AB80" s="110">
        <v>0.138464201101</v>
      </c>
    </row>
    <row r="81" spans="1:28" x14ac:dyDescent="0.25">
      <c r="A81" s="108" t="s">
        <v>209</v>
      </c>
      <c r="B81" s="109">
        <v>390.089352508719</v>
      </c>
      <c r="C81" s="63">
        <v>24.431817118737001</v>
      </c>
      <c r="D81" s="110">
        <v>0.688819377856</v>
      </c>
      <c r="E81" s="109">
        <v>385.13268581393999</v>
      </c>
      <c r="F81" s="63">
        <v>29.107631208171998</v>
      </c>
      <c r="G81" s="110">
        <v>0.63649497338399996</v>
      </c>
      <c r="H81" s="109">
        <v>407.36771859999999</v>
      </c>
      <c r="I81" s="63">
        <v>5.6899506029999998</v>
      </c>
      <c r="J81" s="110">
        <v>0.89262714999899995</v>
      </c>
      <c r="K81" s="109">
        <v>373.67880580074302</v>
      </c>
      <c r="L81" s="63">
        <v>22.584857939782001</v>
      </c>
      <c r="M81" s="110">
        <v>0.71557680204700003</v>
      </c>
      <c r="N81" s="109">
        <v>471.24687127037498</v>
      </c>
      <c r="O81" s="63">
        <v>51.492170762211998</v>
      </c>
      <c r="P81" s="110">
        <v>1.1976208364730001</v>
      </c>
      <c r="Q81" s="109">
        <v>407.14357580000001</v>
      </c>
      <c r="R81" s="63">
        <v>5.6943211250000001</v>
      </c>
      <c r="S81" s="110">
        <v>0.89420476999999998</v>
      </c>
      <c r="T81" s="109">
        <v>456.985035338768</v>
      </c>
      <c r="U81" s="63">
        <v>25.482018723012001</v>
      </c>
      <c r="V81" s="110">
        <v>0.577302437088</v>
      </c>
      <c r="W81" s="109">
        <v>481.88911845306598</v>
      </c>
      <c r="X81" s="63">
        <v>44.152790455725999</v>
      </c>
      <c r="Y81" s="110">
        <v>0.26621086465299998</v>
      </c>
      <c r="Z81" s="109">
        <v>257.28513341822401</v>
      </c>
      <c r="AA81" s="63">
        <v>17.246849271274002</v>
      </c>
      <c r="AB81" s="110">
        <v>0.19469543456999999</v>
      </c>
    </row>
    <row r="82" spans="1:28" x14ac:dyDescent="0.25">
      <c r="A82" s="108" t="s">
        <v>210</v>
      </c>
      <c r="B82" s="109">
        <v>403.76035080974498</v>
      </c>
      <c r="C82" s="63">
        <v>35.575875649544997</v>
      </c>
      <c r="D82" s="110">
        <v>0.47813254257900001</v>
      </c>
      <c r="E82" s="109">
        <v>404.04117575057302</v>
      </c>
      <c r="F82" s="63">
        <v>44.130199655923001</v>
      </c>
      <c r="G82" s="110">
        <v>0.33255871588800001</v>
      </c>
      <c r="H82" s="109">
        <v>400.02153829999997</v>
      </c>
      <c r="I82" s="63">
        <v>1.0480302450000001</v>
      </c>
      <c r="J82" s="110">
        <v>1.0582763310000001</v>
      </c>
      <c r="K82" s="109">
        <v>393.88284067981198</v>
      </c>
      <c r="L82" s="63">
        <v>40.044445468447002</v>
      </c>
      <c r="M82" s="110">
        <v>0.52316623082400004</v>
      </c>
      <c r="N82" s="109">
        <v>561.50742778101596</v>
      </c>
      <c r="O82" s="63">
        <v>137.734288344627</v>
      </c>
      <c r="P82" s="110">
        <v>0.48920892607799998</v>
      </c>
      <c r="Q82" s="109">
        <v>399.79071110000001</v>
      </c>
      <c r="R82" s="63">
        <v>1.048839686</v>
      </c>
      <c r="S82" s="110">
        <v>1.060151786</v>
      </c>
      <c r="T82" s="109">
        <v>442.53672064016098</v>
      </c>
      <c r="U82" s="63">
        <v>12.951885677219</v>
      </c>
      <c r="V82" s="110">
        <v>0.29487493458300001</v>
      </c>
      <c r="W82" s="109">
        <v>461.707265647236</v>
      </c>
      <c r="X82" s="63">
        <v>17.659997893225999</v>
      </c>
      <c r="Y82" s="110">
        <v>0.19056693107600001</v>
      </c>
      <c r="Z82" s="109">
        <v>256.25712111582197</v>
      </c>
      <c r="AA82" s="63">
        <v>12.799775850181</v>
      </c>
      <c r="AB82" s="110">
        <v>0.13496276396000001</v>
      </c>
    </row>
    <row r="83" spans="1:28" x14ac:dyDescent="0.25">
      <c r="A83" s="108" t="s">
        <v>211</v>
      </c>
      <c r="B83" s="109">
        <v>423.446289359486</v>
      </c>
      <c r="C83" s="63">
        <v>54.207019469423997</v>
      </c>
      <c r="D83" s="110">
        <v>1.119207642106</v>
      </c>
      <c r="E83" s="109">
        <v>427.31073768038601</v>
      </c>
      <c r="F83" s="63">
        <v>67.328193375306</v>
      </c>
      <c r="G83" s="110">
        <v>0.389905959857</v>
      </c>
      <c r="H83" s="109">
        <v>405.26821419999999</v>
      </c>
      <c r="I83" s="63">
        <v>1.278015707</v>
      </c>
      <c r="J83" s="110">
        <v>4.0280877940000002</v>
      </c>
      <c r="K83" s="109">
        <v>415.15056222950898</v>
      </c>
      <c r="L83" s="63">
        <v>60.678425774181001</v>
      </c>
      <c r="M83" s="110">
        <v>1.27014293007</v>
      </c>
      <c r="N83" s="109">
        <v>644.23762614068698</v>
      </c>
      <c r="O83" s="63">
        <v>221.13930097064599</v>
      </c>
      <c r="P83" s="110">
        <v>0.619921223922</v>
      </c>
      <c r="Q83" s="109">
        <v>405.04355349999997</v>
      </c>
      <c r="R83" s="63">
        <v>1.2790094169999999</v>
      </c>
      <c r="S83" s="110">
        <v>4.0352497779999998</v>
      </c>
      <c r="T83" s="109">
        <v>459.70102553093801</v>
      </c>
      <c r="U83" s="63">
        <v>25.539258206256999</v>
      </c>
      <c r="V83" s="110">
        <v>0.46088741237199998</v>
      </c>
      <c r="W83" s="109">
        <v>466.03824947874801</v>
      </c>
      <c r="X83" s="63">
        <v>18.967533187701999</v>
      </c>
      <c r="Y83" s="110">
        <v>0.29090232283</v>
      </c>
      <c r="Z83" s="109">
        <v>256.807842588646</v>
      </c>
      <c r="AA83" s="63">
        <v>15.58885666918</v>
      </c>
      <c r="AB83" s="110">
        <v>0.108903846173</v>
      </c>
    </row>
    <row r="84" spans="1:28" x14ac:dyDescent="0.25">
      <c r="A84" s="108" t="s">
        <v>212</v>
      </c>
      <c r="B84" s="109">
        <v>424.15508464155698</v>
      </c>
      <c r="C84" s="63">
        <v>53.557096415093</v>
      </c>
      <c r="D84" s="110">
        <v>0.93817141131299997</v>
      </c>
      <c r="E84" s="109">
        <v>429.17048990994198</v>
      </c>
      <c r="F84" s="63">
        <v>66.58140567097</v>
      </c>
      <c r="G84" s="110">
        <v>0.49831930133800001</v>
      </c>
      <c r="H84" s="109">
        <v>401.36544170000002</v>
      </c>
      <c r="I84" s="63">
        <v>1.0167811680000001</v>
      </c>
      <c r="J84" s="110">
        <v>2.690953087</v>
      </c>
      <c r="K84" s="109">
        <v>410.92369498920402</v>
      </c>
      <c r="L84" s="63">
        <v>54.934276248936001</v>
      </c>
      <c r="M84" s="110">
        <v>1.0488518359679999</v>
      </c>
      <c r="N84" s="109">
        <v>603.14555796619595</v>
      </c>
      <c r="O84" s="63">
        <v>174.46168626961901</v>
      </c>
      <c r="P84" s="110">
        <v>0.586921683799</v>
      </c>
      <c r="Q84" s="109">
        <v>401.1396408</v>
      </c>
      <c r="R84" s="63">
        <v>1.013284238</v>
      </c>
      <c r="S84" s="110">
        <v>2.6957622620000001</v>
      </c>
      <c r="T84" s="109">
        <v>483.37567259986599</v>
      </c>
      <c r="U84" s="63">
        <v>46.962551312454998</v>
      </c>
      <c r="V84" s="110">
        <v>0.56825081457799997</v>
      </c>
      <c r="W84" s="109">
        <v>488.91825445106099</v>
      </c>
      <c r="X84" s="63">
        <v>42.038220286601998</v>
      </c>
      <c r="Y84" s="110">
        <v>9.7028071915E-2</v>
      </c>
      <c r="Z84" s="109">
        <v>267.56751758005402</v>
      </c>
      <c r="AA84" s="63">
        <v>24.913910643849</v>
      </c>
      <c r="AB84" s="110">
        <v>0.15547319573599999</v>
      </c>
    </row>
    <row r="85" spans="1:28" x14ac:dyDescent="0.25">
      <c r="A85" s="108" t="s">
        <v>213</v>
      </c>
      <c r="B85" s="109">
        <v>390.15109002648501</v>
      </c>
      <c r="C85" s="63">
        <v>17.263977646371</v>
      </c>
      <c r="D85" s="110">
        <v>0.48892722743200001</v>
      </c>
      <c r="E85" s="109">
        <v>385.59238220625701</v>
      </c>
      <c r="F85" s="63">
        <v>21.056182818400998</v>
      </c>
      <c r="G85" s="110">
        <v>0.38080843438599998</v>
      </c>
      <c r="H85" s="109">
        <v>405.90100919999998</v>
      </c>
      <c r="I85" s="63">
        <v>2.0376156050000001</v>
      </c>
      <c r="J85" s="110">
        <v>0.91888962699999999</v>
      </c>
      <c r="K85" s="109">
        <v>374.34552370277999</v>
      </c>
      <c r="L85" s="63">
        <v>16.198756302745998</v>
      </c>
      <c r="M85" s="110">
        <v>0.49144345808500001</v>
      </c>
      <c r="N85" s="109">
        <v>467.89695548168498</v>
      </c>
      <c r="O85" s="63">
        <v>35.870425505581998</v>
      </c>
      <c r="P85" s="110">
        <v>0.28966663532699999</v>
      </c>
      <c r="Q85" s="109">
        <v>405.0660039</v>
      </c>
      <c r="R85" s="63">
        <v>1.445396476</v>
      </c>
      <c r="S85" s="110">
        <v>0.920541108</v>
      </c>
      <c r="T85" s="109">
        <v>459.53892704680499</v>
      </c>
      <c r="U85" s="63">
        <v>21.199314770674</v>
      </c>
      <c r="V85" s="110">
        <v>0.63266654892300001</v>
      </c>
      <c r="W85" s="109">
        <v>467.07588961239099</v>
      </c>
      <c r="X85" s="63">
        <v>16.932308098202999</v>
      </c>
      <c r="Y85" s="110">
        <v>9.0417892053000007E-2</v>
      </c>
      <c r="Z85" s="109">
        <v>257.56389441055001</v>
      </c>
      <c r="AA85" s="63">
        <v>13.504981327834001</v>
      </c>
      <c r="AB85" s="110">
        <v>0.15556237582099999</v>
      </c>
    </row>
    <row r="86" spans="1:28" x14ac:dyDescent="0.25">
      <c r="A86" s="108" t="s">
        <v>214</v>
      </c>
      <c r="B86" s="109">
        <v>391.65097380378597</v>
      </c>
      <c r="C86" s="63">
        <v>17.466743283197001</v>
      </c>
      <c r="D86" s="110">
        <v>0.53747110766899997</v>
      </c>
      <c r="E86" s="109">
        <v>384.485370157067</v>
      </c>
      <c r="F86" s="63">
        <v>18.046954729503</v>
      </c>
      <c r="G86" s="110">
        <v>0.48280857195900001</v>
      </c>
      <c r="H86" s="109">
        <v>417.97458449999999</v>
      </c>
      <c r="I86" s="63">
        <v>15.097299380000001</v>
      </c>
      <c r="J86" s="110">
        <v>0.75419243999999996</v>
      </c>
      <c r="K86" s="109">
        <v>377.23979797040897</v>
      </c>
      <c r="L86" s="63">
        <v>18.220851807989</v>
      </c>
      <c r="M86" s="110">
        <v>0.55334225426999994</v>
      </c>
      <c r="N86" s="109">
        <v>465.63760895457602</v>
      </c>
      <c r="O86" s="63">
        <v>32.484098047086</v>
      </c>
      <c r="P86" s="110">
        <v>0.42128373356799997</v>
      </c>
      <c r="Q86" s="109">
        <v>417.74273620000002</v>
      </c>
      <c r="R86" s="63">
        <v>15.10905603</v>
      </c>
      <c r="S86" s="110">
        <v>0.75553990100000001</v>
      </c>
      <c r="T86" s="109">
        <v>451.50895420818699</v>
      </c>
      <c r="U86" s="63">
        <v>11.838646689005</v>
      </c>
      <c r="V86" s="110">
        <v>0.46399166405699999</v>
      </c>
      <c r="W86" s="109">
        <v>472.74270061529103</v>
      </c>
      <c r="X86" s="63">
        <v>15.579034024501</v>
      </c>
      <c r="Y86" s="110">
        <v>0.38317336085300002</v>
      </c>
      <c r="Z86" s="109">
        <v>258.782683075232</v>
      </c>
      <c r="AA86" s="63">
        <v>11.979565877868</v>
      </c>
      <c r="AB86" s="110">
        <v>0.154529722896</v>
      </c>
    </row>
    <row r="87" spans="1:28" x14ac:dyDescent="0.25">
      <c r="A87" s="108" t="s">
        <v>215</v>
      </c>
      <c r="B87" s="109">
        <v>399.07603552367101</v>
      </c>
      <c r="C87" s="63">
        <v>22.896509667320998</v>
      </c>
      <c r="D87" s="110">
        <v>0.53249155432299999</v>
      </c>
      <c r="E87" s="109">
        <v>395.38891710915499</v>
      </c>
      <c r="F87" s="63">
        <v>27.287644874082002</v>
      </c>
      <c r="G87" s="110">
        <v>0.39767917978299999</v>
      </c>
      <c r="H87" s="109">
        <v>411.3067436</v>
      </c>
      <c r="I87" s="63">
        <v>5.1134613089999998</v>
      </c>
      <c r="J87" s="110">
        <v>1.071851541</v>
      </c>
      <c r="K87" s="109">
        <v>385.25193857324899</v>
      </c>
      <c r="L87" s="63">
        <v>23.890881193674002</v>
      </c>
      <c r="M87" s="110">
        <v>0.55168689305200003</v>
      </c>
      <c r="N87" s="109">
        <v>487.36470345695</v>
      </c>
      <c r="O87" s="63">
        <v>51.999430360086002</v>
      </c>
      <c r="P87" s="110">
        <v>0.48934824615</v>
      </c>
      <c r="Q87" s="109">
        <v>411.17042379999998</v>
      </c>
      <c r="R87" s="63">
        <v>5.0871678740000004</v>
      </c>
      <c r="S87" s="110">
        <v>1.0737839790000001</v>
      </c>
      <c r="T87" s="109">
        <v>452.86366123059702</v>
      </c>
      <c r="U87" s="63">
        <v>14.193394146977999</v>
      </c>
      <c r="V87" s="110">
        <v>0.54945059545200003</v>
      </c>
      <c r="W87" s="109">
        <v>481.96935904677298</v>
      </c>
      <c r="X87" s="63">
        <v>21.308266787867002</v>
      </c>
      <c r="Y87" s="110">
        <v>0.120688185139</v>
      </c>
      <c r="Z87" s="109">
        <v>260.68995025188002</v>
      </c>
      <c r="AA87" s="63">
        <v>14.857713004944999</v>
      </c>
      <c r="AB87" s="110">
        <v>0.19877236271400001</v>
      </c>
    </row>
    <row r="88" spans="1:28" x14ac:dyDescent="0.25">
      <c r="A88" s="108" t="s">
        <v>216</v>
      </c>
      <c r="B88" s="109">
        <v>395.63051854029197</v>
      </c>
      <c r="C88" s="63">
        <v>19.526688738861001</v>
      </c>
      <c r="D88" s="110">
        <v>0.85898626595500005</v>
      </c>
      <c r="E88" s="109">
        <v>390.97427151158303</v>
      </c>
      <c r="F88" s="63">
        <v>23.341465929721</v>
      </c>
      <c r="G88" s="110">
        <v>0.51286833597799997</v>
      </c>
      <c r="H88" s="109">
        <v>411.79572209999998</v>
      </c>
      <c r="I88" s="63">
        <v>4.0944937609999998</v>
      </c>
      <c r="J88" s="110">
        <v>2.2482271649999999</v>
      </c>
      <c r="K88" s="109">
        <v>381.406387616789</v>
      </c>
      <c r="L88" s="63">
        <v>20.020827696084002</v>
      </c>
      <c r="M88" s="110">
        <v>0.87827964739200004</v>
      </c>
      <c r="N88" s="109">
        <v>479.82235261728403</v>
      </c>
      <c r="O88" s="63">
        <v>44.955585577150998</v>
      </c>
      <c r="P88" s="110">
        <v>0.49933693963600001</v>
      </c>
      <c r="Q88" s="109">
        <v>411.56151770000002</v>
      </c>
      <c r="R88" s="63">
        <v>4.0976216470000004</v>
      </c>
      <c r="S88" s="110">
        <v>2.2522773119999999</v>
      </c>
      <c r="T88" s="109">
        <v>450.55274289724701</v>
      </c>
      <c r="U88" s="63">
        <v>14.169339066233</v>
      </c>
      <c r="V88" s="110">
        <v>0.61659544691599999</v>
      </c>
      <c r="W88" s="109">
        <v>486.88935544040299</v>
      </c>
      <c r="X88" s="63">
        <v>22.566392863762001</v>
      </c>
      <c r="Y88" s="110">
        <v>9.1694441909000002E-2</v>
      </c>
      <c r="Z88" s="109">
        <v>260.91732002331298</v>
      </c>
      <c r="AA88" s="63">
        <v>15.065222321094</v>
      </c>
      <c r="AB88" s="110">
        <v>0.17836320968200001</v>
      </c>
    </row>
    <row r="89" spans="1:28" x14ac:dyDescent="0.25">
      <c r="A89" s="108" t="s">
        <v>217</v>
      </c>
      <c r="B89" s="109">
        <v>390.61041081588297</v>
      </c>
      <c r="C89" s="63">
        <v>14.36636031265</v>
      </c>
      <c r="D89" s="110">
        <v>0.60534725965900005</v>
      </c>
      <c r="E89" s="109">
        <v>385.03680059296403</v>
      </c>
      <c r="F89" s="63">
        <v>17.054708065454001</v>
      </c>
      <c r="G89" s="110">
        <v>0.46381457320399999</v>
      </c>
      <c r="H89" s="109">
        <v>410.50595090000002</v>
      </c>
      <c r="I89" s="63">
        <v>3.5371750039999998</v>
      </c>
      <c r="J89" s="110">
        <v>1.1715755560000001</v>
      </c>
      <c r="K89" s="109">
        <v>377.039035590303</v>
      </c>
      <c r="L89" s="63">
        <v>15.03783889438</v>
      </c>
      <c r="M89" s="110">
        <v>0.65386346248500005</v>
      </c>
      <c r="N89" s="109">
        <v>469.29013194881298</v>
      </c>
      <c r="O89" s="63">
        <v>33.400646788021</v>
      </c>
      <c r="P89" s="110">
        <v>0.424415851462</v>
      </c>
      <c r="Q89" s="109">
        <v>410.26928800000002</v>
      </c>
      <c r="R89" s="63">
        <v>3.5399386559999999</v>
      </c>
      <c r="S89" s="110">
        <v>1.1736218119999999</v>
      </c>
      <c r="T89" s="109">
        <v>445.51528696638002</v>
      </c>
      <c r="U89" s="63">
        <v>8.4188622118550001</v>
      </c>
      <c r="V89" s="110">
        <v>0.38185735945799998</v>
      </c>
      <c r="W89" s="109">
        <v>470.01447576057802</v>
      </c>
      <c r="X89" s="63">
        <v>16.087740824112998</v>
      </c>
      <c r="Y89" s="110">
        <v>0.193844539628</v>
      </c>
      <c r="Z89" s="109">
        <v>257.04098380612697</v>
      </c>
      <c r="AA89" s="63">
        <v>10.628156480595001</v>
      </c>
      <c r="AB89" s="110">
        <v>0.33027789752199999</v>
      </c>
    </row>
    <row r="90" spans="1:28" x14ac:dyDescent="0.25">
      <c r="A90" s="108" t="s">
        <v>218</v>
      </c>
      <c r="B90" s="109">
        <v>389.86456566521503</v>
      </c>
      <c r="C90" s="63">
        <v>11.920401135435</v>
      </c>
      <c r="D90" s="110">
        <v>0.62327240461199995</v>
      </c>
      <c r="E90" s="109">
        <v>384.39717904255701</v>
      </c>
      <c r="F90" s="63">
        <v>14.659776817109</v>
      </c>
      <c r="G90" s="110">
        <v>0.46025411494899998</v>
      </c>
      <c r="H90" s="109">
        <v>409.549643</v>
      </c>
      <c r="I90" s="63">
        <v>0.74083279099999999</v>
      </c>
      <c r="J90" s="110">
        <v>1.2859227529999999</v>
      </c>
      <c r="K90" s="109">
        <v>374.429728933847</v>
      </c>
      <c r="L90" s="63">
        <v>11.422331191421</v>
      </c>
      <c r="M90" s="110">
        <v>0.65850811917499996</v>
      </c>
      <c r="N90" s="109">
        <v>456.72999345079802</v>
      </c>
      <c r="O90" s="63">
        <v>22.932411805729</v>
      </c>
      <c r="P90" s="110">
        <v>0.52521236058700005</v>
      </c>
      <c r="Q90" s="109">
        <v>409.30401749999999</v>
      </c>
      <c r="R90" s="63">
        <v>0.741431226</v>
      </c>
      <c r="S90" s="110">
        <v>1.288110388</v>
      </c>
      <c r="T90" s="109">
        <v>452.33979344547498</v>
      </c>
      <c r="U90" s="63">
        <v>12.036017657562001</v>
      </c>
      <c r="V90" s="110">
        <v>0.514232558959</v>
      </c>
      <c r="W90" s="109">
        <v>481.933714628416</v>
      </c>
      <c r="X90" s="63">
        <v>17.99437717647</v>
      </c>
      <c r="Y90" s="110">
        <v>0.104866381732</v>
      </c>
      <c r="Z90" s="109">
        <v>257.55902265580102</v>
      </c>
      <c r="AA90" s="63">
        <v>9.7047195846789993</v>
      </c>
      <c r="AB90" s="110">
        <v>0.24701331017200001</v>
      </c>
    </row>
    <row r="91" spans="1:28" x14ac:dyDescent="0.25">
      <c r="A91" s="108" t="s">
        <v>219</v>
      </c>
      <c r="B91" s="109">
        <v>391.42690691670799</v>
      </c>
      <c r="C91" s="63">
        <v>12.143770051275</v>
      </c>
      <c r="D91" s="110">
        <v>0.537866943885</v>
      </c>
      <c r="E91" s="109">
        <v>386.04628184330301</v>
      </c>
      <c r="F91" s="63">
        <v>14.801463521281001</v>
      </c>
      <c r="G91" s="110">
        <v>0.36717270595200002</v>
      </c>
      <c r="H91" s="109">
        <v>410.71603149999999</v>
      </c>
      <c r="I91" s="63">
        <v>1.32085578</v>
      </c>
      <c r="J91" s="110">
        <v>1.231053427</v>
      </c>
      <c r="K91" s="109">
        <v>375.68280723679698</v>
      </c>
      <c r="L91" s="63">
        <v>11.486970662280999</v>
      </c>
      <c r="M91" s="110">
        <v>0.57270015508000005</v>
      </c>
      <c r="N91" s="109">
        <v>458.23868424198997</v>
      </c>
      <c r="O91" s="63">
        <v>21.581295803718</v>
      </c>
      <c r="P91" s="110">
        <v>0.47435472868200002</v>
      </c>
      <c r="Q91" s="109">
        <v>410.47159049999999</v>
      </c>
      <c r="R91" s="63">
        <v>1.3219173959999999</v>
      </c>
      <c r="S91" s="110">
        <v>1.233259562</v>
      </c>
      <c r="T91" s="109">
        <v>457.21446775709802</v>
      </c>
      <c r="U91" s="63">
        <v>13.519971713566999</v>
      </c>
      <c r="V91" s="110">
        <v>0.48871034736300001</v>
      </c>
      <c r="W91" s="109">
        <v>482.90498290689601</v>
      </c>
      <c r="X91" s="63">
        <v>17.729682085667999</v>
      </c>
      <c r="Y91" s="110">
        <v>7.2701207914000004E-2</v>
      </c>
      <c r="Z91" s="109">
        <v>260.578254708847</v>
      </c>
      <c r="AA91" s="63">
        <v>11.789944587059001</v>
      </c>
      <c r="AB91" s="110">
        <v>0.15389749697300001</v>
      </c>
    </row>
    <row r="92" spans="1:28" x14ac:dyDescent="0.25">
      <c r="A92" s="108" t="s">
        <v>220</v>
      </c>
      <c r="B92" s="109">
        <v>393.27713964989903</v>
      </c>
      <c r="C92" s="63">
        <v>14.071528679584</v>
      </c>
      <c r="D92" s="110">
        <v>0.76524821666999998</v>
      </c>
      <c r="E92" s="109">
        <v>387.851696831092</v>
      </c>
      <c r="F92" s="63">
        <v>17.274009079325999</v>
      </c>
      <c r="G92" s="110">
        <v>0.30093006623899998</v>
      </c>
      <c r="H92" s="109">
        <v>412.7244427</v>
      </c>
      <c r="I92" s="63">
        <v>1.0122274179999999</v>
      </c>
      <c r="J92" s="110">
        <v>2.6542631659999998</v>
      </c>
      <c r="K92" s="109">
        <v>377.77893226949499</v>
      </c>
      <c r="L92" s="63">
        <v>13.831974870777</v>
      </c>
      <c r="M92" s="110">
        <v>0.83192067298299999</v>
      </c>
      <c r="N92" s="109">
        <v>465.22226138770299</v>
      </c>
      <c r="O92" s="63">
        <v>29.391971379648002</v>
      </c>
      <c r="P92" s="110">
        <v>0.33018680240300002</v>
      </c>
      <c r="Q92" s="109">
        <v>412.48148459999999</v>
      </c>
      <c r="R92" s="63">
        <v>1.013037677</v>
      </c>
      <c r="S92" s="110">
        <v>2.6590395130000002</v>
      </c>
      <c r="T92" s="109">
        <v>456.52727379336301</v>
      </c>
      <c r="U92" s="63">
        <v>11.439522851686</v>
      </c>
      <c r="V92" s="110">
        <v>0.55333050364900005</v>
      </c>
      <c r="W92" s="109">
        <v>487.443987041242</v>
      </c>
      <c r="X92" s="63">
        <v>21.208523073536998</v>
      </c>
      <c r="Y92" s="110">
        <v>0.19544335002999999</v>
      </c>
      <c r="Z92" s="109">
        <v>260.85823650606301</v>
      </c>
      <c r="AA92" s="63">
        <v>12.393705174022999</v>
      </c>
      <c r="AB92" s="110">
        <v>0.147049929839</v>
      </c>
    </row>
    <row r="93" spans="1:28" x14ac:dyDescent="0.25">
      <c r="A93" s="108" t="s">
        <v>221</v>
      </c>
      <c r="B93" s="109">
        <v>412.62776087942802</v>
      </c>
      <c r="C93" s="63">
        <v>31.704115455107999</v>
      </c>
      <c r="D93" s="110">
        <v>0.87376927438200003</v>
      </c>
      <c r="E93" s="109">
        <v>409.77997599443501</v>
      </c>
      <c r="F93" s="63">
        <v>38.103353750164999</v>
      </c>
      <c r="G93" s="110">
        <v>0.44487854814</v>
      </c>
      <c r="H93" s="109">
        <v>421.37915629999998</v>
      </c>
      <c r="I93" s="63">
        <v>5.8093499460000002</v>
      </c>
      <c r="J93" s="110">
        <v>2.5903519039999998</v>
      </c>
      <c r="K93" s="109">
        <v>397.732465321365</v>
      </c>
      <c r="L93" s="63">
        <v>31.667784994104</v>
      </c>
      <c r="M93" s="110">
        <v>0.89803160229400003</v>
      </c>
      <c r="N93" s="109">
        <v>528.15802127770496</v>
      </c>
      <c r="O93" s="63">
        <v>88.678373212777998</v>
      </c>
      <c r="P93" s="110">
        <v>0.39598904200599999</v>
      </c>
      <c r="Q93" s="109">
        <v>421.14828019999999</v>
      </c>
      <c r="R93" s="63">
        <v>5.8139223580000001</v>
      </c>
      <c r="S93" s="110">
        <v>2.5949733840000002</v>
      </c>
      <c r="T93" s="109">
        <v>471.35789672595399</v>
      </c>
      <c r="U93" s="63">
        <v>26.443010511577999</v>
      </c>
      <c r="V93" s="110">
        <v>0.99560371452100005</v>
      </c>
      <c r="W93" s="109">
        <v>511.24053010946301</v>
      </c>
      <c r="X93" s="63">
        <v>44.680996418805002</v>
      </c>
      <c r="Y93" s="110">
        <v>8.3273498850999994E-2</v>
      </c>
      <c r="Z93" s="109">
        <v>267.397561218921</v>
      </c>
      <c r="AA93" s="63">
        <v>16.095532364031001</v>
      </c>
      <c r="AB93" s="110">
        <v>0.163332089909</v>
      </c>
    </row>
    <row r="94" spans="1:28" x14ac:dyDescent="0.25">
      <c r="A94" s="108" t="s">
        <v>222</v>
      </c>
      <c r="B94" s="109">
        <v>429.19933653115402</v>
      </c>
      <c r="C94" s="63">
        <v>47.368420802304001</v>
      </c>
      <c r="D94" s="110">
        <v>0.50379624991100003</v>
      </c>
      <c r="E94" s="109">
        <v>432.10408567168298</v>
      </c>
      <c r="F94" s="63">
        <v>58.817276490182998</v>
      </c>
      <c r="G94" s="110">
        <v>0.34773362190899998</v>
      </c>
      <c r="H94" s="109">
        <v>414.61559140000003</v>
      </c>
      <c r="I94" s="63">
        <v>0.74081305099999994</v>
      </c>
      <c r="J94" s="110">
        <v>1.130615844</v>
      </c>
      <c r="K94" s="109">
        <v>420.051448664438</v>
      </c>
      <c r="L94" s="63">
        <v>54.080047287079999</v>
      </c>
      <c r="M94" s="110">
        <v>0.49550541742300003</v>
      </c>
      <c r="N94" s="109">
        <v>624.64817450784597</v>
      </c>
      <c r="O94" s="63">
        <v>192.03597628334501</v>
      </c>
      <c r="P94" s="110">
        <v>0.52077074037500004</v>
      </c>
      <c r="Q94" s="109">
        <v>414.3844115</v>
      </c>
      <c r="R94" s="63">
        <v>0.74139661999999995</v>
      </c>
      <c r="S94" s="110">
        <v>1.13257545</v>
      </c>
      <c r="T94" s="109">
        <v>463.91742962851998</v>
      </c>
      <c r="U94" s="63">
        <v>13.999033881560001</v>
      </c>
      <c r="V94" s="110">
        <v>0.65860358700499999</v>
      </c>
      <c r="W94" s="109">
        <v>484.980216938198</v>
      </c>
      <c r="X94" s="63">
        <v>17.285688661519</v>
      </c>
      <c r="Y94" s="110">
        <v>0.33884462732600001</v>
      </c>
      <c r="Z94" s="109">
        <v>265.82165717692197</v>
      </c>
      <c r="AA94" s="63">
        <v>13.966876685723999</v>
      </c>
      <c r="AB94" s="110">
        <v>0.13379211681799999</v>
      </c>
    </row>
    <row r="95" spans="1:28" x14ac:dyDescent="0.25">
      <c r="A95" s="108" t="s">
        <v>223</v>
      </c>
      <c r="B95" s="109">
        <v>455.87439703653001</v>
      </c>
      <c r="C95" s="63">
        <v>72.807896303270994</v>
      </c>
      <c r="D95" s="110">
        <v>0.75563830415</v>
      </c>
      <c r="E95" s="109">
        <v>465.49030743359498</v>
      </c>
      <c r="F95" s="63">
        <v>90.587214103806005</v>
      </c>
      <c r="G95" s="110">
        <v>0.35826749143999997</v>
      </c>
      <c r="H95" s="109">
        <v>414.4085346</v>
      </c>
      <c r="I95" s="63">
        <v>0.92796904499999999</v>
      </c>
      <c r="J95" s="110">
        <v>2.3420209299999999</v>
      </c>
      <c r="K95" s="109">
        <v>450.54408991569102</v>
      </c>
      <c r="L95" s="63">
        <v>82.232951632894995</v>
      </c>
      <c r="M95" s="110">
        <v>0.80834481006799996</v>
      </c>
      <c r="N95" s="109">
        <v>736.65446319292903</v>
      </c>
      <c r="O95" s="63">
        <v>297.60204332233798</v>
      </c>
      <c r="P95" s="110">
        <v>0.50353494045799996</v>
      </c>
      <c r="Q95" s="109">
        <v>414.17739030000001</v>
      </c>
      <c r="R95" s="63">
        <v>0.92870647399999995</v>
      </c>
      <c r="S95" s="110">
        <v>2.3458868989999999</v>
      </c>
      <c r="T95" s="109">
        <v>475.77851767278099</v>
      </c>
      <c r="U95" s="63">
        <v>26.530897340435999</v>
      </c>
      <c r="V95" s="110">
        <v>0.65417981564899996</v>
      </c>
      <c r="W95" s="109">
        <v>493.82812937604001</v>
      </c>
      <c r="X95" s="63">
        <v>31.854157121932001</v>
      </c>
      <c r="Y95" s="110">
        <v>0.13325816718399999</v>
      </c>
      <c r="Z95" s="109">
        <v>272.82719652421201</v>
      </c>
      <c r="AA95" s="63">
        <v>20.090251336857001</v>
      </c>
      <c r="AB95" s="110">
        <v>0.16007018266600001</v>
      </c>
    </row>
    <row r="96" spans="1:28" x14ac:dyDescent="0.25">
      <c r="A96" s="108" t="s">
        <v>224</v>
      </c>
      <c r="B96" s="109">
        <v>443.80610092722998</v>
      </c>
      <c r="C96" s="63">
        <v>57.991503802800999</v>
      </c>
      <c r="D96" s="110">
        <v>0.70747163930000001</v>
      </c>
      <c r="E96" s="109">
        <v>450.264212741427</v>
      </c>
      <c r="F96" s="63">
        <v>72.047404574046993</v>
      </c>
      <c r="G96" s="110">
        <v>0.54838112808200001</v>
      </c>
      <c r="H96" s="109">
        <v>415.03445900000003</v>
      </c>
      <c r="I96" s="63">
        <v>1.142512212</v>
      </c>
      <c r="J96" s="110">
        <v>1.3403997949999999</v>
      </c>
      <c r="K96" s="109">
        <v>429.18730505002401</v>
      </c>
      <c r="L96" s="63">
        <v>58.990502731420001</v>
      </c>
      <c r="M96" s="110">
        <v>0.64127725315200002</v>
      </c>
      <c r="N96" s="109">
        <v>620.17313618896105</v>
      </c>
      <c r="O96" s="63">
        <v>178.72706208748301</v>
      </c>
      <c r="P96" s="110">
        <v>0.40038219064300001</v>
      </c>
      <c r="Q96" s="109">
        <v>414.7114052</v>
      </c>
      <c r="R96" s="63">
        <v>1.0530989230000001</v>
      </c>
      <c r="S96" s="110">
        <v>1.342783126</v>
      </c>
      <c r="T96" s="109">
        <v>507.82946592159698</v>
      </c>
      <c r="U96" s="63">
        <v>51.007013724046999</v>
      </c>
      <c r="V96" s="110">
        <v>1.3562907132719999</v>
      </c>
      <c r="W96" s="109">
        <v>517.18806564122303</v>
      </c>
      <c r="X96" s="63">
        <v>45.666068638176</v>
      </c>
      <c r="Y96" s="110">
        <v>0.10365006440799999</v>
      </c>
      <c r="Z96" s="109">
        <v>287.54163792392802</v>
      </c>
      <c r="AA96" s="63">
        <v>32.022680018709998</v>
      </c>
      <c r="AB96" s="110">
        <v>0.27496385060599998</v>
      </c>
    </row>
    <row r="97" spans="1:28" x14ac:dyDescent="0.25">
      <c r="A97" s="108" t="s">
        <v>225</v>
      </c>
      <c r="B97" s="109">
        <v>406.52257612395402</v>
      </c>
      <c r="C97" s="63">
        <v>18.550453438136</v>
      </c>
      <c r="D97" s="110">
        <v>0.76689599488299998</v>
      </c>
      <c r="E97" s="109">
        <v>402.301786627284</v>
      </c>
      <c r="F97" s="63">
        <v>22.640365825429999</v>
      </c>
      <c r="G97" s="110">
        <v>0.31296567862300001</v>
      </c>
      <c r="H97" s="109">
        <v>420.8151987</v>
      </c>
      <c r="I97" s="63">
        <v>2.115601963</v>
      </c>
      <c r="J97" s="110">
        <v>2.5817129570000001</v>
      </c>
      <c r="K97" s="109">
        <v>390.97154186717199</v>
      </c>
      <c r="L97" s="63">
        <v>17.676650569071999</v>
      </c>
      <c r="M97" s="110">
        <v>0.83352125693800005</v>
      </c>
      <c r="N97" s="109">
        <v>484.585319141566</v>
      </c>
      <c r="O97" s="63">
        <v>36.876159068683002</v>
      </c>
      <c r="P97" s="110">
        <v>0.31290185330800002</v>
      </c>
      <c r="Q97" s="109">
        <v>419.78630470000002</v>
      </c>
      <c r="R97" s="63">
        <v>1.458113327</v>
      </c>
      <c r="S97" s="110">
        <v>2.587277984</v>
      </c>
      <c r="T97" s="109">
        <v>474.07412726042998</v>
      </c>
      <c r="U97" s="63">
        <v>21.416023455457001</v>
      </c>
      <c r="V97" s="110">
        <v>0.61033407489900005</v>
      </c>
      <c r="W97" s="109">
        <v>489.47610317528199</v>
      </c>
      <c r="X97" s="63">
        <v>20.495592263014</v>
      </c>
      <c r="Y97" s="110">
        <v>0.12460863468400001</v>
      </c>
      <c r="Z97" s="109">
        <v>275.401513983592</v>
      </c>
      <c r="AA97" s="63">
        <v>16.990926050696</v>
      </c>
      <c r="AB97" s="110">
        <v>0.16042874246800001</v>
      </c>
    </row>
    <row r="98" spans="1:28" x14ac:dyDescent="0.25">
      <c r="A98" s="108" t="s">
        <v>226</v>
      </c>
      <c r="B98" s="109">
        <v>409.814788424781</v>
      </c>
      <c r="C98" s="63">
        <v>19.652579579434999</v>
      </c>
      <c r="D98" s="110">
        <v>0.84109138388399995</v>
      </c>
      <c r="E98" s="109">
        <v>402.77705392230399</v>
      </c>
      <c r="F98" s="63">
        <v>20.418564001236</v>
      </c>
      <c r="G98" s="110">
        <v>0.47874499990399999</v>
      </c>
      <c r="H98" s="109">
        <v>435.41624180000002</v>
      </c>
      <c r="I98" s="63">
        <v>16.530367720000001</v>
      </c>
      <c r="J98" s="110">
        <v>2.290587505</v>
      </c>
      <c r="K98" s="109">
        <v>396.00947349413298</v>
      </c>
      <c r="L98" s="63">
        <v>20.316675163519001</v>
      </c>
      <c r="M98" s="110">
        <v>0.78780916218700003</v>
      </c>
      <c r="N98" s="109">
        <v>485.19146840194401</v>
      </c>
      <c r="O98" s="63">
        <v>34.33695532606</v>
      </c>
      <c r="P98" s="110">
        <v>0.37854432092700002</v>
      </c>
      <c r="Q98" s="109">
        <v>435.06209610000002</v>
      </c>
      <c r="R98" s="63">
        <v>16.541046680000001</v>
      </c>
      <c r="S98" s="110">
        <v>2.2955270400000001</v>
      </c>
      <c r="T98" s="109">
        <v>466.63751577717198</v>
      </c>
      <c r="U98" s="63">
        <v>13.789085188501</v>
      </c>
      <c r="V98" s="110">
        <v>0.94151079821100003</v>
      </c>
      <c r="W98" s="109">
        <v>490.912103058225</v>
      </c>
      <c r="X98" s="63">
        <v>19.734772297862001</v>
      </c>
      <c r="Y98" s="110">
        <v>0.412818151227</v>
      </c>
      <c r="Z98" s="109">
        <v>275.23184009172599</v>
      </c>
      <c r="AA98" s="63">
        <v>16.692313190044</v>
      </c>
      <c r="AB98" s="110">
        <v>0.14893743582300001</v>
      </c>
    </row>
    <row r="99" spans="1:28" x14ac:dyDescent="0.25">
      <c r="A99" s="108" t="s">
        <v>227</v>
      </c>
      <c r="B99" s="109">
        <v>415.85659566883601</v>
      </c>
      <c r="C99" s="63">
        <v>23.991508316040001</v>
      </c>
      <c r="D99" s="110">
        <v>0.51432970106499998</v>
      </c>
      <c r="E99" s="109">
        <v>412.998869184765</v>
      </c>
      <c r="F99" s="63">
        <v>28.308020127283001</v>
      </c>
      <c r="G99" s="110">
        <v>0.51684634512299998</v>
      </c>
      <c r="H99" s="109">
        <v>424.64769089999999</v>
      </c>
      <c r="I99" s="63">
        <v>6.4195530719990002</v>
      </c>
      <c r="J99" s="110">
        <v>0.50048778299999996</v>
      </c>
      <c r="K99" s="109">
        <v>401.03399044814603</v>
      </c>
      <c r="L99" s="63">
        <v>24.154149141887</v>
      </c>
      <c r="M99" s="110">
        <v>0.45709701628999999</v>
      </c>
      <c r="N99" s="109">
        <v>493.65349400845201</v>
      </c>
      <c r="O99" s="63">
        <v>40.891280815468001</v>
      </c>
      <c r="P99" s="110">
        <v>0.57091177658799996</v>
      </c>
      <c r="Q99" s="109">
        <v>424.22015599999997</v>
      </c>
      <c r="R99" s="63">
        <v>6.3701391899999997</v>
      </c>
      <c r="S99" s="110">
        <v>0.50155149700000001</v>
      </c>
      <c r="T99" s="109">
        <v>473.37003729166798</v>
      </c>
      <c r="U99" s="63">
        <v>17.810822805047</v>
      </c>
      <c r="V99" s="110">
        <v>0.92258986217700001</v>
      </c>
      <c r="W99" s="109">
        <v>507.57274947466402</v>
      </c>
      <c r="X99" s="63">
        <v>28.605159205500001</v>
      </c>
      <c r="Y99" s="110">
        <v>0.36323847753999999</v>
      </c>
      <c r="Z99" s="109">
        <v>279.11456715135199</v>
      </c>
      <c r="AA99" s="63">
        <v>20.442543442163</v>
      </c>
      <c r="AB99" s="110">
        <v>0.22546975067800001</v>
      </c>
    </row>
    <row r="100" spans="1:28" x14ac:dyDescent="0.25">
      <c r="A100" s="108" t="s">
        <v>228</v>
      </c>
      <c r="B100" s="109">
        <v>413.55116111542901</v>
      </c>
      <c r="C100" s="63">
        <v>20.497410103414001</v>
      </c>
      <c r="D100" s="110">
        <v>0.53644692223199997</v>
      </c>
      <c r="E100" s="109">
        <v>410.94006201546398</v>
      </c>
      <c r="F100" s="63">
        <v>24.535658881700002</v>
      </c>
      <c r="G100" s="110">
        <v>0.52249638307000001</v>
      </c>
      <c r="H100" s="109">
        <v>421.35518500000001</v>
      </c>
      <c r="I100" s="63">
        <v>4.1313536009999998</v>
      </c>
      <c r="J100" s="110">
        <v>0.58899606400000004</v>
      </c>
      <c r="K100" s="109">
        <v>397.71999293156</v>
      </c>
      <c r="L100" s="63">
        <v>20.574207663820001</v>
      </c>
      <c r="M100" s="110">
        <v>0.49645772617200001</v>
      </c>
      <c r="N100" s="109">
        <v>496.138723066539</v>
      </c>
      <c r="O100" s="63">
        <v>41.384176721701003</v>
      </c>
      <c r="P100" s="110">
        <v>0.52380887219500005</v>
      </c>
      <c r="Q100" s="109">
        <v>421.00000469999998</v>
      </c>
      <c r="R100" s="63">
        <v>4.1342084860000003</v>
      </c>
      <c r="S100" s="110">
        <v>0.590283114</v>
      </c>
      <c r="T100" s="109">
        <v>474.62309999025098</v>
      </c>
      <c r="U100" s="63">
        <v>17.411134354978</v>
      </c>
      <c r="V100" s="110">
        <v>0.86096933626399996</v>
      </c>
      <c r="W100" s="109">
        <v>520.92135247990495</v>
      </c>
      <c r="X100" s="63">
        <v>23.897695672419001</v>
      </c>
      <c r="Y100" s="110">
        <v>0.25728817322399999</v>
      </c>
      <c r="Z100" s="109">
        <v>277.92643964589303</v>
      </c>
      <c r="AA100" s="63">
        <v>18.274574921195999</v>
      </c>
      <c r="AB100" s="110">
        <v>0.33328386292500001</v>
      </c>
    </row>
    <row r="101" spans="1:28" x14ac:dyDescent="0.25">
      <c r="A101" s="108" t="s">
        <v>229</v>
      </c>
      <c r="B101" s="109">
        <v>410.27777313233901</v>
      </c>
      <c r="C101" s="63">
        <v>15.921371712393</v>
      </c>
      <c r="D101" s="110">
        <v>0.61240055796000004</v>
      </c>
      <c r="E101" s="109">
        <v>406.26666761961599</v>
      </c>
      <c r="F101" s="63">
        <v>19.039705475992999</v>
      </c>
      <c r="G101" s="110">
        <v>0.52838821967899996</v>
      </c>
      <c r="H101" s="109">
        <v>423.80800390000002</v>
      </c>
      <c r="I101" s="63">
        <v>3.2385810130000001</v>
      </c>
      <c r="J101" s="110">
        <v>0.94950723599999998</v>
      </c>
      <c r="K101" s="109">
        <v>395.976274908346</v>
      </c>
      <c r="L101" s="63">
        <v>16.577524422246999</v>
      </c>
      <c r="M101" s="110">
        <v>0.62206362289299999</v>
      </c>
      <c r="N101" s="109">
        <v>488.48769157584201</v>
      </c>
      <c r="O101" s="63">
        <v>34.034810003766999</v>
      </c>
      <c r="P101" s="110">
        <v>0.46914095058400002</v>
      </c>
      <c r="Q101" s="109">
        <v>423.46461720000002</v>
      </c>
      <c r="R101" s="63">
        <v>3.2351311279999999</v>
      </c>
      <c r="S101" s="110">
        <v>0.95012420500000005</v>
      </c>
      <c r="T101" s="109">
        <v>463.38625413816197</v>
      </c>
      <c r="U101" s="63">
        <v>10.131309952523999</v>
      </c>
      <c r="V101" s="110">
        <v>0.72006345999200005</v>
      </c>
      <c r="W101" s="109">
        <v>508.68403540275</v>
      </c>
      <c r="X101" s="63">
        <v>16.108266825209999</v>
      </c>
      <c r="Y101" s="110">
        <v>0.16924955044000001</v>
      </c>
      <c r="Z101" s="109">
        <v>274.16588341012198</v>
      </c>
      <c r="AA101" s="63">
        <v>12.805486630503999</v>
      </c>
      <c r="AB101" s="110">
        <v>0.19157244921899999</v>
      </c>
    </row>
    <row r="102" spans="1:28" x14ac:dyDescent="0.25">
      <c r="A102" s="108" t="s">
        <v>230</v>
      </c>
      <c r="B102" s="109">
        <v>411.33748839736103</v>
      </c>
      <c r="C102" s="63">
        <v>16.594105164879</v>
      </c>
      <c r="D102" s="110">
        <v>0.409770745963</v>
      </c>
      <c r="E102" s="109">
        <v>407.90697048791299</v>
      </c>
      <c r="F102" s="63">
        <v>20.393038751285999</v>
      </c>
      <c r="G102" s="110">
        <v>0.35885111691600002</v>
      </c>
      <c r="H102" s="109">
        <v>422.5625015</v>
      </c>
      <c r="I102" s="63">
        <v>0.94592156900000002</v>
      </c>
      <c r="J102" s="110">
        <v>0.61621788899999996</v>
      </c>
      <c r="K102" s="109">
        <v>395.519737496098</v>
      </c>
      <c r="L102" s="63">
        <v>16.213201623694999</v>
      </c>
      <c r="M102" s="110">
        <v>0.38361132539800002</v>
      </c>
      <c r="N102" s="109">
        <v>489.64482675779902</v>
      </c>
      <c r="O102" s="63">
        <v>35.335456124449998</v>
      </c>
      <c r="P102" s="110">
        <v>0.34536110042700002</v>
      </c>
      <c r="Q102" s="109">
        <v>422.1848602</v>
      </c>
      <c r="R102" s="63">
        <v>0.93947868099999998</v>
      </c>
      <c r="S102" s="110">
        <v>0.61750753700000005</v>
      </c>
      <c r="T102" s="109">
        <v>467.572248930456</v>
      </c>
      <c r="U102" s="63">
        <v>13.154540958715</v>
      </c>
      <c r="V102" s="110">
        <v>0.62313894289000005</v>
      </c>
      <c r="W102" s="109">
        <v>527.98243999283</v>
      </c>
      <c r="X102" s="63">
        <v>28.058568250665999</v>
      </c>
      <c r="Y102" s="110">
        <v>0.340761714055</v>
      </c>
      <c r="Z102" s="109">
        <v>273.67322251651302</v>
      </c>
      <c r="AA102" s="63">
        <v>13.382739285697999</v>
      </c>
      <c r="AB102" s="110">
        <v>0.124474744697</v>
      </c>
    </row>
    <row r="103" spans="1:28" x14ac:dyDescent="0.25">
      <c r="A103" s="108" t="s">
        <v>231</v>
      </c>
      <c r="B103" s="109">
        <v>408.04805155364301</v>
      </c>
      <c r="C103" s="63">
        <v>13.883794367431999</v>
      </c>
      <c r="D103" s="110">
        <v>0.51813251227299995</v>
      </c>
      <c r="E103" s="109">
        <v>403.90542443137599</v>
      </c>
      <c r="F103" s="63">
        <v>17.139073839708999</v>
      </c>
      <c r="G103" s="110">
        <v>0.49510717859600001</v>
      </c>
      <c r="H103" s="109">
        <v>422.15618069999999</v>
      </c>
      <c r="I103" s="63">
        <v>0.62192717899899996</v>
      </c>
      <c r="J103" s="110">
        <v>0.60828802100000001</v>
      </c>
      <c r="K103" s="109">
        <v>391.92390750833499</v>
      </c>
      <c r="L103" s="63">
        <v>13.540445872981</v>
      </c>
      <c r="M103" s="110">
        <v>0.40620853637999998</v>
      </c>
      <c r="N103" s="109">
        <v>478.95651547582798</v>
      </c>
      <c r="O103" s="63">
        <v>22.496717272944998</v>
      </c>
      <c r="P103" s="110">
        <v>0.420554310481</v>
      </c>
      <c r="Q103" s="109">
        <v>421.77541880000001</v>
      </c>
      <c r="R103" s="63">
        <v>0.615252982</v>
      </c>
      <c r="S103" s="110">
        <v>0.60957468100000001</v>
      </c>
      <c r="T103" s="109">
        <v>471.73919024692901</v>
      </c>
      <c r="U103" s="63">
        <v>12.690978330675</v>
      </c>
      <c r="V103" s="110">
        <v>1.613917352151</v>
      </c>
      <c r="W103" s="109">
        <v>512.773127937396</v>
      </c>
      <c r="X103" s="63">
        <v>20.598437408205001</v>
      </c>
      <c r="Y103" s="110">
        <v>7.9826441679999999E-2</v>
      </c>
      <c r="Z103" s="109">
        <v>276.34743456971</v>
      </c>
      <c r="AA103" s="63">
        <v>16.490110100058999</v>
      </c>
      <c r="AB103" s="110">
        <v>0.16303627729100001</v>
      </c>
    </row>
    <row r="104" spans="1:28" x14ac:dyDescent="0.25">
      <c r="A104" s="108" t="s">
        <v>232</v>
      </c>
      <c r="B104" s="109">
        <v>413.46400536830902</v>
      </c>
      <c r="C104" s="63">
        <v>16.447671997773998</v>
      </c>
      <c r="D104" s="110">
        <v>2.4500722359279998</v>
      </c>
      <c r="E104" s="109">
        <v>407.91883152595199</v>
      </c>
      <c r="F104" s="63">
        <v>20.110486244833002</v>
      </c>
      <c r="G104" s="110">
        <v>0.72518229600600004</v>
      </c>
      <c r="H104" s="109">
        <v>433.05095139999997</v>
      </c>
      <c r="I104" s="63">
        <v>1.7218340459999999</v>
      </c>
      <c r="J104" s="110">
        <v>9.3635904550000006</v>
      </c>
      <c r="K104" s="109">
        <v>397.28188055342298</v>
      </c>
      <c r="L104" s="63">
        <v>15.662728071447001</v>
      </c>
      <c r="M104" s="110">
        <v>2.6740155804630001</v>
      </c>
      <c r="N104" s="109">
        <v>486.833438487379</v>
      </c>
      <c r="O104" s="63">
        <v>27.660655021583</v>
      </c>
      <c r="P104" s="110">
        <v>0.55199674967900003</v>
      </c>
      <c r="Q104" s="109">
        <v>432.65838580000002</v>
      </c>
      <c r="R104" s="63">
        <v>1.6962730720000001</v>
      </c>
      <c r="S104" s="110">
        <v>9.3805633529999994</v>
      </c>
      <c r="T104" s="109">
        <v>473.401900658062</v>
      </c>
      <c r="U104" s="63">
        <v>14.121108247993</v>
      </c>
      <c r="V104" s="110">
        <v>0.957200444544</v>
      </c>
      <c r="W104" s="109">
        <v>527.50265455882095</v>
      </c>
      <c r="X104" s="63">
        <v>31.222535415821</v>
      </c>
      <c r="Y104" s="110">
        <v>0.39577922299099999</v>
      </c>
      <c r="Z104" s="109">
        <v>274.16922856575002</v>
      </c>
      <c r="AA104" s="63">
        <v>16.327990129665999</v>
      </c>
      <c r="AB104" s="110">
        <v>0.29316548779599999</v>
      </c>
    </row>
    <row r="105" spans="1:28" x14ac:dyDescent="0.25">
      <c r="A105" s="108" t="s">
        <v>233</v>
      </c>
      <c r="B105" s="109">
        <v>426.56206747994901</v>
      </c>
      <c r="C105" s="63">
        <v>29.278689392789001</v>
      </c>
      <c r="D105" s="110">
        <v>2.102129765051</v>
      </c>
      <c r="E105" s="109">
        <v>422.633537720574</v>
      </c>
      <c r="F105" s="63">
        <v>35.274087296730997</v>
      </c>
      <c r="G105" s="110">
        <v>0.77954415556800005</v>
      </c>
      <c r="H105" s="109">
        <v>439.56833039999998</v>
      </c>
      <c r="I105" s="63">
        <v>5.0263391419990002</v>
      </c>
      <c r="J105" s="110">
        <v>7.4028579199999998</v>
      </c>
      <c r="K105" s="109">
        <v>408.81785683615999</v>
      </c>
      <c r="L105" s="63">
        <v>26.810715175567001</v>
      </c>
      <c r="M105" s="110">
        <v>2.2107894240900001</v>
      </c>
      <c r="N105" s="109">
        <v>522.55700150469795</v>
      </c>
      <c r="O105" s="63">
        <v>62.233176668426999</v>
      </c>
      <c r="P105" s="110">
        <v>0.52733173189799998</v>
      </c>
      <c r="Q105" s="109">
        <v>439.2041868</v>
      </c>
      <c r="R105" s="63">
        <v>5.0227449899999996</v>
      </c>
      <c r="S105" s="110">
        <v>7.4185705329999996</v>
      </c>
      <c r="T105" s="109">
        <v>492.70962556980299</v>
      </c>
      <c r="U105" s="63">
        <v>32.846428509307003</v>
      </c>
      <c r="V105" s="110">
        <v>1.1306731336839999</v>
      </c>
      <c r="W105" s="109">
        <v>555.39446129434805</v>
      </c>
      <c r="X105" s="63">
        <v>62.026849965080999</v>
      </c>
      <c r="Y105" s="110">
        <v>0.36993200496</v>
      </c>
      <c r="Z105" s="109">
        <v>277.48121273491398</v>
      </c>
      <c r="AA105" s="63">
        <v>19.255483623726001</v>
      </c>
      <c r="AB105" s="110">
        <v>0.25384135168900002</v>
      </c>
    </row>
    <row r="106" spans="1:28" x14ac:dyDescent="0.25">
      <c r="A106" s="108" t="s">
        <v>234</v>
      </c>
      <c r="B106" s="109">
        <v>444.66680367077498</v>
      </c>
      <c r="C106" s="63">
        <v>47.059673894539003</v>
      </c>
      <c r="D106" s="110">
        <v>0.620438010983</v>
      </c>
      <c r="E106" s="109">
        <v>448.30391772915698</v>
      </c>
      <c r="F106" s="63">
        <v>58.262049205048001</v>
      </c>
      <c r="G106" s="110">
        <v>0.49563118581100002</v>
      </c>
      <c r="H106" s="109">
        <v>426.64240949999999</v>
      </c>
      <c r="I106" s="63">
        <v>0.70907692</v>
      </c>
      <c r="J106" s="110">
        <v>1.1279151199999999</v>
      </c>
      <c r="K106" s="109">
        <v>435.22542385163399</v>
      </c>
      <c r="L106" s="63">
        <v>53.329847704542999</v>
      </c>
      <c r="M106" s="110">
        <v>0.62088103925299998</v>
      </c>
      <c r="N106" s="109">
        <v>643.65727322893304</v>
      </c>
      <c r="O106" s="63">
        <v>185.68822666108599</v>
      </c>
      <c r="P106" s="110">
        <v>0.61837181909200001</v>
      </c>
      <c r="Q106" s="109">
        <v>426.2532736</v>
      </c>
      <c r="R106" s="63">
        <v>0.70248313600000001</v>
      </c>
      <c r="S106" s="110">
        <v>1.130339596</v>
      </c>
      <c r="T106" s="109">
        <v>476.61647554996102</v>
      </c>
      <c r="U106" s="63">
        <v>14.260811179765</v>
      </c>
      <c r="V106" s="110">
        <v>0.71895767813599998</v>
      </c>
      <c r="W106" s="109">
        <v>507.20379669376803</v>
      </c>
      <c r="X106" s="63">
        <v>22.198264406366</v>
      </c>
      <c r="Y106" s="110">
        <v>8.7640559334000001E-2</v>
      </c>
      <c r="Z106" s="109">
        <v>277.91175065104102</v>
      </c>
      <c r="AA106" s="63">
        <v>15.050905845286</v>
      </c>
      <c r="AB106" s="110">
        <v>0.155917691562</v>
      </c>
    </row>
    <row r="107" spans="1:28" x14ac:dyDescent="0.25">
      <c r="A107" s="108" t="s">
        <v>235</v>
      </c>
      <c r="B107" s="109">
        <v>476.64473122121899</v>
      </c>
      <c r="C107" s="63">
        <v>77.560985929555002</v>
      </c>
      <c r="D107" s="110">
        <v>0.57682864383099997</v>
      </c>
      <c r="E107" s="109">
        <v>487.53196482837598</v>
      </c>
      <c r="F107" s="63">
        <v>96.078450852616001</v>
      </c>
      <c r="G107" s="110">
        <v>0.45532028424400001</v>
      </c>
      <c r="H107" s="109">
        <v>429.08028680000001</v>
      </c>
      <c r="I107" s="63">
        <v>1.4413382949989999</v>
      </c>
      <c r="J107" s="110">
        <v>1.0672480369999999</v>
      </c>
      <c r="K107" s="109">
        <v>471.61642518490697</v>
      </c>
      <c r="L107" s="63">
        <v>88.568138179718005</v>
      </c>
      <c r="M107" s="110">
        <v>0.57794738554500003</v>
      </c>
      <c r="N107" s="109">
        <v>781.43229090672901</v>
      </c>
      <c r="O107" s="63">
        <v>318.13943785612003</v>
      </c>
      <c r="P107" s="110">
        <v>0.58867100862999999</v>
      </c>
      <c r="Q107" s="109">
        <v>427.8161776</v>
      </c>
      <c r="R107" s="63">
        <v>0.80106368900000002</v>
      </c>
      <c r="S107" s="110">
        <v>1.0707867280000001</v>
      </c>
      <c r="T107" s="109">
        <v>490.74375276789198</v>
      </c>
      <c r="U107" s="63">
        <v>27.131844235687002</v>
      </c>
      <c r="V107" s="110">
        <v>0.600235421524</v>
      </c>
      <c r="W107" s="109">
        <v>514.00446246722595</v>
      </c>
      <c r="X107" s="63">
        <v>21.596774944385</v>
      </c>
      <c r="Y107" s="110">
        <v>0.22114767900599999</v>
      </c>
      <c r="Z107" s="109">
        <v>282.76173470868099</v>
      </c>
      <c r="AA107" s="63">
        <v>22.467956548973</v>
      </c>
      <c r="AB107" s="110">
        <v>0.14867479592800001</v>
      </c>
    </row>
    <row r="108" spans="1:28" x14ac:dyDescent="0.25">
      <c r="A108" s="108" t="s">
        <v>236</v>
      </c>
      <c r="B108" s="109">
        <v>465.10717707402199</v>
      </c>
      <c r="C108" s="63">
        <v>63.339127775838001</v>
      </c>
      <c r="D108" s="110">
        <v>0.79321179811999998</v>
      </c>
      <c r="E108" s="109">
        <v>473.37240774100002</v>
      </c>
      <c r="F108" s="63">
        <v>79.304427981749996</v>
      </c>
      <c r="G108" s="110">
        <v>0.75159740227899996</v>
      </c>
      <c r="H108" s="109">
        <v>430.31012370000002</v>
      </c>
      <c r="I108" s="63">
        <v>0.85362689000000003</v>
      </c>
      <c r="J108" s="110">
        <v>0.94979217800000004</v>
      </c>
      <c r="K108" s="109">
        <v>451.43624564126702</v>
      </c>
      <c r="L108" s="63">
        <v>65.086242625427005</v>
      </c>
      <c r="M108" s="110">
        <v>0.78860577856199998</v>
      </c>
      <c r="N108" s="109">
        <v>662.775472486843</v>
      </c>
      <c r="O108" s="63">
        <v>198.13503205703</v>
      </c>
      <c r="P108" s="110">
        <v>1.1243970293429999</v>
      </c>
      <c r="Q108" s="109">
        <v>429.8052012</v>
      </c>
      <c r="R108" s="63">
        <v>0.669310183</v>
      </c>
      <c r="S108" s="110">
        <v>0.95299217400000003</v>
      </c>
      <c r="T108" s="109">
        <v>516.38832814448199</v>
      </c>
      <c r="U108" s="63">
        <v>48.50381608264</v>
      </c>
      <c r="V108" s="110">
        <v>0.98030436919700004</v>
      </c>
      <c r="W108" s="109">
        <v>536.87323444604203</v>
      </c>
      <c r="X108" s="63">
        <v>48.60630760491</v>
      </c>
      <c r="Y108" s="110">
        <v>0.238662531195</v>
      </c>
      <c r="Z108" s="109">
        <v>298.95141276889802</v>
      </c>
      <c r="AA108" s="63">
        <v>33.801944764284002</v>
      </c>
      <c r="AB108" s="110">
        <v>0.30600036351900001</v>
      </c>
    </row>
    <row r="109" spans="1:28" x14ac:dyDescent="0.25">
      <c r="A109" s="108" t="s">
        <v>237</v>
      </c>
      <c r="B109" s="109">
        <v>425.94817128834802</v>
      </c>
      <c r="C109" s="63">
        <v>19.786428962037999</v>
      </c>
      <c r="D109" s="110">
        <v>0.64443482206199998</v>
      </c>
      <c r="E109" s="109">
        <v>422.41312226605299</v>
      </c>
      <c r="F109" s="63">
        <v>24.483445693535</v>
      </c>
      <c r="G109" s="110">
        <v>0.43839411688199997</v>
      </c>
      <c r="H109" s="109">
        <v>437.1621518</v>
      </c>
      <c r="I109" s="63">
        <v>1.658672967</v>
      </c>
      <c r="J109" s="110">
        <v>1.4345396909999999</v>
      </c>
      <c r="K109" s="109">
        <v>409.96067945325399</v>
      </c>
      <c r="L109" s="63">
        <v>18.885777474981001</v>
      </c>
      <c r="M109" s="110">
        <v>0.62735011604000002</v>
      </c>
      <c r="N109" s="109">
        <v>506.39149444748898</v>
      </c>
      <c r="O109" s="63">
        <v>35.568528576866001</v>
      </c>
      <c r="P109" s="110">
        <v>0.511585697437</v>
      </c>
      <c r="Q109" s="109">
        <v>436.70910889999999</v>
      </c>
      <c r="R109" s="63">
        <v>1.5436708990000001</v>
      </c>
      <c r="S109" s="110">
        <v>1.439379966</v>
      </c>
      <c r="T109" s="109">
        <v>493.55497313630701</v>
      </c>
      <c r="U109" s="63">
        <v>24.117672569766</v>
      </c>
      <c r="V109" s="110">
        <v>1.1260350662809999</v>
      </c>
      <c r="W109" s="109">
        <v>516.23024272855503</v>
      </c>
      <c r="X109" s="63">
        <v>18.555000701823001</v>
      </c>
      <c r="Y109" s="110">
        <v>0.10734835942400001</v>
      </c>
      <c r="Z109" s="109">
        <v>287.74365168057699</v>
      </c>
      <c r="AA109" s="63">
        <v>18.488930731787999</v>
      </c>
      <c r="AB109" s="110">
        <v>0.162934670206</v>
      </c>
    </row>
    <row r="110" spans="1:28" x14ac:dyDescent="0.25">
      <c r="A110" s="108" t="s">
        <v>238</v>
      </c>
      <c r="B110" s="109">
        <v>426.99977009966</v>
      </c>
      <c r="C110" s="63">
        <v>22.610552734494</v>
      </c>
      <c r="D110" s="110">
        <v>0.47179677586500002</v>
      </c>
      <c r="E110" s="109">
        <v>420.93364912025902</v>
      </c>
      <c r="F110" s="63">
        <v>24.416381108001001</v>
      </c>
      <c r="G110" s="110">
        <v>0.395051440749</v>
      </c>
      <c r="H110" s="109">
        <v>448.22738679999998</v>
      </c>
      <c r="I110" s="63">
        <v>15.464314809999999</v>
      </c>
      <c r="J110" s="110">
        <v>0.76978320200000006</v>
      </c>
      <c r="K110" s="109">
        <v>412.24636619944698</v>
      </c>
      <c r="L110" s="63">
        <v>23.030744314002</v>
      </c>
      <c r="M110" s="110">
        <v>0.43387591164299999</v>
      </c>
      <c r="N110" s="109">
        <v>513.10108990857498</v>
      </c>
      <c r="O110" s="63">
        <v>44.339953457276998</v>
      </c>
      <c r="P110" s="110">
        <v>0.43778259092499999</v>
      </c>
      <c r="Q110" s="109">
        <v>447.89810299999999</v>
      </c>
      <c r="R110" s="63">
        <v>15.47976622</v>
      </c>
      <c r="S110" s="110">
        <v>0.77223263799999997</v>
      </c>
      <c r="T110" s="109">
        <v>489.04916836097499</v>
      </c>
      <c r="U110" s="63">
        <v>21.043298383580002</v>
      </c>
      <c r="V110" s="110">
        <v>0.92318765131699998</v>
      </c>
      <c r="W110" s="109">
        <v>513.22945546578899</v>
      </c>
      <c r="X110" s="63">
        <v>17.666364472226999</v>
      </c>
      <c r="Y110" s="110">
        <v>0.100712034985</v>
      </c>
      <c r="Z110" s="109">
        <v>285.19227956142799</v>
      </c>
      <c r="AA110" s="63">
        <v>17.550950474574002</v>
      </c>
      <c r="AB110" s="110">
        <v>0.114513173176</v>
      </c>
    </row>
    <row r="111" spans="1:28" x14ac:dyDescent="0.25">
      <c r="A111" s="108" t="s">
        <v>239</v>
      </c>
      <c r="B111" s="109">
        <v>429.91838521643899</v>
      </c>
      <c r="C111" s="63">
        <v>24.151026295952999</v>
      </c>
      <c r="D111" s="110">
        <v>0.64888910624700002</v>
      </c>
      <c r="E111" s="109">
        <v>427.575961055064</v>
      </c>
      <c r="F111" s="63">
        <v>28.847168610331</v>
      </c>
      <c r="G111" s="110">
        <v>0.54174200743599998</v>
      </c>
      <c r="H111" s="109">
        <v>436.51812580000001</v>
      </c>
      <c r="I111" s="63">
        <v>5.6827988969999996</v>
      </c>
      <c r="J111" s="110">
        <v>1.064243348</v>
      </c>
      <c r="K111" s="109">
        <v>414.90344815563998</v>
      </c>
      <c r="L111" s="63">
        <v>24.771220617786</v>
      </c>
      <c r="M111" s="110">
        <v>0.60369937376600002</v>
      </c>
      <c r="N111" s="109">
        <v>524.090619851268</v>
      </c>
      <c r="O111" s="63">
        <v>50.421121467295997</v>
      </c>
      <c r="P111" s="110">
        <v>0.43431291221000001</v>
      </c>
      <c r="Q111" s="109">
        <v>436.10995609999998</v>
      </c>
      <c r="R111" s="63">
        <v>5.6042096140000002</v>
      </c>
      <c r="S111" s="110">
        <v>1.067217487</v>
      </c>
      <c r="T111" s="109">
        <v>488.20083413288103</v>
      </c>
      <c r="U111" s="63">
        <v>18.557082458770999</v>
      </c>
      <c r="V111" s="110">
        <v>0.79195973955800003</v>
      </c>
      <c r="W111" s="109">
        <v>521.65381561559605</v>
      </c>
      <c r="X111" s="63">
        <v>18.862386226832999</v>
      </c>
      <c r="Y111" s="110">
        <v>0.16790104890599999</v>
      </c>
      <c r="Z111" s="109">
        <v>284.59121214236598</v>
      </c>
      <c r="AA111" s="63">
        <v>18.329309426948999</v>
      </c>
      <c r="AB111" s="110">
        <v>0.19892494793599999</v>
      </c>
    </row>
    <row r="112" spans="1:28" x14ac:dyDescent="0.25">
      <c r="A112" s="108" t="s">
        <v>240</v>
      </c>
      <c r="B112" s="109">
        <v>426.76299522913803</v>
      </c>
      <c r="C112" s="63">
        <v>20.001813994247001</v>
      </c>
      <c r="D112" s="110">
        <v>0.88983904305200001</v>
      </c>
      <c r="E112" s="109">
        <v>422.62376680225998</v>
      </c>
      <c r="F112" s="63">
        <v>23.826718586075</v>
      </c>
      <c r="G112" s="110">
        <v>0.52207972323600005</v>
      </c>
      <c r="H112" s="109">
        <v>440.45210639999999</v>
      </c>
      <c r="I112" s="63">
        <v>4.9215129270000002</v>
      </c>
      <c r="J112" s="110">
        <v>2.3305315690000001</v>
      </c>
      <c r="K112" s="109">
        <v>411.36600745746898</v>
      </c>
      <c r="L112" s="63">
        <v>19.847799876538001</v>
      </c>
      <c r="M112" s="110">
        <v>0.90856309904499999</v>
      </c>
      <c r="N112" s="109">
        <v>518.651379816901</v>
      </c>
      <c r="O112" s="63">
        <v>40.455264729781</v>
      </c>
      <c r="P112" s="110">
        <v>0.69019224318299999</v>
      </c>
      <c r="Q112" s="109">
        <v>440.1093055</v>
      </c>
      <c r="R112" s="63">
        <v>4.9020874609999998</v>
      </c>
      <c r="S112" s="110">
        <v>2.3385113550000001</v>
      </c>
      <c r="T112" s="109">
        <v>490.71819213733102</v>
      </c>
      <c r="U112" s="63">
        <v>20.104965835879</v>
      </c>
      <c r="V112" s="110">
        <v>0.52065971971799996</v>
      </c>
      <c r="W112" s="109">
        <v>519.732875280131</v>
      </c>
      <c r="X112" s="63">
        <v>19.559603635845999</v>
      </c>
      <c r="Y112" s="110">
        <v>0.18399004176799999</v>
      </c>
      <c r="Z112" s="109">
        <v>281.38955119791399</v>
      </c>
      <c r="AA112" s="63">
        <v>16.878231136724001</v>
      </c>
      <c r="AB112" s="110">
        <v>0.121886302398</v>
      </c>
    </row>
    <row r="113" spans="1:28" x14ac:dyDescent="0.25">
      <c r="A113" s="108" t="s">
        <v>241</v>
      </c>
      <c r="B113" s="109">
        <v>423.233406241502</v>
      </c>
      <c r="C113" s="63">
        <v>15.29491676244</v>
      </c>
      <c r="D113" s="110">
        <v>1.4371546230550001</v>
      </c>
      <c r="E113" s="109">
        <v>417.52402996072902</v>
      </c>
      <c r="F113" s="63">
        <v>18.324617977966</v>
      </c>
      <c r="G113" s="110">
        <v>0.46969776090400001</v>
      </c>
      <c r="H113" s="109">
        <v>443.01326590000002</v>
      </c>
      <c r="I113" s="63">
        <v>3.49083348</v>
      </c>
      <c r="J113" s="110">
        <v>5.203439157</v>
      </c>
      <c r="K113" s="109">
        <v>409.98588028913599</v>
      </c>
      <c r="L113" s="63">
        <v>15.947585806909</v>
      </c>
      <c r="M113" s="110">
        <v>1.572391344336</v>
      </c>
      <c r="N113" s="109">
        <v>508.89802325552301</v>
      </c>
      <c r="O113" s="63">
        <v>29.736713328476</v>
      </c>
      <c r="P113" s="110">
        <v>0.42255265508599998</v>
      </c>
      <c r="Q113" s="109">
        <v>442.5592426</v>
      </c>
      <c r="R113" s="63">
        <v>3.4657944449999998</v>
      </c>
      <c r="S113" s="110">
        <v>5.2212990059999997</v>
      </c>
      <c r="T113" s="109">
        <v>476.28504823479398</v>
      </c>
      <c r="U113" s="63">
        <v>9.6621985664099999</v>
      </c>
      <c r="V113" s="110">
        <v>0.80487209778500002</v>
      </c>
      <c r="W113" s="109">
        <v>503.67339042079197</v>
      </c>
      <c r="X113" s="63">
        <v>15.153351225891999</v>
      </c>
      <c r="Y113" s="110">
        <v>0.13886085974000001</v>
      </c>
      <c r="Z113" s="109">
        <v>278.97695095150601</v>
      </c>
      <c r="AA113" s="63">
        <v>12.437406628701</v>
      </c>
      <c r="AB113" s="110">
        <v>0.13742972716900001</v>
      </c>
    </row>
    <row r="114" spans="1:28" x14ac:dyDescent="0.25">
      <c r="A114" s="108" t="s">
        <v>242</v>
      </c>
      <c r="B114" s="109">
        <v>422.73552376354297</v>
      </c>
      <c r="C114" s="63">
        <v>14.738114438895</v>
      </c>
      <c r="D114" s="110">
        <v>0.51398923690599996</v>
      </c>
      <c r="E114" s="109">
        <v>417.99645964423502</v>
      </c>
      <c r="F114" s="63">
        <v>18.208892406015998</v>
      </c>
      <c r="G114" s="110">
        <v>0.508843731764</v>
      </c>
      <c r="H114" s="109">
        <v>438.78091869999997</v>
      </c>
      <c r="I114" s="63">
        <v>1.1491924179999999</v>
      </c>
      <c r="J114" s="110">
        <v>0.53083254999999996</v>
      </c>
      <c r="K114" s="109">
        <v>407.31611503854901</v>
      </c>
      <c r="L114" s="63">
        <v>14.173177401565001</v>
      </c>
      <c r="M114" s="110">
        <v>0.44226619669700001</v>
      </c>
      <c r="N114" s="109">
        <v>507.559865800615</v>
      </c>
      <c r="O114" s="63">
        <v>31.828970723554001</v>
      </c>
      <c r="P114" s="110">
        <v>0.53709605461999999</v>
      </c>
      <c r="Q114" s="109">
        <v>438.27877690000003</v>
      </c>
      <c r="R114" s="63">
        <v>1.1355617259999999</v>
      </c>
      <c r="S114" s="110">
        <v>0.53079642500000002</v>
      </c>
      <c r="T114" s="109">
        <v>479.89262098331801</v>
      </c>
      <c r="U114" s="63">
        <v>12.230877304778</v>
      </c>
      <c r="V114" s="110">
        <v>0.68599109858999996</v>
      </c>
      <c r="W114" s="109">
        <v>524.93926020880303</v>
      </c>
      <c r="X114" s="63">
        <v>24.011944321207</v>
      </c>
      <c r="Y114" s="110">
        <v>0.22243777062</v>
      </c>
      <c r="Z114" s="109">
        <v>278.48847847027002</v>
      </c>
      <c r="AA114" s="63">
        <v>10.369903660323001</v>
      </c>
      <c r="AB114" s="110">
        <v>0.185966577075</v>
      </c>
    </row>
    <row r="115" spans="1:28" x14ac:dyDescent="0.25">
      <c r="A115" s="108" t="s">
        <v>243</v>
      </c>
      <c r="B115" s="109">
        <v>422.72528118082602</v>
      </c>
      <c r="C115" s="63">
        <v>14.282621349006</v>
      </c>
      <c r="D115" s="110">
        <v>0.48687002042700001</v>
      </c>
      <c r="E115" s="109">
        <v>418.31099399242697</v>
      </c>
      <c r="F115" s="63">
        <v>17.689315663020999</v>
      </c>
      <c r="G115" s="110">
        <v>0.49073013722800002</v>
      </c>
      <c r="H115" s="109">
        <v>437.40600419999998</v>
      </c>
      <c r="I115" s="63">
        <v>1.093358804</v>
      </c>
      <c r="J115" s="110">
        <v>0.468828835</v>
      </c>
      <c r="K115" s="109">
        <v>407.37453993796402</v>
      </c>
      <c r="L115" s="63">
        <v>14.226788528342</v>
      </c>
      <c r="M115" s="110">
        <v>0.51086761217800003</v>
      </c>
      <c r="N115" s="109">
        <v>506.31720378158002</v>
      </c>
      <c r="O115" s="63">
        <v>28.349628778448999</v>
      </c>
      <c r="P115" s="110">
        <v>0.58629412192300001</v>
      </c>
      <c r="Q115" s="109">
        <v>436.86725719999998</v>
      </c>
      <c r="R115" s="63">
        <v>1.0822257790000001</v>
      </c>
      <c r="S115" s="110">
        <v>0.470286127</v>
      </c>
      <c r="T115" s="109">
        <v>483.95479529755602</v>
      </c>
      <c r="U115" s="63">
        <v>13.205083945639</v>
      </c>
      <c r="V115" s="110">
        <v>0.38259081903999997</v>
      </c>
      <c r="W115" s="109">
        <v>521.70321328049204</v>
      </c>
      <c r="X115" s="63">
        <v>16.182925274552002</v>
      </c>
      <c r="Y115" s="110">
        <v>0.14081180063199999</v>
      </c>
      <c r="Z115" s="109">
        <v>277.80526033067298</v>
      </c>
      <c r="AA115" s="63">
        <v>12.032505170909999</v>
      </c>
      <c r="AB115" s="110">
        <v>0.110261128108</v>
      </c>
    </row>
    <row r="116" spans="1:28" x14ac:dyDescent="0.25">
      <c r="A116" s="108" t="s">
        <v>244</v>
      </c>
      <c r="B116" s="109">
        <v>423.038850190299</v>
      </c>
      <c r="C116" s="63">
        <v>13.380669550325001</v>
      </c>
      <c r="D116" s="110">
        <v>2.2290440716709998</v>
      </c>
      <c r="E116" s="109">
        <v>416.01049079895301</v>
      </c>
      <c r="F116" s="63">
        <v>16.291511500544001</v>
      </c>
      <c r="G116" s="110">
        <v>0.70479092145300004</v>
      </c>
      <c r="H116" s="109">
        <v>447.58588020000002</v>
      </c>
      <c r="I116" s="63">
        <v>2.2981964439999998</v>
      </c>
      <c r="J116" s="110">
        <v>8.0429659979999997</v>
      </c>
      <c r="K116" s="109">
        <v>407.32446859157898</v>
      </c>
      <c r="L116" s="63">
        <v>13.052116221325999</v>
      </c>
      <c r="M116" s="110">
        <v>2.5793498368860002</v>
      </c>
      <c r="N116" s="109">
        <v>499.13490437389697</v>
      </c>
      <c r="O116" s="63">
        <v>21.294527971129</v>
      </c>
      <c r="P116" s="110">
        <v>0.85412974724400004</v>
      </c>
      <c r="Q116" s="109">
        <v>447.1429306</v>
      </c>
      <c r="R116" s="63">
        <v>2.2687617310000001</v>
      </c>
      <c r="S116" s="110">
        <v>8.065842366</v>
      </c>
      <c r="T116" s="109">
        <v>486.28287792959702</v>
      </c>
      <c r="U116" s="63">
        <v>11.334627516796999</v>
      </c>
      <c r="V116" s="110">
        <v>0.45340200533699998</v>
      </c>
      <c r="W116" s="109">
        <v>526.01349426378704</v>
      </c>
      <c r="X116" s="63">
        <v>21.028577343045001</v>
      </c>
      <c r="Y116" s="110">
        <v>0.46008898801499998</v>
      </c>
      <c r="Z116" s="109">
        <v>277.23251663271401</v>
      </c>
      <c r="AA116" s="63">
        <v>15.350444839495999</v>
      </c>
      <c r="AB116" s="110">
        <v>0.168661904354</v>
      </c>
    </row>
    <row r="117" spans="1:28" x14ac:dyDescent="0.25">
      <c r="A117" s="108" t="s">
        <v>245</v>
      </c>
      <c r="B117" s="109">
        <v>437.14984525282898</v>
      </c>
      <c r="C117" s="63">
        <v>27.566655852463001</v>
      </c>
      <c r="D117" s="110">
        <v>1.845148081691</v>
      </c>
      <c r="E117" s="109">
        <v>432.71823183303098</v>
      </c>
      <c r="F117" s="63">
        <v>33.305558120905999</v>
      </c>
      <c r="G117" s="110">
        <v>0.76832028837499999</v>
      </c>
      <c r="H117" s="109">
        <v>451.65178029999998</v>
      </c>
      <c r="I117" s="63">
        <v>5.6307740280000003</v>
      </c>
      <c r="J117" s="110">
        <v>5.9316986409999997</v>
      </c>
      <c r="K117" s="109">
        <v>421.08276767794598</v>
      </c>
      <c r="L117" s="63">
        <v>26.582310544443001</v>
      </c>
      <c r="M117" s="110">
        <v>2.1059536425409999</v>
      </c>
      <c r="N117" s="109">
        <v>544.89745680838098</v>
      </c>
      <c r="O117" s="63">
        <v>68.271828712450002</v>
      </c>
      <c r="P117" s="110">
        <v>1.3080616284340001</v>
      </c>
      <c r="Q117" s="109">
        <v>451.28035210000002</v>
      </c>
      <c r="R117" s="63">
        <v>5.62292594</v>
      </c>
      <c r="S117" s="110">
        <v>5.948229843</v>
      </c>
      <c r="T117" s="109">
        <v>502.97627419654299</v>
      </c>
      <c r="U117" s="63">
        <v>29.072593703784001</v>
      </c>
      <c r="V117" s="110">
        <v>0.60597995054800002</v>
      </c>
      <c r="W117" s="109">
        <v>539.47761954411396</v>
      </c>
      <c r="X117" s="63">
        <v>37.466751582274</v>
      </c>
      <c r="Y117" s="110">
        <v>0.33997164692199999</v>
      </c>
      <c r="Z117" s="109">
        <v>281.788665050595</v>
      </c>
      <c r="AA117" s="63">
        <v>16.523823919101002</v>
      </c>
      <c r="AB117" s="110">
        <v>0.124355634486</v>
      </c>
    </row>
    <row r="118" spans="1:28" x14ac:dyDescent="0.25">
      <c r="A118" s="108" t="s">
        <v>246</v>
      </c>
      <c r="B118" s="109">
        <v>437.03905139276299</v>
      </c>
      <c r="C118" s="63">
        <v>27.700495270680999</v>
      </c>
      <c r="D118" s="110">
        <v>0.949171999534</v>
      </c>
      <c r="E118" s="109">
        <v>435.56704880794302</v>
      </c>
      <c r="F118" s="63">
        <v>34.570519974451003</v>
      </c>
      <c r="G118" s="110">
        <v>0.57934771757799997</v>
      </c>
      <c r="H118" s="109">
        <v>441.09228735565898</v>
      </c>
      <c r="I118" s="63">
        <v>1.028616220592</v>
      </c>
      <c r="J118" s="110">
        <v>2.3849862971619999</v>
      </c>
      <c r="K118" s="109">
        <v>424.37488344621499</v>
      </c>
      <c r="L118" s="63">
        <v>30.240887920904999</v>
      </c>
      <c r="M118" s="110">
        <v>1.0504294648220001</v>
      </c>
      <c r="N118" s="109">
        <v>571.67399202733395</v>
      </c>
      <c r="O118" s="63">
        <v>91.880524538607006</v>
      </c>
      <c r="P118" s="110">
        <v>1.0981572916069999</v>
      </c>
      <c r="Q118" s="109">
        <v>440.41315646867599</v>
      </c>
      <c r="R118" s="63">
        <v>0.68906577474499997</v>
      </c>
      <c r="S118" s="110">
        <v>2.3912959913759999</v>
      </c>
      <c r="T118" s="109">
        <v>485.15450988911698</v>
      </c>
      <c r="U118" s="63">
        <v>13.608284806635</v>
      </c>
      <c r="V118" s="110">
        <v>0.62741757406999998</v>
      </c>
      <c r="W118" s="109">
        <v>519.662311287992</v>
      </c>
      <c r="X118" s="63">
        <v>12.640160575914001</v>
      </c>
      <c r="Y118" s="110">
        <v>0.14775093970200001</v>
      </c>
      <c r="Z118" s="109">
        <v>284.53997515440801</v>
      </c>
      <c r="AA118" s="63">
        <v>15.951721057977</v>
      </c>
      <c r="AB118" s="110">
        <v>0.14352285471599999</v>
      </c>
    </row>
    <row r="119" spans="1:28" x14ac:dyDescent="0.25">
      <c r="A119" s="108" t="s">
        <v>247</v>
      </c>
      <c r="B119" s="109">
        <v>449.46119544387102</v>
      </c>
      <c r="C119" s="63">
        <v>39.237772809349998</v>
      </c>
      <c r="D119" s="110">
        <v>1.2535033585799999</v>
      </c>
      <c r="E119" s="109">
        <v>450.15764555253099</v>
      </c>
      <c r="F119" s="63">
        <v>49.083647946235999</v>
      </c>
      <c r="G119" s="110">
        <v>0.61658340650300003</v>
      </c>
      <c r="H119" s="109">
        <v>445.21295053395198</v>
      </c>
      <c r="I119" s="63">
        <v>1.559518444883</v>
      </c>
      <c r="J119" s="110">
        <v>3.688603668382</v>
      </c>
      <c r="K119" s="109">
        <v>439.09114778229701</v>
      </c>
      <c r="L119" s="63">
        <v>42.975177825128</v>
      </c>
      <c r="M119" s="110">
        <v>1.402768722147</v>
      </c>
      <c r="N119" s="109">
        <v>613.76985832303706</v>
      </c>
      <c r="O119" s="63">
        <v>132.37115045025001</v>
      </c>
      <c r="P119" s="110">
        <v>0.55067501501000005</v>
      </c>
      <c r="Q119" s="109">
        <v>444.61572359511501</v>
      </c>
      <c r="R119" s="63">
        <v>1.34291797197</v>
      </c>
      <c r="S119" s="110">
        <v>3.6970359593929998</v>
      </c>
      <c r="T119" s="109">
        <v>490.27543196411102</v>
      </c>
      <c r="U119" s="63">
        <v>21.872928569115</v>
      </c>
      <c r="V119" s="110">
        <v>0.65255027690099998</v>
      </c>
      <c r="W119" s="109">
        <v>517.473160609037</v>
      </c>
      <c r="X119" s="63">
        <v>14.072930672167001</v>
      </c>
      <c r="Y119" s="110">
        <v>4.1697441166E-2</v>
      </c>
      <c r="Z119" s="109">
        <v>292.00026742025</v>
      </c>
      <c r="AA119" s="63">
        <v>22.567523079535999</v>
      </c>
      <c r="AB119" s="110">
        <v>0.119272610751</v>
      </c>
    </row>
    <row r="120" spans="1:28" x14ac:dyDescent="0.25">
      <c r="A120" s="108" t="s">
        <v>248</v>
      </c>
      <c r="B120" s="109">
        <v>459.84718046038699</v>
      </c>
      <c r="C120" s="63">
        <v>49.198293301219003</v>
      </c>
      <c r="D120" s="110">
        <v>0.91297818017599996</v>
      </c>
      <c r="E120" s="109">
        <v>464.51915473890801</v>
      </c>
      <c r="F120" s="63">
        <v>61.750804729495002</v>
      </c>
      <c r="G120" s="110">
        <v>0.72570136181</v>
      </c>
      <c r="H120" s="109">
        <v>440.61787945893599</v>
      </c>
      <c r="I120" s="63">
        <v>1.6348416527430001</v>
      </c>
      <c r="J120" s="110">
        <v>1.6193685642910001</v>
      </c>
      <c r="K120" s="109">
        <v>444.26094559042201</v>
      </c>
      <c r="L120" s="63">
        <v>48.406199502775998</v>
      </c>
      <c r="M120" s="110">
        <v>0.93885940616399999</v>
      </c>
      <c r="N120" s="109">
        <v>617.47616991624102</v>
      </c>
      <c r="O120" s="63">
        <v>135.154008992054</v>
      </c>
      <c r="P120" s="110">
        <v>0.64560527455899996</v>
      </c>
      <c r="Q120" s="109">
        <v>439.94694179921697</v>
      </c>
      <c r="R120" s="63">
        <v>1.4006329938690001</v>
      </c>
      <c r="S120" s="110">
        <v>1.5933926685990001</v>
      </c>
      <c r="T120" s="109">
        <v>525.89594160296497</v>
      </c>
      <c r="U120" s="63">
        <v>53.849706483330998</v>
      </c>
      <c r="V120" s="110">
        <v>0.76121633643700004</v>
      </c>
      <c r="W120" s="109">
        <v>547.79350519183595</v>
      </c>
      <c r="X120" s="63">
        <v>40.565956250961001</v>
      </c>
      <c r="Y120" s="110">
        <v>0.41231861912500001</v>
      </c>
      <c r="Z120" s="109">
        <v>297.03046033939103</v>
      </c>
      <c r="AA120" s="63">
        <v>26.890325330829999</v>
      </c>
      <c r="AB120" s="110">
        <v>0.55234761005999999</v>
      </c>
    </row>
    <row r="121" spans="1:28" x14ac:dyDescent="0.25">
      <c r="A121" s="108" t="s">
        <v>249</v>
      </c>
      <c r="B121" s="109">
        <v>433.08593506326002</v>
      </c>
      <c r="C121" s="63">
        <v>19.507713544933001</v>
      </c>
      <c r="D121" s="110">
        <v>0.97283729117200002</v>
      </c>
      <c r="E121" s="109">
        <v>428.45900410622602</v>
      </c>
      <c r="F121" s="63">
        <v>24.037511201872</v>
      </c>
      <c r="G121" s="110">
        <v>1.0403487752459999</v>
      </c>
      <c r="H121" s="109">
        <v>449.19748753596099</v>
      </c>
      <c r="I121" s="63">
        <v>2.458621438008</v>
      </c>
      <c r="J121" s="110">
        <v>0.713257240086</v>
      </c>
      <c r="K121" s="109">
        <v>418.162319161548</v>
      </c>
      <c r="L121" s="63">
        <v>18.684926700988001</v>
      </c>
      <c r="M121" s="110">
        <v>1.1068797782019999</v>
      </c>
      <c r="N121" s="109">
        <v>525.13233105280801</v>
      </c>
      <c r="O121" s="63">
        <v>37.620126765724002</v>
      </c>
      <c r="P121" s="110">
        <v>2.8568648301259998</v>
      </c>
      <c r="Q121" s="109">
        <v>448.70946191416698</v>
      </c>
      <c r="R121" s="63">
        <v>2.4001832946100001</v>
      </c>
      <c r="S121" s="110">
        <v>0.71495750474200004</v>
      </c>
      <c r="T121" s="109">
        <v>498.98142894825997</v>
      </c>
      <c r="U121" s="63">
        <v>25.128740272678002</v>
      </c>
      <c r="V121" s="110">
        <v>0.37107537818000003</v>
      </c>
      <c r="W121" s="109">
        <v>523.82109035144697</v>
      </c>
      <c r="X121" s="63">
        <v>18.156340286910002</v>
      </c>
      <c r="Y121" s="110">
        <v>0.111051091336</v>
      </c>
      <c r="Z121" s="109">
        <v>285.681203506798</v>
      </c>
      <c r="AA121" s="63">
        <v>16.099593704189999</v>
      </c>
      <c r="AB121" s="110">
        <v>0.17730901337499999</v>
      </c>
    </row>
    <row r="122" spans="1:28" x14ac:dyDescent="0.25">
      <c r="A122" s="108" t="s">
        <v>250</v>
      </c>
      <c r="B122" s="109">
        <v>430.65414890668097</v>
      </c>
      <c r="C122" s="63">
        <v>17.149077613492</v>
      </c>
      <c r="D122" s="110">
        <v>0.460088528055</v>
      </c>
      <c r="E122" s="109">
        <v>422.23815557142598</v>
      </c>
      <c r="F122" s="63">
        <v>18.144161478802001</v>
      </c>
      <c r="G122" s="110">
        <v>0.27888874116700002</v>
      </c>
      <c r="H122" s="109">
        <v>461.10317756798798</v>
      </c>
      <c r="I122" s="63">
        <v>13.514495465665</v>
      </c>
      <c r="J122" s="110">
        <v>1.144115981968</v>
      </c>
      <c r="K122" s="109">
        <v>417.28028578180499</v>
      </c>
      <c r="L122" s="63">
        <v>17.961384660545001</v>
      </c>
      <c r="M122" s="110">
        <v>0.490925176982</v>
      </c>
      <c r="N122" s="109">
        <v>513.90132271017205</v>
      </c>
      <c r="O122" s="63">
        <v>28.37836270116</v>
      </c>
      <c r="P122" s="110">
        <v>0.346607940891</v>
      </c>
      <c r="Q122" s="109">
        <v>460.65989889058699</v>
      </c>
      <c r="R122" s="63">
        <v>13.490313852965</v>
      </c>
      <c r="S122" s="110">
        <v>1.146898443475</v>
      </c>
      <c r="T122" s="109">
        <v>486.89334171874998</v>
      </c>
      <c r="U122" s="63">
        <v>12.412079830253999</v>
      </c>
      <c r="V122" s="110">
        <v>0.42586100649199998</v>
      </c>
      <c r="W122" s="109">
        <v>514.48561502983102</v>
      </c>
      <c r="X122" s="63">
        <v>11.707887162501001</v>
      </c>
      <c r="Y122" s="110">
        <v>0.115159252469</v>
      </c>
      <c r="Z122" s="109">
        <v>285.880845484703</v>
      </c>
      <c r="AA122" s="63">
        <v>15.217534760778999</v>
      </c>
      <c r="AB122" s="110">
        <v>0.139628197392</v>
      </c>
    </row>
    <row r="123" spans="1:28" x14ac:dyDescent="0.25">
      <c r="A123" s="108" t="s">
        <v>251</v>
      </c>
      <c r="B123" s="109">
        <v>434.69793446261701</v>
      </c>
      <c r="C123" s="63">
        <v>20.958945712325001</v>
      </c>
      <c r="D123" s="110">
        <v>0.44734143962400003</v>
      </c>
      <c r="E123" s="109">
        <v>429.41549359873397</v>
      </c>
      <c r="F123" s="63">
        <v>25.413411272984</v>
      </c>
      <c r="G123" s="110">
        <v>0.399667898543</v>
      </c>
      <c r="H123" s="109">
        <v>453.22393114586799</v>
      </c>
      <c r="I123" s="63">
        <v>4.2901176692060004</v>
      </c>
      <c r="J123" s="110">
        <v>0.62533074579000003</v>
      </c>
      <c r="K123" s="109">
        <v>421.03459269051001</v>
      </c>
      <c r="L123" s="63">
        <v>21.482765190791</v>
      </c>
      <c r="M123" s="110">
        <v>0.46621259385300001</v>
      </c>
      <c r="N123" s="109">
        <v>532.11836084538504</v>
      </c>
      <c r="O123" s="63">
        <v>46.484575908289997</v>
      </c>
      <c r="P123" s="110">
        <v>0.92800618210999997</v>
      </c>
      <c r="Q123" s="109">
        <v>452.72195055004897</v>
      </c>
      <c r="R123" s="63">
        <v>4.2228000162689998</v>
      </c>
      <c r="S123" s="110">
        <v>0.626879829399</v>
      </c>
      <c r="T123" s="109">
        <v>492.877965674238</v>
      </c>
      <c r="U123" s="63">
        <v>14.693464662303001</v>
      </c>
      <c r="V123" s="110">
        <v>0.38224005399599997</v>
      </c>
      <c r="W123" s="109">
        <v>515.23876350904402</v>
      </c>
      <c r="X123" s="63">
        <v>16.200953972491</v>
      </c>
      <c r="Y123" s="110">
        <v>0.14205636283199999</v>
      </c>
      <c r="Z123" s="109">
        <v>286.54153083664198</v>
      </c>
      <c r="AA123" s="63">
        <v>16.610687009911999</v>
      </c>
      <c r="AB123" s="110">
        <v>7.4541367385000001E-2</v>
      </c>
    </row>
    <row r="124" spans="1:28" x14ac:dyDescent="0.25">
      <c r="A124" s="108" t="s">
        <v>252</v>
      </c>
      <c r="B124" s="109">
        <v>428.05180772918902</v>
      </c>
      <c r="C124" s="63">
        <v>15.700978062134</v>
      </c>
      <c r="D124" s="110">
        <v>0.71825067289300004</v>
      </c>
      <c r="E124" s="109">
        <v>420.42578705916299</v>
      </c>
      <c r="F124" s="63">
        <v>19.322734739680001</v>
      </c>
      <c r="G124" s="110">
        <v>0.40450339792099999</v>
      </c>
      <c r="H124" s="109">
        <v>454.31639856675099</v>
      </c>
      <c r="I124" s="63">
        <v>2.9514580380240001</v>
      </c>
      <c r="J124" s="110">
        <v>1.833653991449</v>
      </c>
      <c r="K124" s="109">
        <v>414.113276867796</v>
      </c>
      <c r="L124" s="63">
        <v>15.557385154918</v>
      </c>
      <c r="M124" s="110">
        <v>0.74411445134499998</v>
      </c>
      <c r="N124" s="109">
        <v>516.44426512920995</v>
      </c>
      <c r="O124" s="63">
        <v>31.369550483765</v>
      </c>
      <c r="P124" s="110">
        <v>0.29609266320799998</v>
      </c>
      <c r="Q124" s="109">
        <v>449.67368742858099</v>
      </c>
      <c r="R124" s="63">
        <v>2.5904960443660001</v>
      </c>
      <c r="S124" s="110">
        <v>1.915998501732</v>
      </c>
      <c r="T124" s="109">
        <v>486.90430918716999</v>
      </c>
      <c r="U124" s="63">
        <v>13.217868014429</v>
      </c>
      <c r="V124" s="110">
        <v>0.55879157424299997</v>
      </c>
      <c r="W124" s="109">
        <v>519.14727674790402</v>
      </c>
      <c r="X124" s="63">
        <v>16.211550927461001</v>
      </c>
      <c r="Y124" s="110">
        <v>0.203964337701</v>
      </c>
      <c r="Z124" s="109">
        <v>284.969901746397</v>
      </c>
      <c r="AA124" s="63">
        <v>14.965848728806</v>
      </c>
      <c r="AB124" s="110">
        <v>0.24254641919</v>
      </c>
    </row>
    <row r="125" spans="1:28" x14ac:dyDescent="0.25">
      <c r="A125" s="108" t="s">
        <v>253</v>
      </c>
      <c r="B125" s="109">
        <v>424.67213792502798</v>
      </c>
      <c r="C125" s="63">
        <v>12.581300670777001</v>
      </c>
      <c r="D125" s="110">
        <v>0.42290706192299998</v>
      </c>
      <c r="E125" s="109">
        <v>416.17813193090097</v>
      </c>
      <c r="F125" s="63">
        <v>15.626413902401</v>
      </c>
      <c r="G125" s="110">
        <v>0.34856906940299998</v>
      </c>
      <c r="H125" s="109">
        <v>453.887209357487</v>
      </c>
      <c r="I125" s="63">
        <v>1.965649838596</v>
      </c>
      <c r="J125" s="110">
        <v>0.68476243016000005</v>
      </c>
      <c r="K125" s="109">
        <v>411.21004784054998</v>
      </c>
      <c r="L125" s="63">
        <v>12.984014411514</v>
      </c>
      <c r="M125" s="110">
        <v>0.39853931222</v>
      </c>
      <c r="N125" s="109">
        <v>507.28701912991102</v>
      </c>
      <c r="O125" s="63">
        <v>22.295974851242001</v>
      </c>
      <c r="P125" s="110">
        <v>0.57289454730699996</v>
      </c>
      <c r="Q125" s="109">
        <v>449.08507929437201</v>
      </c>
      <c r="R125" s="63">
        <v>1.4415372831710001</v>
      </c>
      <c r="S125" s="110">
        <v>0.71242251144500002</v>
      </c>
      <c r="T125" s="109">
        <v>483.14604501028498</v>
      </c>
      <c r="U125" s="63">
        <v>8.4545769295220001</v>
      </c>
      <c r="V125" s="110">
        <v>0.88311977111700002</v>
      </c>
      <c r="W125" s="109">
        <v>513.52436701439001</v>
      </c>
      <c r="X125" s="63">
        <v>11.699745046157</v>
      </c>
      <c r="Y125" s="110">
        <v>3.9881824422999999E-2</v>
      </c>
      <c r="Z125" s="109">
        <v>282.89006648044699</v>
      </c>
      <c r="AA125" s="63">
        <v>12.982095225105001</v>
      </c>
      <c r="AB125" s="110">
        <v>0.138185724047</v>
      </c>
    </row>
    <row r="126" spans="1:28" x14ac:dyDescent="0.25">
      <c r="A126" s="108" t="s">
        <v>254</v>
      </c>
      <c r="B126" s="109">
        <v>426.63588994758999</v>
      </c>
      <c r="C126" s="63">
        <v>13.288866915829001</v>
      </c>
      <c r="D126" s="110">
        <v>0.32310239799599999</v>
      </c>
      <c r="E126" s="109">
        <v>418.319010374941</v>
      </c>
      <c r="F126" s="63">
        <v>16.668235871356</v>
      </c>
      <c r="G126" s="110">
        <v>0.282531376891</v>
      </c>
      <c r="H126" s="109">
        <v>455.39534605722298</v>
      </c>
      <c r="I126" s="63">
        <v>1.3912652947990001</v>
      </c>
      <c r="J126" s="110">
        <v>0.466866994699</v>
      </c>
      <c r="K126" s="109">
        <v>412.30074498801002</v>
      </c>
      <c r="L126" s="63">
        <v>13.337811987893</v>
      </c>
      <c r="M126" s="110">
        <v>0.33898762973199997</v>
      </c>
      <c r="N126" s="109">
        <v>509.33823527422402</v>
      </c>
      <c r="O126" s="63">
        <v>28.500045014407</v>
      </c>
      <c r="P126" s="110">
        <v>0.49690926068000002</v>
      </c>
      <c r="Q126" s="109">
        <v>450.821099974459</v>
      </c>
      <c r="R126" s="63">
        <v>1.125279315819</v>
      </c>
      <c r="S126" s="110">
        <v>0.486702418242</v>
      </c>
      <c r="T126" s="109">
        <v>488.26757304561602</v>
      </c>
      <c r="U126" s="63">
        <v>10.877464706690001</v>
      </c>
      <c r="V126" s="110">
        <v>0.29994732228600002</v>
      </c>
      <c r="W126" s="109">
        <v>520.14161565634799</v>
      </c>
      <c r="X126" s="63">
        <v>15.435193843595</v>
      </c>
      <c r="Y126" s="110">
        <v>3.3953894651000002E-2</v>
      </c>
      <c r="Z126" s="109">
        <v>282.42220978485199</v>
      </c>
      <c r="AA126" s="63">
        <v>10.851297966778001</v>
      </c>
      <c r="AB126" s="110">
        <v>0.133829038988</v>
      </c>
    </row>
    <row r="127" spans="1:28" x14ac:dyDescent="0.25">
      <c r="A127" s="108" t="s">
        <v>255</v>
      </c>
      <c r="B127" s="109">
        <v>425.56601787439502</v>
      </c>
      <c r="C127" s="63">
        <v>12.15560492332</v>
      </c>
      <c r="D127" s="110">
        <v>1.1896929687540001</v>
      </c>
      <c r="E127" s="109">
        <v>416.31601021651602</v>
      </c>
      <c r="F127" s="63">
        <v>15.367775634128</v>
      </c>
      <c r="G127" s="110">
        <v>0.41983002132399999</v>
      </c>
      <c r="H127" s="109">
        <v>457.20934421191401</v>
      </c>
      <c r="I127" s="63">
        <v>1.0635786530760001</v>
      </c>
      <c r="J127" s="110">
        <v>3.8835049943560001</v>
      </c>
      <c r="K127" s="109">
        <v>410.58872646493302</v>
      </c>
      <c r="L127" s="63">
        <v>12.132192568035</v>
      </c>
      <c r="M127" s="110">
        <v>1.3734115753909999</v>
      </c>
      <c r="N127" s="109">
        <v>506.65416920271201</v>
      </c>
      <c r="O127" s="63">
        <v>24.227791147537001</v>
      </c>
      <c r="P127" s="110">
        <v>0.54295158463600002</v>
      </c>
      <c r="Q127" s="109">
        <v>452.52458397882202</v>
      </c>
      <c r="R127" s="63">
        <v>0.65110060773400003</v>
      </c>
      <c r="S127" s="110">
        <v>4.0554838424590001</v>
      </c>
      <c r="T127" s="109">
        <v>490.61718850267403</v>
      </c>
      <c r="U127" s="63">
        <v>9.7721501337650007</v>
      </c>
      <c r="V127" s="110">
        <v>0.202357720485</v>
      </c>
      <c r="W127" s="109">
        <v>525.95654233416599</v>
      </c>
      <c r="X127" s="63">
        <v>14.885822721426999</v>
      </c>
      <c r="Y127" s="110">
        <v>5.1883720323000003E-2</v>
      </c>
      <c r="Z127" s="109">
        <v>284.11353327560403</v>
      </c>
      <c r="AA127" s="63">
        <v>13.120309723701</v>
      </c>
      <c r="AB127" s="110">
        <v>0.220475795354</v>
      </c>
    </row>
    <row r="128" spans="1:28" x14ac:dyDescent="0.25">
      <c r="A128" s="108" t="s">
        <v>256</v>
      </c>
      <c r="B128" s="109">
        <v>426.38487599322798</v>
      </c>
      <c r="C128" s="63">
        <v>13.640098252966</v>
      </c>
      <c r="D128" s="110">
        <v>1.081939550575</v>
      </c>
      <c r="E128" s="109">
        <v>417.21553367487599</v>
      </c>
      <c r="F128" s="63">
        <v>17.036824590662999</v>
      </c>
      <c r="G128" s="110">
        <v>1.057041032419</v>
      </c>
      <c r="H128" s="109">
        <v>457.79030977932098</v>
      </c>
      <c r="I128" s="63">
        <v>1.8762325111730001</v>
      </c>
      <c r="J128" s="110">
        <v>1.166766066518</v>
      </c>
      <c r="K128" s="109">
        <v>410.62911427579502</v>
      </c>
      <c r="L128" s="63">
        <v>13.259015687061</v>
      </c>
      <c r="M128" s="110">
        <v>1.2245275384200001</v>
      </c>
      <c r="N128" s="109">
        <v>512.37723581743001</v>
      </c>
      <c r="O128" s="63">
        <v>24.891095207465</v>
      </c>
      <c r="P128" s="110">
        <v>3.2987895556260001</v>
      </c>
      <c r="Q128" s="109">
        <v>451.67190091951898</v>
      </c>
      <c r="R128" s="63">
        <v>1.0546264073860001</v>
      </c>
      <c r="S128" s="110">
        <v>1.219055430829</v>
      </c>
      <c r="T128" s="109">
        <v>495.18124496202898</v>
      </c>
      <c r="U128" s="63">
        <v>12.28774733915</v>
      </c>
      <c r="V128" s="110">
        <v>0.231079778825</v>
      </c>
      <c r="W128" s="109">
        <v>531.56858100097702</v>
      </c>
      <c r="X128" s="63">
        <v>21.057607886701</v>
      </c>
      <c r="Y128" s="110">
        <v>0.16570705697300001</v>
      </c>
      <c r="Z128" s="109">
        <v>282.51616070269398</v>
      </c>
      <c r="AA128" s="63">
        <v>14.631404882855</v>
      </c>
      <c r="AB128" s="110">
        <v>0.113795838065</v>
      </c>
    </row>
    <row r="129" spans="1:28" x14ac:dyDescent="0.25">
      <c r="A129" s="13" t="s">
        <v>257</v>
      </c>
      <c r="B129" s="109">
        <v>440.02428046268602</v>
      </c>
      <c r="C129" s="63">
        <v>26.073274097974998</v>
      </c>
      <c r="D129" s="63">
        <v>0.57771419133400004</v>
      </c>
      <c r="E129" s="109">
        <v>433.48975958715101</v>
      </c>
      <c r="F129" s="63">
        <v>32.583885783893997</v>
      </c>
      <c r="G129" s="63">
        <v>0.36628076142499999</v>
      </c>
      <c r="H129" s="109">
        <v>461.97600665889399</v>
      </c>
      <c r="I129" s="63">
        <v>3.6412453898620001</v>
      </c>
      <c r="J129" s="63">
        <v>1.309366319397</v>
      </c>
      <c r="K129" s="109">
        <v>423.02119356396099</v>
      </c>
      <c r="L129" s="63">
        <v>25.146409589956001</v>
      </c>
      <c r="M129" s="63">
        <v>0.60466026135700002</v>
      </c>
      <c r="N129" s="109">
        <v>552.95138706728301</v>
      </c>
      <c r="O129" s="63">
        <v>67.252274588396006</v>
      </c>
      <c r="P129" s="63">
        <v>0.45756084920000001</v>
      </c>
      <c r="Q129" s="109">
        <v>456.52759787234402</v>
      </c>
      <c r="R129" s="63">
        <v>3.1259619576539999</v>
      </c>
      <c r="S129" s="63">
        <v>1.3674464944319999</v>
      </c>
      <c r="T129" s="109">
        <v>519.82567269472099</v>
      </c>
      <c r="U129" s="63">
        <v>27.950221251100999</v>
      </c>
      <c r="V129" s="63">
        <v>0.291352923253</v>
      </c>
      <c r="W129" s="109">
        <v>548.04990220633397</v>
      </c>
      <c r="X129" s="63">
        <v>37.330140978122998</v>
      </c>
      <c r="Y129" s="63">
        <v>0.63368121562199997</v>
      </c>
      <c r="Z129" s="109">
        <v>286.693221848794</v>
      </c>
      <c r="AA129" s="63">
        <v>16.408239041074001</v>
      </c>
      <c r="AB129" s="110">
        <v>0.213576720783</v>
      </c>
    </row>
    <row r="130" spans="1:28" x14ac:dyDescent="0.25">
      <c r="A130" s="13" t="s">
        <v>258</v>
      </c>
      <c r="B130" s="109">
        <v>439.75410408654602</v>
      </c>
      <c r="C130" s="63">
        <v>23.490823182315999</v>
      </c>
      <c r="D130" s="63">
        <v>0.38337905039800002</v>
      </c>
      <c r="E130" s="109">
        <v>434.53965761452901</v>
      </c>
      <c r="F130" s="63">
        <v>29.844744572983</v>
      </c>
      <c r="G130" s="63">
        <v>0.32185948792000002</v>
      </c>
      <c r="H130" s="109">
        <v>457.28603279614902</v>
      </c>
      <c r="I130" s="63">
        <v>1.258540141823</v>
      </c>
      <c r="J130" s="63">
        <v>0.59896413493099998</v>
      </c>
      <c r="K130" s="109">
        <v>425.73582026729201</v>
      </c>
      <c r="L130" s="63">
        <v>25.042624220272</v>
      </c>
      <c r="M130" s="63">
        <v>0.41298075681899998</v>
      </c>
      <c r="N130" s="109">
        <v>562.16693714733401</v>
      </c>
      <c r="O130" s="63">
        <v>72.280070622251003</v>
      </c>
      <c r="P130" s="63">
        <v>0.46771437165899998</v>
      </c>
      <c r="Q130" s="109">
        <v>451.442091164499</v>
      </c>
      <c r="R130" s="63">
        <v>0.69678692587900004</v>
      </c>
      <c r="S130" s="63">
        <v>0.62562773979999997</v>
      </c>
      <c r="T130" s="109">
        <v>503.68994191975997</v>
      </c>
      <c r="U130" s="63">
        <v>13.099074657227</v>
      </c>
      <c r="V130" s="63">
        <v>0.198582027992</v>
      </c>
      <c r="W130" s="109">
        <v>529.33818575380894</v>
      </c>
      <c r="X130" s="63">
        <v>15.076047007551001</v>
      </c>
      <c r="Y130" s="63">
        <v>0.20549077883700001</v>
      </c>
      <c r="Z130" s="109">
        <v>288.90472513771402</v>
      </c>
      <c r="AA130" s="63">
        <v>15.904412448316</v>
      </c>
      <c r="AB130" s="110">
        <v>0.17743276011799999</v>
      </c>
    </row>
    <row r="131" spans="1:28" x14ac:dyDescent="0.25">
      <c r="A131" s="13" t="s">
        <v>259</v>
      </c>
      <c r="B131" s="109">
        <v>472.67276755038898</v>
      </c>
      <c r="C131" s="63">
        <v>56.704176477396999</v>
      </c>
      <c r="D131" s="63">
        <v>0.83840993845099998</v>
      </c>
      <c r="E131" s="109">
        <v>476.28152882216898</v>
      </c>
      <c r="F131" s="63">
        <v>72.578051444588993</v>
      </c>
      <c r="G131" s="63">
        <v>0.85418579443300002</v>
      </c>
      <c r="H131" s="109">
        <v>459.40174324631602</v>
      </c>
      <c r="I131" s="63">
        <v>1.754534271282</v>
      </c>
      <c r="J131" s="63">
        <v>0.78189941629100002</v>
      </c>
      <c r="K131" s="109">
        <v>463.23192909951001</v>
      </c>
      <c r="L131" s="63">
        <v>62.819201571979001</v>
      </c>
      <c r="M131" s="63">
        <v>0.91484802449500002</v>
      </c>
      <c r="N131" s="109">
        <v>708.33734590144797</v>
      </c>
      <c r="O131" s="63">
        <v>218.67006298576601</v>
      </c>
      <c r="P131" s="63">
        <v>2.4131365216790002</v>
      </c>
      <c r="Q131" s="109">
        <v>453.18479281815797</v>
      </c>
      <c r="R131" s="63">
        <v>0.61199389801600002</v>
      </c>
      <c r="S131" s="63">
        <v>0.81618765772400004</v>
      </c>
      <c r="T131" s="109">
        <v>515.72871986329994</v>
      </c>
      <c r="U131" s="63">
        <v>25.455431730828</v>
      </c>
      <c r="V131" s="63">
        <v>0.61090038074300002</v>
      </c>
      <c r="W131" s="109">
        <v>526.29919532092003</v>
      </c>
      <c r="X131" s="63">
        <v>13.804128339808999</v>
      </c>
      <c r="Y131" s="63">
        <v>5.511606736E-2</v>
      </c>
      <c r="Z131" s="109">
        <v>297.29817618993599</v>
      </c>
      <c r="AA131" s="63">
        <v>24.819870392748999</v>
      </c>
      <c r="AB131" s="110">
        <v>0.16303294005399999</v>
      </c>
    </row>
    <row r="132" spans="1:28" x14ac:dyDescent="0.25">
      <c r="A132" s="13" t="s">
        <v>260</v>
      </c>
      <c r="B132" s="109">
        <v>490.00902621919499</v>
      </c>
      <c r="C132" s="63">
        <v>71.174424643552001</v>
      </c>
      <c r="D132" s="63">
        <v>0.74287392235799998</v>
      </c>
      <c r="E132" s="109">
        <v>497.11871651178501</v>
      </c>
      <c r="F132" s="63">
        <v>89.049866471331001</v>
      </c>
      <c r="G132" s="63">
        <v>0.86164563443700004</v>
      </c>
      <c r="H132" s="109">
        <v>464.46472171560998</v>
      </c>
      <c r="I132" s="63">
        <v>9.0618255829409993</v>
      </c>
      <c r="J132" s="63">
        <v>0.32815340692200001</v>
      </c>
      <c r="K132" s="109">
        <v>472.36448189007098</v>
      </c>
      <c r="L132" s="63">
        <v>69.611933662951003</v>
      </c>
      <c r="M132" s="63">
        <v>0.71089028857199998</v>
      </c>
      <c r="N132" s="109">
        <v>686.51030904689605</v>
      </c>
      <c r="O132" s="63">
        <v>189.90363009723799</v>
      </c>
      <c r="P132" s="63">
        <v>1.4417346144250001</v>
      </c>
      <c r="Q132" s="109">
        <v>452.19577758505102</v>
      </c>
      <c r="R132" s="63">
        <v>1.6392385048360001</v>
      </c>
      <c r="S132" s="63">
        <v>0.34260177870000003</v>
      </c>
      <c r="T132" s="109">
        <v>576.61786326158995</v>
      </c>
      <c r="U132" s="63">
        <v>78.485381568137001</v>
      </c>
      <c r="V132" s="63">
        <v>1.1373938052799999</v>
      </c>
      <c r="W132" s="109">
        <v>579.42524101231595</v>
      </c>
      <c r="X132" s="63">
        <v>65.209508439226994</v>
      </c>
      <c r="Y132" s="63">
        <v>0.39639659037399999</v>
      </c>
      <c r="Z132" s="109">
        <v>328.11804936726497</v>
      </c>
      <c r="AA132" s="63">
        <v>51.666132430003003</v>
      </c>
      <c r="AB132" s="110">
        <v>0.516571905128</v>
      </c>
    </row>
    <row r="133" spans="1:28" x14ac:dyDescent="0.25">
      <c r="A133" s="13" t="s">
        <v>261</v>
      </c>
      <c r="B133" s="109">
        <v>434.64551425650899</v>
      </c>
      <c r="C133" s="63">
        <v>15.767297851623001</v>
      </c>
      <c r="D133" s="63">
        <v>0.41029027182700001</v>
      </c>
      <c r="E133" s="109">
        <v>426.17252550311002</v>
      </c>
      <c r="F133" s="63">
        <v>19.783606467656998</v>
      </c>
      <c r="G133" s="63">
        <v>0.366426874475</v>
      </c>
      <c r="H133" s="109">
        <v>463.44116004431203</v>
      </c>
      <c r="I133" s="63">
        <v>1.926732163494</v>
      </c>
      <c r="J133" s="63">
        <v>0.56216543212900005</v>
      </c>
      <c r="K133" s="109">
        <v>418.49746744926898</v>
      </c>
      <c r="L133" s="63">
        <v>15.047163500398</v>
      </c>
      <c r="M133" s="63">
        <v>0.38899525262899998</v>
      </c>
      <c r="N133" s="109">
        <v>522.80604330155302</v>
      </c>
      <c r="O133" s="63">
        <v>28.538792132314001</v>
      </c>
      <c r="P133" s="63">
        <v>0.25644716717400001</v>
      </c>
      <c r="Q133" s="109">
        <v>457.72083561052199</v>
      </c>
      <c r="R133" s="63">
        <v>0.67615039899399998</v>
      </c>
      <c r="S133" s="63">
        <v>0.58684893594400001</v>
      </c>
      <c r="T133" s="109">
        <v>517.64905277386902</v>
      </c>
      <c r="U133" s="63">
        <v>22.348195537681001</v>
      </c>
      <c r="V133" s="63">
        <v>0.52910334746499998</v>
      </c>
      <c r="W133" s="109">
        <v>523.87556099444998</v>
      </c>
      <c r="X133" s="63">
        <v>11.680880313019999</v>
      </c>
      <c r="Y133" s="63">
        <v>0.55130693828699995</v>
      </c>
      <c r="Z133" s="109">
        <v>294.768148177819</v>
      </c>
      <c r="AA133" s="63">
        <v>19.568300098264</v>
      </c>
      <c r="AB133" s="110">
        <v>0.13857040246800001</v>
      </c>
    </row>
    <row r="134" spans="1:28" x14ac:dyDescent="0.25">
      <c r="A134" s="13" t="s">
        <v>262</v>
      </c>
      <c r="B134" s="109">
        <v>435.36028477440999</v>
      </c>
      <c r="C134" s="63">
        <v>16.924452695325002</v>
      </c>
      <c r="D134" s="63">
        <v>0.36825873848899998</v>
      </c>
      <c r="E134" s="109">
        <v>426.71121993698</v>
      </c>
      <c r="F134" s="63">
        <v>21.016802863832002</v>
      </c>
      <c r="G134" s="63">
        <v>0.36399547958200001</v>
      </c>
      <c r="H134" s="109">
        <v>464.96279539429298</v>
      </c>
      <c r="I134" s="63">
        <v>2.6899621578740001</v>
      </c>
      <c r="J134" s="63">
        <v>0.38228995671999999</v>
      </c>
      <c r="K134" s="109">
        <v>421.40403389142301</v>
      </c>
      <c r="L134" s="63">
        <v>17.683829402775999</v>
      </c>
      <c r="M134" s="63">
        <v>0.38160113513499999</v>
      </c>
      <c r="N134" s="109">
        <v>538.32372871180905</v>
      </c>
      <c r="O134" s="63">
        <v>42.893694134070003</v>
      </c>
      <c r="P134" s="63">
        <v>0.64609542709900003</v>
      </c>
      <c r="Q134" s="109">
        <v>459.07035872969601</v>
      </c>
      <c r="R134" s="63">
        <v>1.9328883666350001</v>
      </c>
      <c r="S134" s="63">
        <v>0.398227749671</v>
      </c>
      <c r="T134" s="109">
        <v>506.80659103239498</v>
      </c>
      <c r="U134" s="63">
        <v>12.708657298233</v>
      </c>
      <c r="V134" s="63">
        <v>0.37837512265099998</v>
      </c>
      <c r="W134" s="109">
        <v>516.39004158159401</v>
      </c>
      <c r="X134" s="63">
        <v>11.376510881888001</v>
      </c>
      <c r="Y134" s="63">
        <v>0.16230869223300001</v>
      </c>
      <c r="Z134" s="109">
        <v>289.17293982811498</v>
      </c>
      <c r="AA134" s="63">
        <v>14.851862498580999</v>
      </c>
      <c r="AB134" s="110">
        <v>0.13854439058199999</v>
      </c>
    </row>
    <row r="135" spans="1:28" x14ac:dyDescent="0.25">
      <c r="A135" s="13" t="s">
        <v>570</v>
      </c>
      <c r="B135" s="109">
        <v>443.79358708620703</v>
      </c>
      <c r="C135" s="63">
        <v>24.236437632485998</v>
      </c>
      <c r="D135" s="63">
        <v>0.56053142096200004</v>
      </c>
      <c r="E135" s="109">
        <v>429.654911227441</v>
      </c>
      <c r="F135" s="63">
        <v>22.236641611256001</v>
      </c>
      <c r="G135" s="63">
        <v>0.66772482477399997</v>
      </c>
      <c r="H135" s="109">
        <v>491.05524061745098</v>
      </c>
      <c r="I135" s="63">
        <v>31.148138344515001</v>
      </c>
      <c r="J135" s="63">
        <v>0.197455450069</v>
      </c>
      <c r="K135" s="109">
        <v>430.18226070072001</v>
      </c>
      <c r="L135" s="63">
        <v>25.584577424894</v>
      </c>
      <c r="M135" s="63">
        <v>0.54251815300200001</v>
      </c>
      <c r="N135" s="109">
        <v>554.96830562494301</v>
      </c>
      <c r="O135" s="63">
        <v>60.196359524666001</v>
      </c>
      <c r="P135" s="63">
        <v>1.3374516048059999</v>
      </c>
      <c r="Q135" s="109">
        <v>462.28707177572898</v>
      </c>
      <c r="R135" s="63">
        <v>7.8239989952549998</v>
      </c>
      <c r="S135" s="63">
        <v>0.205774538226</v>
      </c>
      <c r="T135" s="109">
        <v>508.73998880592501</v>
      </c>
      <c r="U135" s="63">
        <v>12.538622791704</v>
      </c>
      <c r="V135" s="63">
        <v>0.68801170195200001</v>
      </c>
      <c r="W135" s="109">
        <v>520.50083708262298</v>
      </c>
      <c r="X135" s="63">
        <v>13.364150751684001</v>
      </c>
      <c r="Y135" s="63">
        <v>0.29020489822700002</v>
      </c>
      <c r="Z135" s="109">
        <v>291.41753373413098</v>
      </c>
      <c r="AA135" s="63">
        <v>15.227955781258</v>
      </c>
      <c r="AB135" s="110">
        <v>0.16302851701599999</v>
      </c>
    </row>
    <row r="136" spans="1:28" x14ac:dyDescent="0.25">
      <c r="A136" s="13" t="s">
        <v>264</v>
      </c>
      <c r="B136" s="109">
        <v>435.77025028734101</v>
      </c>
      <c r="C136" s="63">
        <v>14.714537500572</v>
      </c>
      <c r="D136" s="63">
        <v>0.51173564867700005</v>
      </c>
      <c r="E136" s="109">
        <v>426.965489927134</v>
      </c>
      <c r="F136" s="63">
        <v>18.389111603671999</v>
      </c>
      <c r="G136" s="63">
        <v>0.49345571566399998</v>
      </c>
      <c r="H136" s="109">
        <v>464.766801420739</v>
      </c>
      <c r="I136" s="63">
        <v>2.6131319523240002</v>
      </c>
      <c r="J136" s="63">
        <v>0.57193660709500005</v>
      </c>
      <c r="K136" s="109">
        <v>421.07765970116799</v>
      </c>
      <c r="L136" s="63">
        <v>14.656719337230999</v>
      </c>
      <c r="M136" s="63">
        <v>0.48540653890800001</v>
      </c>
      <c r="N136" s="109">
        <v>532.92237460889305</v>
      </c>
      <c r="O136" s="63">
        <v>30.447205328755999</v>
      </c>
      <c r="P136" s="63">
        <v>0.96376740228400004</v>
      </c>
      <c r="Q136" s="109">
        <v>458.532791437328</v>
      </c>
      <c r="R136" s="63">
        <v>1.7241992586779999</v>
      </c>
      <c r="S136" s="63">
        <v>0.59572394274899998</v>
      </c>
      <c r="T136" s="109">
        <v>509.36778721839897</v>
      </c>
      <c r="U136" s="63">
        <v>14.916813373579</v>
      </c>
      <c r="V136" s="63">
        <v>0.54784282064500001</v>
      </c>
      <c r="W136" s="109">
        <v>514.81572748273595</v>
      </c>
      <c r="X136" s="63">
        <v>13.305507939885</v>
      </c>
      <c r="Y136" s="63">
        <v>0.24352693229</v>
      </c>
      <c r="Z136" s="109">
        <v>290.865323933083</v>
      </c>
      <c r="AA136" s="63">
        <v>15.288851610952999</v>
      </c>
      <c r="AB136" s="110">
        <v>0.16026209088599999</v>
      </c>
    </row>
    <row r="137" spans="1:28" x14ac:dyDescent="0.25">
      <c r="A137" s="13" t="s">
        <v>265</v>
      </c>
      <c r="B137" s="109">
        <v>433.46330489303801</v>
      </c>
      <c r="C137" s="63">
        <v>11.903844048039</v>
      </c>
      <c r="D137" s="63">
        <v>0.50935026122299998</v>
      </c>
      <c r="E137" s="109">
        <v>423.918168373215</v>
      </c>
      <c r="F137" s="63">
        <v>14.421706957426</v>
      </c>
      <c r="G137" s="63">
        <v>0.60778045560899996</v>
      </c>
      <c r="H137" s="109">
        <v>465.15773293752602</v>
      </c>
      <c r="I137" s="63">
        <v>3.5433324260510002</v>
      </c>
      <c r="J137" s="63">
        <v>0.18251484017899999</v>
      </c>
      <c r="K137" s="109">
        <v>419.82394955927299</v>
      </c>
      <c r="L137" s="63">
        <v>12.248822697421</v>
      </c>
      <c r="M137" s="63">
        <v>0.52761981858600004</v>
      </c>
      <c r="N137" s="109">
        <v>525.39750156762705</v>
      </c>
      <c r="O137" s="63">
        <v>22.065622853508</v>
      </c>
      <c r="P137" s="63">
        <v>0.59611970614200005</v>
      </c>
      <c r="Q137" s="109">
        <v>458.54622212722097</v>
      </c>
      <c r="R137" s="63">
        <v>2.69097905347</v>
      </c>
      <c r="S137" s="63">
        <v>0.18999819793</v>
      </c>
      <c r="T137" s="109">
        <v>503.18876839459301</v>
      </c>
      <c r="U137" s="63">
        <v>8.5454727475460004</v>
      </c>
      <c r="V137" s="63">
        <v>0.46860562097300001</v>
      </c>
      <c r="W137" s="109">
        <v>505.04308247099698</v>
      </c>
      <c r="X137" s="63">
        <v>8.3078167373530007</v>
      </c>
      <c r="Y137" s="63">
        <v>4.6731626401000002E-2</v>
      </c>
      <c r="Z137" s="109">
        <v>288.144464011156</v>
      </c>
      <c r="AA137" s="63">
        <v>11.37243737949</v>
      </c>
      <c r="AB137" s="110">
        <v>0.138507842262</v>
      </c>
    </row>
    <row r="138" spans="1:28" x14ac:dyDescent="0.25">
      <c r="A138" s="13" t="s">
        <v>266</v>
      </c>
      <c r="B138" s="109">
        <v>436.36666929282001</v>
      </c>
      <c r="C138" s="63">
        <v>13.846644434028001</v>
      </c>
      <c r="D138" s="63">
        <v>0.466808154192</v>
      </c>
      <c r="E138" s="109">
        <v>426.90122252057603</v>
      </c>
      <c r="F138" s="63">
        <v>17.643089396162001</v>
      </c>
      <c r="G138" s="63">
        <v>0.44609883137599998</v>
      </c>
      <c r="H138" s="109">
        <v>468.36069292613001</v>
      </c>
      <c r="I138" s="63">
        <v>1.014334162395</v>
      </c>
      <c r="J138" s="63">
        <v>0.53680744525000001</v>
      </c>
      <c r="K138" s="109">
        <v>421.91061758236702</v>
      </c>
      <c r="L138" s="63">
        <v>13.675432928572</v>
      </c>
      <c r="M138" s="63">
        <v>0.41836105166999998</v>
      </c>
      <c r="N138" s="109">
        <v>535.62560002139298</v>
      </c>
      <c r="O138" s="63">
        <v>34.288518250168998</v>
      </c>
      <c r="P138" s="63">
        <v>0.51087503172500004</v>
      </c>
      <c r="Q138" s="109">
        <v>462.881480152726</v>
      </c>
      <c r="R138" s="63">
        <v>0.80847605192500005</v>
      </c>
      <c r="S138" s="63">
        <v>0.55925351807699997</v>
      </c>
      <c r="T138" s="109">
        <v>507.91316359736402</v>
      </c>
      <c r="U138" s="63">
        <v>12.273823708824001</v>
      </c>
      <c r="V138" s="63">
        <v>0.86403662515500002</v>
      </c>
      <c r="W138" s="109">
        <v>520.98895837674195</v>
      </c>
      <c r="X138" s="63">
        <v>18.009165930774</v>
      </c>
      <c r="Y138" s="63">
        <v>0.18853102004399999</v>
      </c>
      <c r="Z138" s="109">
        <v>286.76808634536201</v>
      </c>
      <c r="AA138" s="63">
        <v>9.7400626563399992</v>
      </c>
      <c r="AB138" s="110">
        <v>0.190575665541</v>
      </c>
    </row>
    <row r="139" spans="1:28" x14ac:dyDescent="0.25">
      <c r="A139" s="13" t="s">
        <v>267</v>
      </c>
      <c r="B139" s="109">
        <v>434.38713303782203</v>
      </c>
      <c r="C139" s="63">
        <v>12.560341471154</v>
      </c>
      <c r="D139" s="63">
        <v>0.35986190410500002</v>
      </c>
      <c r="E139" s="109">
        <v>424.62299575788802</v>
      </c>
      <c r="F139" s="63">
        <v>15.924014898627</v>
      </c>
      <c r="G139" s="63">
        <v>0.33787203764599999</v>
      </c>
      <c r="H139" s="109">
        <v>467.15987336525598</v>
      </c>
      <c r="I139" s="63">
        <v>1.270373640466</v>
      </c>
      <c r="J139" s="63">
        <v>0.43366957012099999</v>
      </c>
      <c r="K139" s="109">
        <v>419.253890929124</v>
      </c>
      <c r="L139" s="63">
        <v>12.442151392842</v>
      </c>
      <c r="M139" s="63">
        <v>0.36367029342599999</v>
      </c>
      <c r="N139" s="109">
        <v>532.01688940415102</v>
      </c>
      <c r="O139" s="63">
        <v>27.126883770639001</v>
      </c>
      <c r="P139" s="63">
        <v>0.56242829074900003</v>
      </c>
      <c r="Q139" s="109">
        <v>461.19539258933997</v>
      </c>
      <c r="R139" s="63">
        <v>1.008366116933</v>
      </c>
      <c r="S139" s="63">
        <v>0.45175682531799999</v>
      </c>
      <c r="T139" s="109">
        <v>509.31866190791402</v>
      </c>
      <c r="U139" s="63">
        <v>12.889460210231</v>
      </c>
      <c r="V139" s="63">
        <v>0.34013137131900001</v>
      </c>
      <c r="W139" s="109">
        <v>516.40056623172404</v>
      </c>
      <c r="X139" s="63">
        <v>8.0616168864710005</v>
      </c>
      <c r="Y139" s="63">
        <v>0.19522881519099999</v>
      </c>
      <c r="Z139" s="109">
        <v>286.87854870303698</v>
      </c>
      <c r="AA139" s="63">
        <v>12.614970969492999</v>
      </c>
      <c r="AB139" s="110">
        <v>0.10828694705399999</v>
      </c>
    </row>
    <row r="140" spans="1:28" x14ac:dyDescent="0.25">
      <c r="A140" s="13" t="s">
        <v>268</v>
      </c>
      <c r="B140" s="109">
        <v>435.27736328476999</v>
      </c>
      <c r="C140" s="63">
        <v>13.129286040478</v>
      </c>
      <c r="D140" s="63">
        <v>0.51258565002900003</v>
      </c>
      <c r="E140" s="109">
        <v>424.81104601857402</v>
      </c>
      <c r="F140" s="63">
        <v>16.433572717364001</v>
      </c>
      <c r="G140" s="63">
        <v>0.46149654291199999</v>
      </c>
      <c r="H140" s="109">
        <v>470.33039043472297</v>
      </c>
      <c r="I140" s="63">
        <v>2.062809872186</v>
      </c>
      <c r="J140" s="63">
        <v>0.68368956492999999</v>
      </c>
      <c r="K140" s="109">
        <v>420.04148611436898</v>
      </c>
      <c r="L140" s="63">
        <v>13.073154748765999</v>
      </c>
      <c r="M140" s="63">
        <v>0.50263032681200004</v>
      </c>
      <c r="N140" s="109">
        <v>532.15800082451096</v>
      </c>
      <c r="O140" s="63">
        <v>26.497908661695998</v>
      </c>
      <c r="P140" s="63">
        <v>0.59099262180000001</v>
      </c>
      <c r="Q140" s="109">
        <v>463.52750562120298</v>
      </c>
      <c r="R140" s="63">
        <v>1.014608933953</v>
      </c>
      <c r="S140" s="63">
        <v>0.71162910473899998</v>
      </c>
      <c r="T140" s="109">
        <v>509.673844812173</v>
      </c>
      <c r="U140" s="63">
        <v>10.765707729207</v>
      </c>
      <c r="V140" s="63">
        <v>0.60125280689399996</v>
      </c>
      <c r="W140" s="109">
        <v>522.13773579326596</v>
      </c>
      <c r="X140" s="63">
        <v>14.988837255974</v>
      </c>
      <c r="Y140" s="63">
        <v>0.45608492545599999</v>
      </c>
      <c r="Z140" s="109">
        <v>285.60175611859802</v>
      </c>
      <c r="AA140" s="63">
        <v>13.655114878805</v>
      </c>
      <c r="AB140" s="110">
        <v>0.26573717268800001</v>
      </c>
    </row>
    <row r="141" spans="1:28" x14ac:dyDescent="0.25">
      <c r="A141" s="13" t="s">
        <v>269</v>
      </c>
      <c r="B141" s="109">
        <v>445.40174531164598</v>
      </c>
      <c r="C141" s="63">
        <v>23.416807016229001</v>
      </c>
      <c r="D141" s="63">
        <v>0.35863242097499998</v>
      </c>
      <c r="E141" s="109">
        <v>437.30391442009102</v>
      </c>
      <c r="F141" s="63">
        <v>29.782738407349001</v>
      </c>
      <c r="G141" s="63">
        <v>0.41351211236399998</v>
      </c>
      <c r="H141" s="109">
        <v>472.45484999080003</v>
      </c>
      <c r="I141" s="63">
        <v>2.1496046492479999</v>
      </c>
      <c r="J141" s="63">
        <v>0.17529122062499999</v>
      </c>
      <c r="K141" s="109">
        <v>429.58062099881101</v>
      </c>
      <c r="L141" s="63">
        <v>22.125082036375002</v>
      </c>
      <c r="M141" s="63">
        <v>0.34665061006100001</v>
      </c>
      <c r="N141" s="109">
        <v>565.06845936124</v>
      </c>
      <c r="O141" s="63">
        <v>54.689425604648001</v>
      </c>
      <c r="P141" s="63">
        <v>0.44385603297100001</v>
      </c>
      <c r="Q141" s="109">
        <v>466.47076821878198</v>
      </c>
      <c r="R141" s="63">
        <v>1.9591616366889999</v>
      </c>
      <c r="S141" s="63">
        <v>0.182519643791</v>
      </c>
      <c r="T141" s="109">
        <v>526.60225416532603</v>
      </c>
      <c r="U141" s="63">
        <v>28.709410253038001</v>
      </c>
      <c r="V141" s="63">
        <v>0.55697138205999996</v>
      </c>
      <c r="W141" s="109">
        <v>522.972229548614</v>
      </c>
      <c r="X141" s="63">
        <v>24.748313145967</v>
      </c>
      <c r="Y141" s="63">
        <v>0.116031335906</v>
      </c>
      <c r="Z141" s="109">
        <v>289.48026397710498</v>
      </c>
      <c r="AA141" s="63">
        <v>18.233538027721</v>
      </c>
      <c r="AB141" s="110">
        <v>0.35046710979899998</v>
      </c>
    </row>
    <row r="142" spans="1:28" x14ac:dyDescent="0.25">
      <c r="A142" s="13" t="s">
        <v>270</v>
      </c>
      <c r="B142" s="109">
        <v>458.504397255085</v>
      </c>
      <c r="C142" s="63">
        <v>32.920906139400003</v>
      </c>
      <c r="D142" s="63">
        <v>0.36048168010800002</v>
      </c>
      <c r="E142" s="109">
        <v>455.21862380214202</v>
      </c>
      <c r="F142" s="63">
        <v>42.538598545455002</v>
      </c>
      <c r="G142" s="63">
        <v>0.40266103585599999</v>
      </c>
      <c r="H142" s="109">
        <v>469.548558835005</v>
      </c>
      <c r="I142" s="63">
        <v>0.59386032213700002</v>
      </c>
      <c r="J142" s="63">
        <v>0.21870817475599999</v>
      </c>
      <c r="K142" s="109">
        <v>446.64511919102898</v>
      </c>
      <c r="L142" s="63">
        <v>35.640677266861999</v>
      </c>
      <c r="M142" s="63">
        <v>0.309443189412</v>
      </c>
      <c r="N142" s="109">
        <v>633.762077271865</v>
      </c>
      <c r="O142" s="63">
        <v>116.764872065953</v>
      </c>
      <c r="P142" s="63">
        <v>0.37461656595999998</v>
      </c>
      <c r="Q142" s="109">
        <v>463.67983115678697</v>
      </c>
      <c r="R142" s="63">
        <v>0.43106780863499999</v>
      </c>
      <c r="S142" s="63">
        <v>0.22754204740699999</v>
      </c>
      <c r="T142" s="109">
        <v>515.71168289730804</v>
      </c>
      <c r="U142" s="63">
        <v>17.619938715517002</v>
      </c>
      <c r="V142" s="63">
        <v>0.87384195153599997</v>
      </c>
      <c r="W142" s="109">
        <v>530.40032716380097</v>
      </c>
      <c r="X142" s="63">
        <v>13.795553361793999</v>
      </c>
      <c r="Y142" s="63">
        <v>0.29510596685500001</v>
      </c>
      <c r="Z142" s="109">
        <v>291.97650713901299</v>
      </c>
      <c r="AA142" s="63">
        <v>15.62806394969</v>
      </c>
      <c r="AB142" s="110">
        <v>0.17923986269100001</v>
      </c>
    </row>
    <row r="143" spans="1:28" x14ac:dyDescent="0.25">
      <c r="A143" s="13" t="s">
        <v>271</v>
      </c>
      <c r="B143" s="109">
        <v>477.375099349648</v>
      </c>
      <c r="C143" s="63">
        <v>53.092586007462998</v>
      </c>
      <c r="D143" s="110">
        <v>0.52811049921499997</v>
      </c>
      <c r="E143" s="109">
        <v>479.21880956699601</v>
      </c>
      <c r="F143" s="63">
        <v>68.288438586151003</v>
      </c>
      <c r="G143" s="110">
        <v>0.59685883469599998</v>
      </c>
      <c r="H143" s="109">
        <v>471.18667017989497</v>
      </c>
      <c r="I143" s="63">
        <v>2.087576395658</v>
      </c>
      <c r="J143" s="110">
        <v>0.29735612108300002</v>
      </c>
      <c r="K143" s="109">
        <v>468.56313436805198</v>
      </c>
      <c r="L143" s="63">
        <v>58.592987298200001</v>
      </c>
      <c r="M143" s="110">
        <v>0.52123677353800002</v>
      </c>
      <c r="N143" s="109">
        <v>721.51583726905994</v>
      </c>
      <c r="O143" s="63">
        <v>206.376000324166</v>
      </c>
      <c r="P143" s="110">
        <v>0.76688544364400002</v>
      </c>
      <c r="Q143" s="109">
        <v>464.09816925838601</v>
      </c>
      <c r="R143" s="63">
        <v>0.68595235455400005</v>
      </c>
      <c r="S143" s="110">
        <v>0.309372290489</v>
      </c>
      <c r="T143" s="109">
        <v>515.67988665338805</v>
      </c>
      <c r="U143" s="63">
        <v>21.363133475388</v>
      </c>
      <c r="V143" s="110">
        <v>0.38801432189099999</v>
      </c>
      <c r="W143" s="109">
        <v>537.68137283538499</v>
      </c>
      <c r="X143" s="63">
        <v>20.472099046322001</v>
      </c>
      <c r="Y143" s="110">
        <v>0.52807992672000004</v>
      </c>
      <c r="Z143" s="109">
        <v>294.23721287680002</v>
      </c>
      <c r="AA143" s="63">
        <v>21.089021319783999</v>
      </c>
      <c r="AB143" s="110">
        <v>0.197021761785</v>
      </c>
    </row>
    <row r="144" spans="1:28" x14ac:dyDescent="0.25">
      <c r="A144" s="13" t="s">
        <v>272</v>
      </c>
      <c r="B144" s="109">
        <v>501.41412297112203</v>
      </c>
      <c r="C144" s="63">
        <v>75.828654940313001</v>
      </c>
      <c r="D144" s="110">
        <v>0.51503528376899999</v>
      </c>
      <c r="E144" s="109">
        <v>506.617249449447</v>
      </c>
      <c r="F144" s="63">
        <v>94.110776836306002</v>
      </c>
      <c r="G144" s="110">
        <v>0.61092781655899997</v>
      </c>
      <c r="H144" s="109">
        <v>483.88676827515701</v>
      </c>
      <c r="I144" s="63">
        <v>14.243137770809</v>
      </c>
      <c r="J144" s="110">
        <v>0.19200980247300001</v>
      </c>
      <c r="K144" s="109">
        <v>486.36218423755201</v>
      </c>
      <c r="L144" s="63">
        <v>75.710560277366</v>
      </c>
      <c r="M144" s="110">
        <v>0.45649259101</v>
      </c>
      <c r="N144" s="109">
        <v>743.01167009893697</v>
      </c>
      <c r="O144" s="63">
        <v>227.934183105633</v>
      </c>
      <c r="P144" s="110">
        <v>0.99993544615100005</v>
      </c>
      <c r="Q144" s="109">
        <v>464.913015227345</v>
      </c>
      <c r="R144" s="63">
        <v>0.83611529333599999</v>
      </c>
      <c r="S144" s="110">
        <v>0.19995085532699999</v>
      </c>
      <c r="T144" s="109">
        <v>578.82138723494597</v>
      </c>
      <c r="U144" s="63">
        <v>77.723301285507006</v>
      </c>
      <c r="V144" s="110">
        <v>1.2429232425679999</v>
      </c>
      <c r="W144" s="109">
        <v>573.88766189270098</v>
      </c>
      <c r="X144" s="63">
        <v>53.866452191615998</v>
      </c>
      <c r="Y144" s="110">
        <v>0.27575324807500001</v>
      </c>
      <c r="Z144" s="109">
        <v>315.651113832975</v>
      </c>
      <c r="AA144" s="63">
        <v>40.484021054248998</v>
      </c>
      <c r="AB144" s="110">
        <v>0.21326984482</v>
      </c>
    </row>
    <row r="145" spans="1:28" x14ac:dyDescent="0.25">
      <c r="A145" s="13" t="s">
        <v>273</v>
      </c>
      <c r="B145" s="109">
        <v>445.18905165864101</v>
      </c>
      <c r="C145" s="63">
        <v>17.768379058259999</v>
      </c>
      <c r="D145" s="110">
        <v>0.33713787024300002</v>
      </c>
      <c r="E145" s="109">
        <v>436.31566756401702</v>
      </c>
      <c r="F145" s="63">
        <v>22.443141916816</v>
      </c>
      <c r="G145" s="110">
        <v>0.30686020414199999</v>
      </c>
      <c r="H145" s="109">
        <v>475.18033889374499</v>
      </c>
      <c r="I145" s="63">
        <v>1.9680762479839999</v>
      </c>
      <c r="J145" s="110">
        <v>0.439473819095</v>
      </c>
      <c r="K145" s="109">
        <v>430.21357641576901</v>
      </c>
      <c r="L145" s="63">
        <v>16.68299638097</v>
      </c>
      <c r="M145" s="110">
        <v>0.317642072966</v>
      </c>
      <c r="N145" s="109">
        <v>552.41193071912403</v>
      </c>
      <c r="O145" s="63">
        <v>34.620818152684002</v>
      </c>
      <c r="P145" s="110">
        <v>0.28219417130699997</v>
      </c>
      <c r="Q145" s="109">
        <v>468.06056139514698</v>
      </c>
      <c r="R145" s="63">
        <v>0.80340275632500002</v>
      </c>
      <c r="S145" s="110">
        <v>0.45765428876499997</v>
      </c>
      <c r="T145" s="109">
        <v>525.66960727380501</v>
      </c>
      <c r="U145" s="63">
        <v>26.120568596858</v>
      </c>
      <c r="V145" s="110">
        <v>0.502536104569</v>
      </c>
      <c r="W145" s="109">
        <v>522.79835907990298</v>
      </c>
      <c r="X145" s="63">
        <v>13.474190819661001</v>
      </c>
      <c r="Y145" s="110">
        <v>0.40801016514600003</v>
      </c>
      <c r="Z145" s="109">
        <v>296.64410910418502</v>
      </c>
      <c r="AA145" s="63">
        <v>17.674577137012999</v>
      </c>
      <c r="AB145" s="110">
        <v>0.1448827036</v>
      </c>
    </row>
    <row r="146" spans="1:28" x14ac:dyDescent="0.25">
      <c r="A146" s="13" t="s">
        <v>274</v>
      </c>
      <c r="B146" s="109">
        <v>445.33464727742103</v>
      </c>
      <c r="C146" s="63">
        <v>17.078219395817001</v>
      </c>
      <c r="D146" s="110">
        <v>0.41743839533299998</v>
      </c>
      <c r="E146" s="109">
        <v>436.73241809138801</v>
      </c>
      <c r="F146" s="63">
        <v>21.362974495989</v>
      </c>
      <c r="G146" s="110">
        <v>0.49135789711700001</v>
      </c>
      <c r="H146" s="109">
        <v>474.73021963906899</v>
      </c>
      <c r="I146" s="63">
        <v>2.4363369400999999</v>
      </c>
      <c r="J146" s="110">
        <v>0.16484037491</v>
      </c>
      <c r="K146" s="109">
        <v>432.26043270633301</v>
      </c>
      <c r="L146" s="63">
        <v>17.831104388349999</v>
      </c>
      <c r="M146" s="110">
        <v>0.31426239190799998</v>
      </c>
      <c r="N146" s="109">
        <v>562.58184627067101</v>
      </c>
      <c r="O146" s="63">
        <v>40.979766685614003</v>
      </c>
      <c r="P146" s="110">
        <v>0.37188598046499999</v>
      </c>
      <c r="Q146" s="109">
        <v>467.51546349544498</v>
      </c>
      <c r="R146" s="63">
        <v>1.482182805111</v>
      </c>
      <c r="S146" s="110">
        <v>0.171711945851</v>
      </c>
      <c r="T146" s="109">
        <v>513.69080299715995</v>
      </c>
      <c r="U146" s="63">
        <v>13.156012546592001</v>
      </c>
      <c r="V146" s="110">
        <v>1.0878115669170001</v>
      </c>
      <c r="W146" s="109">
        <v>522.75464610649101</v>
      </c>
      <c r="X146" s="63">
        <v>10.868831842945999</v>
      </c>
      <c r="Y146" s="110">
        <v>8.2459352922000004E-2</v>
      </c>
      <c r="Z146" s="109">
        <v>296.19923909056803</v>
      </c>
      <c r="AA146" s="63">
        <v>16.197392962395</v>
      </c>
      <c r="AB146" s="110">
        <v>0.18610502724700001</v>
      </c>
    </row>
    <row r="147" spans="1:28" x14ac:dyDescent="0.25">
      <c r="A147" s="13" t="s">
        <v>275</v>
      </c>
      <c r="B147" s="109">
        <v>458.56780327922701</v>
      </c>
      <c r="C147" s="63">
        <v>30.574988172447</v>
      </c>
      <c r="D147" s="110">
        <v>0.49900281564900001</v>
      </c>
      <c r="E147" s="109">
        <v>444.01369198212598</v>
      </c>
      <c r="F147" s="63">
        <v>28.961569884962</v>
      </c>
      <c r="G147" s="110">
        <v>0.53609273319999995</v>
      </c>
      <c r="H147" s="109">
        <v>508.50626503279</v>
      </c>
      <c r="I147" s="63">
        <v>36.11099279666</v>
      </c>
      <c r="J147" s="110">
        <v>0.37173888374500003</v>
      </c>
      <c r="K147" s="109">
        <v>446.10785529470098</v>
      </c>
      <c r="L147" s="63">
        <v>32.246374198551997</v>
      </c>
      <c r="M147" s="110">
        <v>0.495827348783</v>
      </c>
      <c r="N147" s="109">
        <v>601.63653575980902</v>
      </c>
      <c r="O147" s="63">
        <v>81.70830524918</v>
      </c>
      <c r="P147" s="110">
        <v>0.45448524985299998</v>
      </c>
      <c r="Q147" s="109">
        <v>470.528335985186</v>
      </c>
      <c r="R147" s="63">
        <v>4.4809253933740001</v>
      </c>
      <c r="S147" s="110">
        <v>0.38751431909400003</v>
      </c>
      <c r="T147" s="109">
        <v>518.67757505469694</v>
      </c>
      <c r="U147" s="63">
        <v>17.095312866151001</v>
      </c>
      <c r="V147" s="110">
        <v>0.46890909064500003</v>
      </c>
      <c r="W147" s="109">
        <v>536.19098124995105</v>
      </c>
      <c r="X147" s="63">
        <v>17.925269181842001</v>
      </c>
      <c r="Y147" s="110">
        <v>0.20971090019899999</v>
      </c>
      <c r="Z147" s="109">
        <v>300.30538394640098</v>
      </c>
      <c r="AA147" s="63">
        <v>21.279685086969</v>
      </c>
      <c r="AB147" s="110">
        <v>0.46047439313999999</v>
      </c>
    </row>
    <row r="148" spans="1:28" x14ac:dyDescent="0.25">
      <c r="A148" s="13" t="s">
        <v>276</v>
      </c>
      <c r="B148" s="109">
        <v>448.951540598348</v>
      </c>
      <c r="C148" s="63">
        <v>21.143364001268001</v>
      </c>
      <c r="D148" s="110">
        <v>0.43075169482300002</v>
      </c>
      <c r="E148" s="109">
        <v>439.64177599653698</v>
      </c>
      <c r="F148" s="63">
        <v>24.188402532771999</v>
      </c>
      <c r="G148" s="110">
        <v>0.46848272946899999</v>
      </c>
      <c r="H148" s="109">
        <v>481.20603198045598</v>
      </c>
      <c r="I148" s="63">
        <v>10.593562446299</v>
      </c>
      <c r="J148" s="110">
        <v>0.30002923470800003</v>
      </c>
      <c r="K148" s="109">
        <v>435.06204058395298</v>
      </c>
      <c r="L148" s="63">
        <v>21.507917104998</v>
      </c>
      <c r="M148" s="110">
        <v>0.42690981871099998</v>
      </c>
      <c r="N148" s="109">
        <v>570.64249196048604</v>
      </c>
      <c r="O148" s="63">
        <v>50.153914678212999</v>
      </c>
      <c r="P148" s="110">
        <v>0.46191127826299999</v>
      </c>
      <c r="Q148" s="109">
        <v>468.38738204226399</v>
      </c>
      <c r="R148" s="63">
        <v>4.1807781021870003</v>
      </c>
      <c r="S148" s="110">
        <v>0.31257939331700002</v>
      </c>
      <c r="T148" s="109">
        <v>517.39177279734997</v>
      </c>
      <c r="U148" s="63">
        <v>15.068444436341</v>
      </c>
      <c r="V148" s="110">
        <v>0.60947535562300004</v>
      </c>
      <c r="W148" s="109">
        <v>527.61138886813796</v>
      </c>
      <c r="X148" s="63">
        <v>12.077393711465</v>
      </c>
      <c r="Y148" s="110">
        <v>0.214715215504</v>
      </c>
      <c r="Z148" s="109">
        <v>296.49001565742702</v>
      </c>
      <c r="AA148" s="63">
        <v>18.687234382696001</v>
      </c>
      <c r="AB148" s="110">
        <v>0.38445045176999998</v>
      </c>
    </row>
    <row r="149" spans="1:28" x14ac:dyDescent="0.25">
      <c r="A149" s="13" t="s">
        <v>277</v>
      </c>
      <c r="B149" s="109">
        <v>442.18123938356098</v>
      </c>
      <c r="C149" s="63">
        <v>14.452606226893</v>
      </c>
      <c r="D149" s="110">
        <v>0.37359296684400001</v>
      </c>
      <c r="E149" s="109">
        <v>432.611546202944</v>
      </c>
      <c r="F149" s="63">
        <v>17.478605564418</v>
      </c>
      <c r="G149" s="110">
        <v>0.43857488878099998</v>
      </c>
      <c r="H149" s="109">
        <v>475.61487470417302</v>
      </c>
      <c r="I149" s="63">
        <v>3.8806728930059999</v>
      </c>
      <c r="J149" s="110">
        <v>0.14656563801799999</v>
      </c>
      <c r="K149" s="109">
        <v>428.96835107978802</v>
      </c>
      <c r="L149" s="63">
        <v>15.273968978218001</v>
      </c>
      <c r="M149" s="110">
        <v>0.350872271189</v>
      </c>
      <c r="N149" s="109">
        <v>542.96858290551097</v>
      </c>
      <c r="O149" s="63">
        <v>24.632147711992999</v>
      </c>
      <c r="P149" s="110">
        <v>0.64028391879500002</v>
      </c>
      <c r="Q149" s="109">
        <v>468.16146736400202</v>
      </c>
      <c r="R149" s="63">
        <v>3.0225692177000001</v>
      </c>
      <c r="S149" s="110">
        <v>0.152897208782</v>
      </c>
      <c r="T149" s="109">
        <v>508.756606912454</v>
      </c>
      <c r="U149" s="63">
        <v>7.7667897750319996</v>
      </c>
      <c r="V149" s="110">
        <v>0.58756293087400002</v>
      </c>
      <c r="W149" s="109">
        <v>521.46718579890796</v>
      </c>
      <c r="X149" s="63">
        <v>8.2758566828449993</v>
      </c>
      <c r="Y149" s="110">
        <v>0.233442002461</v>
      </c>
      <c r="Z149" s="109">
        <v>291.14853021207102</v>
      </c>
      <c r="AA149" s="63">
        <v>13.022997914038999</v>
      </c>
      <c r="AB149" s="110">
        <v>0.115553065713</v>
      </c>
    </row>
    <row r="150" spans="1:28" x14ac:dyDescent="0.25">
      <c r="A150" s="13" t="s">
        <v>278</v>
      </c>
      <c r="B150" s="109">
        <v>443.84022561914202</v>
      </c>
      <c r="C150" s="63">
        <v>14.262535319796999</v>
      </c>
      <c r="D150" s="110">
        <v>0.38615675517100001</v>
      </c>
      <c r="E150" s="109">
        <v>434.28364136260302</v>
      </c>
      <c r="F150" s="63">
        <v>17.869159702967</v>
      </c>
      <c r="G150" s="110">
        <v>0.464737904285</v>
      </c>
      <c r="H150" s="109">
        <v>477.68405394981198</v>
      </c>
      <c r="I150" s="63">
        <v>1.4899825749519999</v>
      </c>
      <c r="J150" s="110">
        <v>0.107868315575</v>
      </c>
      <c r="K150" s="109">
        <v>429.18363576485899</v>
      </c>
      <c r="L150" s="63">
        <v>14.051396738554001</v>
      </c>
      <c r="M150" s="110">
        <v>0.339117273627</v>
      </c>
      <c r="N150" s="109">
        <v>550.38196765871396</v>
      </c>
      <c r="O150" s="63">
        <v>32.621231820703002</v>
      </c>
      <c r="P150" s="110">
        <v>0.49054044197699997</v>
      </c>
      <c r="Q150" s="109">
        <v>470.56255948081298</v>
      </c>
      <c r="R150" s="63">
        <v>1.052480052603</v>
      </c>
      <c r="S150" s="110">
        <v>0.112387567548</v>
      </c>
      <c r="T150" s="109">
        <v>517.69970202124</v>
      </c>
      <c r="U150" s="63">
        <v>13.449362395939</v>
      </c>
      <c r="V150" s="110">
        <v>0.73558128623600005</v>
      </c>
      <c r="W150" s="109">
        <v>535.28371240792001</v>
      </c>
      <c r="X150" s="63">
        <v>19.066121016493</v>
      </c>
      <c r="Y150" s="110">
        <v>0.20856579164799999</v>
      </c>
      <c r="Z150" s="109">
        <v>289.14452063422999</v>
      </c>
      <c r="AA150" s="63">
        <v>10.938929180415</v>
      </c>
      <c r="AB150" s="110">
        <v>0.162965997034</v>
      </c>
    </row>
    <row r="151" spans="1:28" x14ac:dyDescent="0.25">
      <c r="A151" s="13" t="s">
        <v>279</v>
      </c>
      <c r="B151" s="109">
        <v>443.201082120085</v>
      </c>
      <c r="C151" s="63">
        <v>13.447728597824</v>
      </c>
      <c r="D151" s="110">
        <v>0.38014527694200001</v>
      </c>
      <c r="E151" s="109">
        <v>433.77934530932498</v>
      </c>
      <c r="F151" s="63">
        <v>17.03727282234</v>
      </c>
      <c r="G151" s="110">
        <v>0.45709341109899998</v>
      </c>
      <c r="H151" s="109">
        <v>476.25058939352198</v>
      </c>
      <c r="I151" s="63">
        <v>0.85634864959799994</v>
      </c>
      <c r="J151" s="110">
        <v>0.110227111048</v>
      </c>
      <c r="K151" s="109">
        <v>428.90543510703498</v>
      </c>
      <c r="L151" s="63">
        <v>13.762219165114001</v>
      </c>
      <c r="M151" s="110">
        <v>0.267546142534</v>
      </c>
      <c r="N151" s="109">
        <v>549.53874509509501</v>
      </c>
      <c r="O151" s="63">
        <v>26.353127921622001</v>
      </c>
      <c r="P151" s="110">
        <v>0.40796403177700002</v>
      </c>
      <c r="Q151" s="109">
        <v>467.73780093948301</v>
      </c>
      <c r="R151" s="63">
        <v>0.67248855941300001</v>
      </c>
      <c r="S151" s="110">
        <v>0.11487363977499999</v>
      </c>
      <c r="T151" s="109">
        <v>515.17709591576499</v>
      </c>
      <c r="U151" s="63">
        <v>10.285488196247</v>
      </c>
      <c r="V151" s="110">
        <v>1.62880658</v>
      </c>
      <c r="W151" s="109">
        <v>528.15067435755304</v>
      </c>
      <c r="X151" s="63">
        <v>12.131885080425</v>
      </c>
      <c r="Y151" s="110">
        <v>0.120678153909</v>
      </c>
      <c r="Z151" s="109">
        <v>293.19438568425198</v>
      </c>
      <c r="AA151" s="63">
        <v>14.185126830415999</v>
      </c>
      <c r="AB151" s="110">
        <v>0.21302576997299999</v>
      </c>
    </row>
    <row r="152" spans="1:28" x14ac:dyDescent="0.25">
      <c r="A152" s="13" t="s">
        <v>517</v>
      </c>
      <c r="B152" s="109">
        <v>444.15254589485397</v>
      </c>
      <c r="C152" s="63">
        <v>13.952191546377</v>
      </c>
      <c r="D152" s="110">
        <v>0.82902501981300003</v>
      </c>
      <c r="E152" s="109">
        <v>434.17266662166799</v>
      </c>
      <c r="F152" s="63">
        <v>17.422788557948</v>
      </c>
      <c r="G152" s="110">
        <v>0.59784593984599999</v>
      </c>
      <c r="H152" s="109">
        <v>479.28079014123699</v>
      </c>
      <c r="I152" s="63">
        <v>1.736013758458</v>
      </c>
      <c r="J152" s="110">
        <v>1.642753819877</v>
      </c>
      <c r="K152" s="109">
        <v>428.771341015269</v>
      </c>
      <c r="L152" s="63">
        <v>13.725610686603</v>
      </c>
      <c r="M152" s="110">
        <v>0.73117486717199998</v>
      </c>
      <c r="N152" s="109">
        <v>549.53184346201294</v>
      </c>
      <c r="O152" s="63">
        <v>27.426212126608998</v>
      </c>
      <c r="P152" s="110">
        <v>0.56558961996199997</v>
      </c>
      <c r="Q152" s="109">
        <v>469.77702424951502</v>
      </c>
      <c r="R152" s="63">
        <v>0.95368330263599999</v>
      </c>
      <c r="S152" s="110">
        <v>1.711786266913</v>
      </c>
      <c r="T152" s="109">
        <v>520.86364576993503</v>
      </c>
      <c r="U152" s="63">
        <v>11.76241736397</v>
      </c>
      <c r="V152" s="110">
        <v>1.5930642786889999</v>
      </c>
      <c r="W152" s="109">
        <v>539.17211946757197</v>
      </c>
      <c r="X152" s="63">
        <v>20.912932633499</v>
      </c>
      <c r="Y152" s="110">
        <v>0.14240974766799999</v>
      </c>
      <c r="Z152" s="109">
        <v>291.17243756742499</v>
      </c>
      <c r="AA152" s="63">
        <v>13.099191553404999</v>
      </c>
      <c r="AB152" s="110">
        <v>0.351928236635</v>
      </c>
    </row>
    <row r="153" spans="1:28" x14ac:dyDescent="0.25">
      <c r="A153" s="13" t="s">
        <v>518</v>
      </c>
      <c r="B153" s="109">
        <v>453.915752116943</v>
      </c>
      <c r="C153" s="63">
        <v>23.604733525623999</v>
      </c>
      <c r="D153" s="110">
        <v>0.42776920770400001</v>
      </c>
      <c r="E153" s="109">
        <v>446.728809798405</v>
      </c>
      <c r="F153" s="63">
        <v>29.689925443421</v>
      </c>
      <c r="G153" s="110">
        <v>0.42426833685400001</v>
      </c>
      <c r="H153" s="109">
        <v>479.186258907227</v>
      </c>
      <c r="I153" s="63">
        <v>2.2081678008310002</v>
      </c>
      <c r="J153" s="110">
        <v>0.44007886272300001</v>
      </c>
      <c r="K153" s="109">
        <v>438.46130453969602</v>
      </c>
      <c r="L153" s="63">
        <v>22.752147492683001</v>
      </c>
      <c r="M153" s="110">
        <v>0.35495745964499997</v>
      </c>
      <c r="N153" s="109">
        <v>583.95244246342395</v>
      </c>
      <c r="O153" s="63">
        <v>56.289076493726</v>
      </c>
      <c r="P153" s="110">
        <v>0.35309944213400002</v>
      </c>
      <c r="Q153" s="109">
        <v>470.05326225690601</v>
      </c>
      <c r="R153" s="63">
        <v>1.869144594357</v>
      </c>
      <c r="S153" s="110">
        <v>0.45837158884899998</v>
      </c>
      <c r="T153" s="109">
        <v>533.19040896444596</v>
      </c>
      <c r="U153" s="63">
        <v>27.037599534081998</v>
      </c>
      <c r="V153" s="110">
        <v>0.98920406286100004</v>
      </c>
      <c r="W153" s="109">
        <v>538.19903882399603</v>
      </c>
      <c r="X153" s="63">
        <v>26.391386168181</v>
      </c>
      <c r="Y153" s="110">
        <v>0.112498068038</v>
      </c>
      <c r="Z153" s="109">
        <v>295.726178272033</v>
      </c>
      <c r="AA153" s="63">
        <v>17.918485147283</v>
      </c>
      <c r="AB153" s="110">
        <v>0.23576433081000001</v>
      </c>
    </row>
    <row r="154" spans="1:28" x14ac:dyDescent="0.25">
      <c r="A154" s="13" t="s">
        <v>519</v>
      </c>
      <c r="B154" s="109">
        <v>458.01261612061199</v>
      </c>
      <c r="C154" s="63">
        <v>28.369459243778</v>
      </c>
      <c r="D154" s="110">
        <v>0.36524659736300003</v>
      </c>
      <c r="E154" s="109">
        <v>453.77833691820399</v>
      </c>
      <c r="F154" s="63">
        <v>36.017854470746002</v>
      </c>
      <c r="G154" s="110">
        <v>0.42830489807099997</v>
      </c>
      <c r="H154" s="109">
        <v>473.23152047100501</v>
      </c>
      <c r="I154" s="63">
        <v>0.87949227914399997</v>
      </c>
      <c r="J154" s="110">
        <v>0.13860158859300001</v>
      </c>
      <c r="K154" s="109">
        <v>445.06699354547902</v>
      </c>
      <c r="L154" s="63">
        <v>30.113544183483</v>
      </c>
      <c r="M154" s="110">
        <v>0.28912473061100002</v>
      </c>
      <c r="N154" s="109">
        <v>608.92328552306299</v>
      </c>
      <c r="O154" s="63">
        <v>85.266123577635994</v>
      </c>
      <c r="P154" s="110">
        <v>0.32612305551499998</v>
      </c>
      <c r="Q154" s="109">
        <v>465.62570124006498</v>
      </c>
      <c r="R154" s="63">
        <v>0.65707553709599997</v>
      </c>
      <c r="S154" s="110">
        <v>0.14408748728500001</v>
      </c>
      <c r="T154" s="109">
        <v>519.64833889211002</v>
      </c>
      <c r="U154" s="63">
        <v>15.932902787199</v>
      </c>
      <c r="V154" s="110">
        <v>1.08135504786</v>
      </c>
      <c r="W154" s="109">
        <v>533.09951743764304</v>
      </c>
      <c r="X154" s="63">
        <v>12.904803241243</v>
      </c>
      <c r="Y154" s="110">
        <v>0.13077525487399999</v>
      </c>
      <c r="Z154" s="109">
        <v>300.12624961044901</v>
      </c>
      <c r="AA154" s="63">
        <v>17.807087362686001</v>
      </c>
      <c r="AB154" s="110">
        <v>0.17461495195000001</v>
      </c>
    </row>
    <row r="155" spans="1:28" x14ac:dyDescent="0.25">
      <c r="A155" s="13" t="s">
        <v>283</v>
      </c>
      <c r="B155" s="109">
        <v>478.89921627538303</v>
      </c>
      <c r="C155" s="63">
        <v>47.835814918064997</v>
      </c>
      <c r="D155" s="110">
        <v>0.434592285779</v>
      </c>
      <c r="E155" s="109">
        <v>479.49672033333098</v>
      </c>
      <c r="F155" s="63">
        <v>60.910666245898</v>
      </c>
      <c r="G155" s="110">
        <v>0.47824718386199999</v>
      </c>
      <c r="H155" s="109">
        <v>476.78516116337101</v>
      </c>
      <c r="I155" s="63">
        <v>1.575114391002</v>
      </c>
      <c r="J155" s="110">
        <v>0.28013499091900002</v>
      </c>
      <c r="K155" s="109">
        <v>469.08063101598498</v>
      </c>
      <c r="L155" s="63">
        <v>52.347533700424002</v>
      </c>
      <c r="M155" s="110">
        <v>0.44249505695300001</v>
      </c>
      <c r="N155" s="109">
        <v>700.17885730058902</v>
      </c>
      <c r="O155" s="63">
        <v>170.74170548320799</v>
      </c>
      <c r="P155" s="110">
        <v>0.91917039653099997</v>
      </c>
      <c r="Q155" s="109">
        <v>468.05745576969798</v>
      </c>
      <c r="R155" s="63">
        <v>0.453515035224</v>
      </c>
      <c r="S155" s="110">
        <v>0.29073149939499998</v>
      </c>
      <c r="T155" s="109">
        <v>526.64250858487105</v>
      </c>
      <c r="U155" s="63">
        <v>23.861789781860001</v>
      </c>
      <c r="V155" s="110">
        <v>0.52762991347099997</v>
      </c>
      <c r="W155" s="109">
        <v>534.18378018718295</v>
      </c>
      <c r="X155" s="63">
        <v>14.395754839542001</v>
      </c>
      <c r="Y155" s="110">
        <v>0.152474422144</v>
      </c>
      <c r="Z155" s="109">
        <v>303.314398436001</v>
      </c>
      <c r="AA155" s="63">
        <v>22.222455557069001</v>
      </c>
      <c r="AB155" s="110">
        <v>0.22717166270799999</v>
      </c>
    </row>
    <row r="156" spans="1:28" x14ac:dyDescent="0.25">
      <c r="A156" s="13" t="s">
        <v>520</v>
      </c>
      <c r="B156" s="109">
        <v>505.153886833645</v>
      </c>
      <c r="C156" s="63">
        <v>71.766222970193994</v>
      </c>
      <c r="D156" s="110">
        <v>0.53444835823900005</v>
      </c>
      <c r="E156" s="109">
        <v>510.21170800597298</v>
      </c>
      <c r="F156" s="63">
        <v>88.609629995521004</v>
      </c>
      <c r="G156" s="110">
        <v>0.63446426561799996</v>
      </c>
      <c r="H156" s="109">
        <v>487.12705090963902</v>
      </c>
      <c r="I156" s="63">
        <v>11.733785186899</v>
      </c>
      <c r="J156" s="110">
        <v>0.17797661068500001</v>
      </c>
      <c r="K156" s="109">
        <v>490.68404180085003</v>
      </c>
      <c r="L156" s="63">
        <v>72.623409824296999</v>
      </c>
      <c r="M156" s="110">
        <v>0.41029315966000002</v>
      </c>
      <c r="N156" s="109">
        <v>750.52345628358205</v>
      </c>
      <c r="O156" s="63">
        <v>218.40769511511101</v>
      </c>
      <c r="P156" s="110">
        <v>0.83914122007500003</v>
      </c>
      <c r="Q156" s="109">
        <v>468.22289362991302</v>
      </c>
      <c r="R156" s="63">
        <v>0.67515846618200004</v>
      </c>
      <c r="S156" s="110">
        <v>0.18503503961500001</v>
      </c>
      <c r="T156" s="109">
        <v>574.65470162384202</v>
      </c>
      <c r="U156" s="63">
        <v>64.886306800205006</v>
      </c>
      <c r="V156" s="110">
        <v>0.66317860793100003</v>
      </c>
      <c r="W156" s="109">
        <v>582.06286233887397</v>
      </c>
      <c r="X156" s="63">
        <v>49.205377974523998</v>
      </c>
      <c r="Y156" s="110">
        <v>2.6370297003509999</v>
      </c>
      <c r="Z156" s="109">
        <v>320.761951076061</v>
      </c>
      <c r="AA156" s="63">
        <v>38.22807906808</v>
      </c>
      <c r="AB156" s="110">
        <v>0.183260188795</v>
      </c>
    </row>
    <row r="157" spans="1:28" x14ac:dyDescent="0.25">
      <c r="A157" s="13" t="s">
        <v>285</v>
      </c>
      <c r="B157" s="109">
        <v>455.551141865185</v>
      </c>
      <c r="C157" s="63">
        <v>20.955364363339001</v>
      </c>
      <c r="D157" s="110">
        <v>0.43955960616099998</v>
      </c>
      <c r="E157" s="109">
        <v>448.43075128025998</v>
      </c>
      <c r="F157" s="63">
        <v>26.281807670764</v>
      </c>
      <c r="G157" s="110">
        <v>0.52113070646600002</v>
      </c>
      <c r="H157" s="109">
        <v>481.081223166077</v>
      </c>
      <c r="I157" s="63">
        <v>1.857461086649</v>
      </c>
      <c r="J157" s="110">
        <v>0.147087332663</v>
      </c>
      <c r="K157" s="109">
        <v>440.10719621216202</v>
      </c>
      <c r="L157" s="63">
        <v>20.211496259783001</v>
      </c>
      <c r="M157" s="110">
        <v>0.39894346200199998</v>
      </c>
      <c r="N157" s="109">
        <v>575.65376764840096</v>
      </c>
      <c r="O157" s="63">
        <v>44.373187034242001</v>
      </c>
      <c r="P157" s="110">
        <v>0.28759544279999999</v>
      </c>
      <c r="Q157" s="109">
        <v>472.10098571184898</v>
      </c>
      <c r="R157" s="63">
        <v>0.51859031275099998</v>
      </c>
      <c r="S157" s="110">
        <v>0.15293251216100001</v>
      </c>
      <c r="T157" s="109">
        <v>538.40076159958699</v>
      </c>
      <c r="U157" s="63">
        <v>27.446564382765001</v>
      </c>
      <c r="V157" s="110">
        <v>0.95936771027400003</v>
      </c>
      <c r="W157" s="109">
        <v>538.06014003400901</v>
      </c>
      <c r="X157" s="63">
        <v>15.670685447986999</v>
      </c>
      <c r="Y157" s="110">
        <v>0.27839285007699999</v>
      </c>
      <c r="Z157" s="109">
        <v>302.85710817134702</v>
      </c>
      <c r="AA157" s="63">
        <v>18.181094087182</v>
      </c>
      <c r="AB157" s="110">
        <v>0.54391663023600001</v>
      </c>
    </row>
    <row r="158" spans="1:28" x14ac:dyDescent="0.25">
      <c r="A158" s="13" t="s">
        <v>521</v>
      </c>
      <c r="B158" s="109">
        <v>453.202154558156</v>
      </c>
      <c r="C158" s="63">
        <v>17.745375520999001</v>
      </c>
      <c r="D158" s="110">
        <v>0.40399508765800002</v>
      </c>
      <c r="E158" s="109">
        <v>445.11379888023799</v>
      </c>
      <c r="F158" s="63">
        <v>21.898469307357999</v>
      </c>
      <c r="G158" s="110">
        <v>0.44316596132399999</v>
      </c>
      <c r="H158" s="109">
        <v>482.54581724827</v>
      </c>
      <c r="I158" s="63">
        <v>2.678409126329</v>
      </c>
      <c r="J158" s="110">
        <v>0.26188747643299998</v>
      </c>
      <c r="K158" s="109">
        <v>438.76971173344299</v>
      </c>
      <c r="L158" s="63">
        <v>18.193470860630999</v>
      </c>
      <c r="M158" s="110">
        <v>0.37143650175100001</v>
      </c>
      <c r="N158" s="109">
        <v>566.10054316963397</v>
      </c>
      <c r="O158" s="63">
        <v>35.685609316876999</v>
      </c>
      <c r="P158" s="110">
        <v>0.31348095900200001</v>
      </c>
      <c r="Q158" s="109">
        <v>473.35787598136699</v>
      </c>
      <c r="R158" s="63">
        <v>1.587427009699</v>
      </c>
      <c r="S158" s="110">
        <v>0.27098036988300001</v>
      </c>
      <c r="T158" s="109">
        <v>528.31039593715002</v>
      </c>
      <c r="U158" s="63">
        <v>16.054351964700999</v>
      </c>
      <c r="V158" s="110">
        <v>0.71216104648900003</v>
      </c>
      <c r="W158" s="109">
        <v>541.75678492133</v>
      </c>
      <c r="X158" s="63">
        <v>12.791629224635001</v>
      </c>
      <c r="Y158" s="110">
        <v>0.176650057285</v>
      </c>
      <c r="Z158" s="109">
        <v>303.71614802580098</v>
      </c>
      <c r="AA158" s="63">
        <v>17.886453414779002</v>
      </c>
      <c r="AB158" s="110">
        <v>0.27425615886299998</v>
      </c>
    </row>
    <row r="159" spans="1:28" x14ac:dyDescent="0.25">
      <c r="A159" s="13" t="s">
        <v>522</v>
      </c>
      <c r="B159" s="109">
        <v>464.60997398389202</v>
      </c>
      <c r="C159" s="63">
        <v>28.308622543300999</v>
      </c>
      <c r="D159" s="110">
        <v>0.47639476965299998</v>
      </c>
      <c r="E159" s="109">
        <v>451.67245364810901</v>
      </c>
      <c r="F159" s="63">
        <v>27.699683666714002</v>
      </c>
      <c r="G159" s="110">
        <v>0.53046977914399995</v>
      </c>
      <c r="H159" s="109">
        <v>513.48670958574496</v>
      </c>
      <c r="I159" s="63">
        <v>30.609136374095002</v>
      </c>
      <c r="J159" s="110">
        <v>0.27210446726499998</v>
      </c>
      <c r="K159" s="109">
        <v>450.61731226514598</v>
      </c>
      <c r="L159" s="63">
        <v>29.094329274166999</v>
      </c>
      <c r="M159" s="110">
        <v>0.46984447268399998</v>
      </c>
      <c r="N159" s="109">
        <v>594.439758765183</v>
      </c>
      <c r="O159" s="63">
        <v>63.386577325730997</v>
      </c>
      <c r="P159" s="110">
        <v>0.81054223917799995</v>
      </c>
      <c r="Q159" s="109">
        <v>482.31701857768701</v>
      </c>
      <c r="R159" s="63">
        <v>6.8148420345150003</v>
      </c>
      <c r="S159" s="110">
        <v>0.279588892885</v>
      </c>
      <c r="T159" s="109">
        <v>532.62839736783906</v>
      </c>
      <c r="U159" s="63">
        <v>19.523386157664</v>
      </c>
      <c r="V159" s="110">
        <v>0.69470061237699998</v>
      </c>
      <c r="W159" s="109">
        <v>547.30995653960997</v>
      </c>
      <c r="X159" s="63">
        <v>21.527486077521001</v>
      </c>
      <c r="Y159" s="110">
        <v>8.4974253614999995E-2</v>
      </c>
      <c r="Z159" s="109">
        <v>306.75516614530301</v>
      </c>
      <c r="AA159" s="63">
        <v>18.776243566866</v>
      </c>
      <c r="AB159" s="110">
        <v>0.202333238906</v>
      </c>
    </row>
    <row r="160" spans="1:28" x14ac:dyDescent="0.25">
      <c r="A160" s="13" t="s">
        <v>523</v>
      </c>
      <c r="B160" s="109">
        <v>455.82529546717399</v>
      </c>
      <c r="C160" s="63">
        <v>20.205650447404</v>
      </c>
      <c r="D160" s="110">
        <v>0.3405956188</v>
      </c>
      <c r="E160" s="109">
        <v>447.78152538593002</v>
      </c>
      <c r="F160" s="63">
        <v>24.662883447142001</v>
      </c>
      <c r="G160" s="110">
        <v>0.36898039679799999</v>
      </c>
      <c r="H160" s="109">
        <v>486.43617102842302</v>
      </c>
      <c r="I160" s="63">
        <v>3.2434793106869999</v>
      </c>
      <c r="J160" s="110">
        <v>0.23257625743800001</v>
      </c>
      <c r="K160" s="109">
        <v>441.37217572924601</v>
      </c>
      <c r="L160" s="63">
        <v>20.503289345803001</v>
      </c>
      <c r="M160" s="110">
        <v>0.314829183377</v>
      </c>
      <c r="N160" s="109">
        <v>574.78549410213498</v>
      </c>
      <c r="O160" s="63">
        <v>46.106126131422997</v>
      </c>
      <c r="P160" s="110">
        <v>0.35760437569499998</v>
      </c>
      <c r="Q160" s="109">
        <v>478.70377905671501</v>
      </c>
      <c r="R160" s="63">
        <v>2.2987608359120002</v>
      </c>
      <c r="S160" s="110">
        <v>0.23731010155999999</v>
      </c>
      <c r="T160" s="109">
        <v>527.51160006446401</v>
      </c>
      <c r="U160" s="63">
        <v>14.594462886174</v>
      </c>
      <c r="V160" s="110">
        <v>0.499773701992</v>
      </c>
      <c r="W160" s="109">
        <v>538.11885703201301</v>
      </c>
      <c r="X160" s="63">
        <v>15.467469354507999</v>
      </c>
      <c r="Y160" s="110">
        <v>0.28266524376399998</v>
      </c>
      <c r="Z160" s="109">
        <v>303.04633933176302</v>
      </c>
      <c r="AA160" s="63">
        <v>16.634852167538</v>
      </c>
      <c r="AB160" s="110">
        <v>0.27219467294400002</v>
      </c>
    </row>
    <row r="161" spans="1:28" x14ac:dyDescent="0.25">
      <c r="A161" s="13" t="s">
        <v>289</v>
      </c>
      <c r="B161" s="109">
        <v>452.32728182735298</v>
      </c>
      <c r="C161" s="63">
        <v>15.731664511852999</v>
      </c>
      <c r="D161" s="110">
        <v>0.26456364948</v>
      </c>
      <c r="E161" s="109">
        <v>441.68967327683998</v>
      </c>
      <c r="F161" s="63">
        <v>18.039147914512</v>
      </c>
      <c r="G161" s="110">
        <v>0.29907241435800003</v>
      </c>
      <c r="H161" s="109">
        <v>492.94980623251303</v>
      </c>
      <c r="I161" s="63">
        <v>6.9199282655019996</v>
      </c>
      <c r="J161" s="110">
        <v>0.13278279508900001</v>
      </c>
      <c r="K161" s="109">
        <v>439.422347975138</v>
      </c>
      <c r="L161" s="63">
        <v>16.720476571498999</v>
      </c>
      <c r="M161" s="110">
        <v>0.24818732553600001</v>
      </c>
      <c r="N161" s="109">
        <v>558.39568382231801</v>
      </c>
      <c r="O161" s="63">
        <v>27.854636650806999</v>
      </c>
      <c r="P161" s="110">
        <v>0.37705963490599997</v>
      </c>
      <c r="Q161" s="109">
        <v>481.36990726836302</v>
      </c>
      <c r="R161" s="63">
        <v>3.7674424924590002</v>
      </c>
      <c r="S161" s="110">
        <v>0.126348467124</v>
      </c>
      <c r="T161" s="109">
        <v>522.18880777550601</v>
      </c>
      <c r="U161" s="63">
        <v>10.234825392969</v>
      </c>
      <c r="V161" s="110">
        <v>0.44787444377699998</v>
      </c>
      <c r="W161" s="109">
        <v>519.42450458898998</v>
      </c>
      <c r="X161" s="63">
        <v>8.2009370135869997</v>
      </c>
      <c r="Y161" s="110">
        <v>0.12849823793500001</v>
      </c>
      <c r="Z161" s="109">
        <v>302.34969270542399</v>
      </c>
      <c r="AA161" s="63">
        <v>16.801576799229</v>
      </c>
      <c r="AB161" s="110">
        <v>0.14978846087</v>
      </c>
    </row>
    <row r="162" spans="1:28" x14ac:dyDescent="0.25">
      <c r="A162" s="13" t="s">
        <v>524</v>
      </c>
      <c r="B162" s="109">
        <v>451.35446347741401</v>
      </c>
      <c r="C162" s="63">
        <v>15.267893933170001</v>
      </c>
      <c r="D162" s="110">
        <v>0.46678350763100002</v>
      </c>
      <c r="E162" s="109">
        <v>441.60746644328202</v>
      </c>
      <c r="F162" s="63">
        <v>18.686106514872002</v>
      </c>
      <c r="G162" s="110">
        <v>0.520237493291</v>
      </c>
      <c r="H162" s="109">
        <v>488.96670692228003</v>
      </c>
      <c r="I162" s="63">
        <v>2.0775089028829998</v>
      </c>
      <c r="J162" s="110">
        <v>0.26051235409399998</v>
      </c>
      <c r="K162" s="109">
        <v>437.29979321465999</v>
      </c>
      <c r="L162" s="63">
        <v>15.587618906185</v>
      </c>
      <c r="M162" s="110">
        <v>0.37944492767100002</v>
      </c>
      <c r="N162" s="109">
        <v>556.41676367559603</v>
      </c>
      <c r="O162" s="63">
        <v>31.063093548579001</v>
      </c>
      <c r="P162" s="110">
        <v>0.45669896556900003</v>
      </c>
      <c r="Q162" s="109">
        <v>481.28489498281999</v>
      </c>
      <c r="R162" s="63">
        <v>1.7364979216300001</v>
      </c>
      <c r="S162" s="110">
        <v>0.26698397774799998</v>
      </c>
      <c r="T162" s="109">
        <v>524.94084408003403</v>
      </c>
      <c r="U162" s="63">
        <v>11.286419356219</v>
      </c>
      <c r="V162" s="110">
        <v>1.389829745099</v>
      </c>
      <c r="W162" s="109">
        <v>530.81865141527305</v>
      </c>
      <c r="X162" s="63">
        <v>17.403624383086999</v>
      </c>
      <c r="Y162" s="110">
        <v>6.0230594265999998E-2</v>
      </c>
      <c r="Z162" s="109">
        <v>298.03998233866099</v>
      </c>
      <c r="AA162" s="63">
        <v>12.416449854841</v>
      </c>
      <c r="AB162" s="110">
        <v>0.15749290087699999</v>
      </c>
    </row>
    <row r="163" spans="1:28" x14ac:dyDescent="0.25">
      <c r="A163" s="13" t="s">
        <v>525</v>
      </c>
      <c r="B163" s="109">
        <v>448.64038652874802</v>
      </c>
      <c r="C163" s="63">
        <v>13.451052840146</v>
      </c>
      <c r="D163" s="110">
        <v>0.429002534592</v>
      </c>
      <c r="E163" s="109">
        <v>438.78594936352999</v>
      </c>
      <c r="F163" s="63">
        <v>16.474987329685</v>
      </c>
      <c r="G163" s="110">
        <v>0.47169364325899998</v>
      </c>
      <c r="H163" s="109">
        <v>486.31616653695301</v>
      </c>
      <c r="I163" s="63">
        <v>1.8898557187880001</v>
      </c>
      <c r="J163" s="110">
        <v>0.26578460631299999</v>
      </c>
      <c r="K163" s="109">
        <v>434.02092886002998</v>
      </c>
      <c r="L163" s="63">
        <v>13.619396033712</v>
      </c>
      <c r="M163" s="110">
        <v>0.37992666061699998</v>
      </c>
      <c r="N163" s="109">
        <v>547.97092324105097</v>
      </c>
      <c r="O163" s="63">
        <v>23.959271601838001</v>
      </c>
      <c r="P163" s="110">
        <v>0.60457012571799995</v>
      </c>
      <c r="Q163" s="109">
        <v>478.75321554733398</v>
      </c>
      <c r="R163" s="63">
        <v>1.796843135916</v>
      </c>
      <c r="S163" s="110">
        <v>0.238215971513</v>
      </c>
      <c r="T163" s="109">
        <v>524.69446624730801</v>
      </c>
      <c r="U163" s="63">
        <v>10.756011463408001</v>
      </c>
      <c r="V163" s="110">
        <v>0.33173961365799998</v>
      </c>
      <c r="W163" s="109">
        <v>528.55766489059499</v>
      </c>
      <c r="X163" s="63">
        <v>14.367199147629</v>
      </c>
      <c r="Y163" s="110">
        <v>8.3088802614000007E-2</v>
      </c>
      <c r="Z163" s="109">
        <v>301.331319563264</v>
      </c>
      <c r="AA163" s="63">
        <v>15.842960514016999</v>
      </c>
      <c r="AB163" s="110">
        <v>0.24595310774199999</v>
      </c>
    </row>
    <row r="164" spans="1:28" x14ac:dyDescent="0.25">
      <c r="A164" s="13" t="s">
        <v>292</v>
      </c>
      <c r="B164" s="109">
        <v>449.63888228387299</v>
      </c>
      <c r="C164" s="63">
        <v>13.937943894988001</v>
      </c>
      <c r="D164" s="110">
        <v>0.45952676559099997</v>
      </c>
      <c r="E164" s="109">
        <v>440.02243395960602</v>
      </c>
      <c r="F164" s="63">
        <v>17.103925418162</v>
      </c>
      <c r="G164" s="110">
        <v>0.53975474951400004</v>
      </c>
      <c r="H164" s="109">
        <v>486.46250535345303</v>
      </c>
      <c r="I164" s="63">
        <v>1.8146623753040001</v>
      </c>
      <c r="J164" s="110">
        <v>0.15231510698299999</v>
      </c>
      <c r="K164" s="109">
        <v>434.40061731927199</v>
      </c>
      <c r="L164" s="63">
        <v>13.721532765558999</v>
      </c>
      <c r="M164" s="110">
        <v>0.41964087722400001</v>
      </c>
      <c r="N164" s="109">
        <v>547.77908193887004</v>
      </c>
      <c r="O164" s="63">
        <v>23.307267722967001</v>
      </c>
      <c r="P164" s="110">
        <v>0.52947813727199999</v>
      </c>
      <c r="Q164" s="109">
        <v>477.77904227586703</v>
      </c>
      <c r="R164" s="63">
        <v>0.97941328413399997</v>
      </c>
      <c r="S164" s="110">
        <v>0.14532564686400001</v>
      </c>
      <c r="T164" s="109">
        <v>528.14127224498702</v>
      </c>
      <c r="U164" s="63">
        <v>12.955146356417</v>
      </c>
      <c r="V164" s="110">
        <v>0.69706791478899999</v>
      </c>
      <c r="W164" s="109">
        <v>533.93358137517998</v>
      </c>
      <c r="X164" s="63">
        <v>16.746796572053999</v>
      </c>
      <c r="Y164" s="110">
        <v>0.28566254095299998</v>
      </c>
      <c r="Z164" s="109">
        <v>299.23597375952897</v>
      </c>
      <c r="AA164" s="63">
        <v>14.60928533349</v>
      </c>
      <c r="AB164" s="110">
        <v>0.24153225696799999</v>
      </c>
    </row>
    <row r="165" spans="1:28" x14ac:dyDescent="0.25">
      <c r="A165" s="13" t="s">
        <v>293</v>
      </c>
      <c r="B165" s="109">
        <v>459.54098010599699</v>
      </c>
      <c r="C165" s="63">
        <v>23.868633338435998</v>
      </c>
      <c r="D165" s="110">
        <v>0.54989174820200004</v>
      </c>
      <c r="E165" s="109">
        <v>451.58245685041197</v>
      </c>
      <c r="F165" s="63">
        <v>29.175679366764999</v>
      </c>
      <c r="G165" s="110">
        <v>0.48118782152299999</v>
      </c>
      <c r="H165" s="109">
        <v>489.84826428073899</v>
      </c>
      <c r="I165" s="63">
        <v>3.6585834405359998</v>
      </c>
      <c r="J165" s="110">
        <v>0.81152689870700001</v>
      </c>
      <c r="K165" s="109">
        <v>444.56389615003599</v>
      </c>
      <c r="L165" s="63">
        <v>23.467147520804001</v>
      </c>
      <c r="M165" s="110">
        <v>0.49522766686300002</v>
      </c>
      <c r="N165" s="109">
        <v>583.33423480621695</v>
      </c>
      <c r="O165" s="63">
        <v>57.983055121024996</v>
      </c>
      <c r="P165" s="110">
        <v>0.40848398794500002</v>
      </c>
      <c r="Q165" s="109">
        <v>480.89619375825799</v>
      </c>
      <c r="R165" s="63">
        <v>3.351638228159</v>
      </c>
      <c r="S165" s="110">
        <v>0.83311410222899995</v>
      </c>
      <c r="T165" s="109">
        <v>542.49896928865098</v>
      </c>
      <c r="U165" s="63">
        <v>25.744719787263001</v>
      </c>
      <c r="V165" s="110">
        <v>0.90721817193599996</v>
      </c>
      <c r="W165" s="109">
        <v>531.897550812036</v>
      </c>
      <c r="X165" s="63">
        <v>24.330938382736001</v>
      </c>
      <c r="Y165" s="110">
        <v>0.33582370738099998</v>
      </c>
      <c r="Z165" s="109">
        <v>301.65209536317701</v>
      </c>
      <c r="AA165" s="63">
        <v>18.169548382287001</v>
      </c>
      <c r="AB165" s="110">
        <v>0.27937201768499997</v>
      </c>
    </row>
    <row r="166" spans="1:28" x14ac:dyDescent="0.25">
      <c r="A166" s="13" t="s">
        <v>294</v>
      </c>
      <c r="B166" s="109">
        <v>462.69722019218</v>
      </c>
      <c r="C166" s="63">
        <v>28.324601427984</v>
      </c>
      <c r="D166" s="110">
        <v>0.64653027863000001</v>
      </c>
      <c r="E166" s="109">
        <v>457.49155457264601</v>
      </c>
      <c r="F166" s="63">
        <v>35.503755513889999</v>
      </c>
      <c r="G166" s="110">
        <v>0.71939855301400002</v>
      </c>
      <c r="H166" s="109">
        <v>482.72029637706999</v>
      </c>
      <c r="I166" s="63">
        <v>0.710697710132</v>
      </c>
      <c r="J166" s="110">
        <v>0.36624969280800002</v>
      </c>
      <c r="K166" s="109">
        <v>450.24668386974099</v>
      </c>
      <c r="L166" s="63">
        <v>30.331813987901</v>
      </c>
      <c r="M166" s="110">
        <v>0.45253647243299999</v>
      </c>
      <c r="N166" s="109">
        <v>610.65985097714099</v>
      </c>
      <c r="O166" s="63">
        <v>86.798518977496002</v>
      </c>
      <c r="P166" s="110">
        <v>0.55851197705400002</v>
      </c>
      <c r="Q166" s="109">
        <v>475.31961872771001</v>
      </c>
      <c r="R166" s="63">
        <v>0.50624604980800003</v>
      </c>
      <c r="S166" s="110">
        <v>0.37745852515299999</v>
      </c>
      <c r="T166" s="109">
        <v>528.89602825804297</v>
      </c>
      <c r="U166" s="63">
        <v>13.968904608619001</v>
      </c>
      <c r="V166" s="110">
        <v>2.6794060760140002</v>
      </c>
      <c r="W166" s="109">
        <v>518.85022174699702</v>
      </c>
      <c r="X166" s="63">
        <v>11.999297991168</v>
      </c>
      <c r="Y166" s="110">
        <v>0.57520184612000003</v>
      </c>
      <c r="Z166" s="109">
        <v>302.72350498042101</v>
      </c>
      <c r="AA166" s="63">
        <v>18.261215571168002</v>
      </c>
      <c r="AB166" s="110">
        <v>0.27440141702900001</v>
      </c>
    </row>
    <row r="167" spans="1:28" x14ac:dyDescent="0.25">
      <c r="A167" s="13" t="s">
        <v>295</v>
      </c>
      <c r="B167" s="109">
        <v>481.82016625511397</v>
      </c>
      <c r="C167" s="63">
        <v>47.745667827136998</v>
      </c>
      <c r="D167" s="110">
        <v>0.45204326490199997</v>
      </c>
      <c r="E167" s="109">
        <v>481.96180679193702</v>
      </c>
      <c r="F167" s="63">
        <v>59.982079137184002</v>
      </c>
      <c r="G167" s="110">
        <v>0.51301144648700003</v>
      </c>
      <c r="H167" s="109">
        <v>481.282408062733</v>
      </c>
      <c r="I167" s="63">
        <v>1.288413605211</v>
      </c>
      <c r="J167" s="110">
        <v>0.22056900013899999</v>
      </c>
      <c r="K167" s="109">
        <v>471.30356609115699</v>
      </c>
      <c r="L167" s="63">
        <v>52.451243663680003</v>
      </c>
      <c r="M167" s="110">
        <v>0.35623985767999999</v>
      </c>
      <c r="N167" s="109">
        <v>695.97469317910804</v>
      </c>
      <c r="O167" s="63">
        <v>168.03702427240199</v>
      </c>
      <c r="P167" s="110">
        <v>0.66114283307900001</v>
      </c>
      <c r="Q167" s="109">
        <v>472.52377822192199</v>
      </c>
      <c r="R167" s="63">
        <v>0.271596233819</v>
      </c>
      <c r="S167" s="110">
        <v>0.225340945983</v>
      </c>
      <c r="T167" s="109">
        <v>536.68271723613805</v>
      </c>
      <c r="U167" s="63">
        <v>20.701260157120998</v>
      </c>
      <c r="V167" s="110">
        <v>0.88715378233599995</v>
      </c>
      <c r="W167" s="109">
        <v>530.12837572221395</v>
      </c>
      <c r="X167" s="63">
        <v>13.170012007904999</v>
      </c>
      <c r="Y167" s="110">
        <v>0.54790243832800001</v>
      </c>
      <c r="Z167" s="109">
        <v>305.067928621269</v>
      </c>
      <c r="AA167" s="63">
        <v>23.217587921732999</v>
      </c>
      <c r="AB167" s="110">
        <v>0.18258726120400001</v>
      </c>
    </row>
    <row r="168" spans="1:28" x14ac:dyDescent="0.25">
      <c r="A168" s="13" t="s">
        <v>296</v>
      </c>
      <c r="B168" s="109">
        <v>501.71405554030503</v>
      </c>
      <c r="C168" s="63">
        <v>66.028006998109007</v>
      </c>
      <c r="D168" s="110">
        <v>0.56874544762500001</v>
      </c>
      <c r="E168" s="109">
        <v>504.16701938032799</v>
      </c>
      <c r="F168" s="63">
        <v>80.363272249451001</v>
      </c>
      <c r="G168" s="110">
        <v>0.63579529070200003</v>
      </c>
      <c r="H168" s="109">
        <v>492.38153075838397</v>
      </c>
      <c r="I168" s="63">
        <v>11.488182141887</v>
      </c>
      <c r="J168" s="110">
        <v>0.31364820080700001</v>
      </c>
      <c r="K168" s="109">
        <v>486.72418220784601</v>
      </c>
      <c r="L168" s="63">
        <v>66.785184392955003</v>
      </c>
      <c r="M168" s="110">
        <v>0.53334051901799995</v>
      </c>
      <c r="N168" s="109">
        <v>729.43440902322197</v>
      </c>
      <c r="O168" s="63">
        <v>201.21467018112401</v>
      </c>
      <c r="P168" s="110">
        <v>0.84731392803799999</v>
      </c>
      <c r="Q168" s="109">
        <v>473.65653879790398</v>
      </c>
      <c r="R168" s="63">
        <v>0.73928227319700002</v>
      </c>
      <c r="S168" s="110">
        <v>0.32220340119899998</v>
      </c>
      <c r="T168" s="109">
        <v>590.89142397120702</v>
      </c>
      <c r="U168" s="63">
        <v>68.388014794580997</v>
      </c>
      <c r="V168" s="110">
        <v>0.85220246011</v>
      </c>
      <c r="W168" s="109">
        <v>549.71658683186502</v>
      </c>
      <c r="X168" s="63">
        <v>27.768386759967999</v>
      </c>
      <c r="Y168" s="110">
        <v>0.68813733951400002</v>
      </c>
      <c r="Z168" s="109">
        <v>321.72806361491399</v>
      </c>
      <c r="AA168" s="63">
        <v>35.142964594641001</v>
      </c>
      <c r="AB168" s="110">
        <v>0.69586013798099999</v>
      </c>
    </row>
    <row r="169" spans="1:28" x14ac:dyDescent="0.25">
      <c r="A169" s="13" t="s">
        <v>297</v>
      </c>
      <c r="B169" s="109">
        <v>475.12189497490101</v>
      </c>
      <c r="C169" s="63">
        <v>34.665406253443003</v>
      </c>
      <c r="D169" s="110">
        <v>0.72295435436199995</v>
      </c>
      <c r="E169" s="109">
        <v>471.71062011124201</v>
      </c>
      <c r="F169" s="63">
        <v>43.179284581417001</v>
      </c>
      <c r="G169" s="110">
        <v>0.86787972815400005</v>
      </c>
      <c r="H169" s="109">
        <v>488.13726676614999</v>
      </c>
      <c r="I169" s="63">
        <v>2.1815706632460001</v>
      </c>
      <c r="J169" s="110">
        <v>0.170006351848</v>
      </c>
      <c r="K169" s="109">
        <v>459.34468812824798</v>
      </c>
      <c r="L169" s="63">
        <v>34.467617031311001</v>
      </c>
      <c r="M169" s="110">
        <v>0.75105105825200003</v>
      </c>
      <c r="N169" s="109">
        <v>616.21391360329301</v>
      </c>
      <c r="O169" s="63">
        <v>84.622155561553001</v>
      </c>
      <c r="P169" s="110">
        <v>0.86426251582400004</v>
      </c>
      <c r="Q169" s="109">
        <v>479.08717069189998</v>
      </c>
      <c r="R169" s="63">
        <v>0.69199112116399997</v>
      </c>
      <c r="S169" s="110">
        <v>0.17507507993499999</v>
      </c>
      <c r="T169" s="109">
        <v>557.33112148083001</v>
      </c>
      <c r="U169" s="63">
        <v>34.327919047834001</v>
      </c>
      <c r="V169" s="110">
        <v>0.52616938067999997</v>
      </c>
      <c r="W169" s="109">
        <v>556.58361666027304</v>
      </c>
      <c r="X169" s="63">
        <v>27.756409109620002</v>
      </c>
      <c r="Y169" s="110">
        <v>0.64377784771699997</v>
      </c>
      <c r="Z169" s="109">
        <v>317.84575405499697</v>
      </c>
      <c r="AA169" s="63">
        <v>28.179728359426999</v>
      </c>
      <c r="AB169" s="110">
        <v>0.357223852668</v>
      </c>
    </row>
    <row r="170" spans="1:28" x14ac:dyDescent="0.25">
      <c r="A170" s="13" t="s">
        <v>298</v>
      </c>
      <c r="B170" s="109">
        <v>462.07750456910799</v>
      </c>
      <c r="C170" s="63">
        <v>22.207328911004002</v>
      </c>
      <c r="D170" s="110">
        <v>0.44836187484099999</v>
      </c>
      <c r="E170" s="109">
        <v>454.99390945729601</v>
      </c>
      <c r="F170" s="63">
        <v>27.353468500464999</v>
      </c>
      <c r="G170" s="110">
        <v>0.48461620965800001</v>
      </c>
      <c r="H170" s="109">
        <v>489.32192371887902</v>
      </c>
      <c r="I170" s="63">
        <v>2.4146132397339999</v>
      </c>
      <c r="J170" s="110">
        <v>0.30892303366200002</v>
      </c>
      <c r="K170" s="109">
        <v>447.815421347918</v>
      </c>
      <c r="L170" s="63">
        <v>23.195818371881</v>
      </c>
      <c r="M170" s="110">
        <v>0.43353316355600002</v>
      </c>
      <c r="N170" s="109">
        <v>582.83381625864695</v>
      </c>
      <c r="O170" s="63">
        <v>53.687712667364998</v>
      </c>
      <c r="P170" s="110">
        <v>0.45881193053000002</v>
      </c>
      <c r="Q170" s="109">
        <v>480.87309558198803</v>
      </c>
      <c r="R170" s="63">
        <v>1.8274966284459999</v>
      </c>
      <c r="S170" s="110">
        <v>0.31470006399799999</v>
      </c>
      <c r="T170" s="109">
        <v>537.35065536513105</v>
      </c>
      <c r="U170" s="63">
        <v>14.363977529483</v>
      </c>
      <c r="V170" s="110">
        <v>0.53294798269800003</v>
      </c>
      <c r="W170" s="109">
        <v>536.87087848712895</v>
      </c>
      <c r="X170" s="63">
        <v>13.325688281962</v>
      </c>
      <c r="Y170" s="110">
        <v>0.69651473079000004</v>
      </c>
      <c r="Z170" s="109">
        <v>312.87067476981798</v>
      </c>
      <c r="AA170" s="63">
        <v>22.452920032312001</v>
      </c>
      <c r="AB170" s="110">
        <v>0.49179994061600002</v>
      </c>
    </row>
    <row r="171" spans="1:28" x14ac:dyDescent="0.25">
      <c r="A171" s="13" t="s">
        <v>299</v>
      </c>
      <c r="B171" s="109">
        <v>469.09478796458598</v>
      </c>
      <c r="C171" s="63">
        <v>29.068700720092</v>
      </c>
      <c r="D171" s="110">
        <v>0.59468009296000002</v>
      </c>
      <c r="E171" s="109">
        <v>457.854624872611</v>
      </c>
      <c r="F171" s="63">
        <v>29.536854336476999</v>
      </c>
      <c r="G171" s="110">
        <v>0.68823701446300001</v>
      </c>
      <c r="H171" s="109">
        <v>512.55608963605096</v>
      </c>
      <c r="I171" s="63">
        <v>27.258534320923001</v>
      </c>
      <c r="J171" s="110">
        <v>0.23293217563599999</v>
      </c>
      <c r="K171" s="109">
        <v>454.69470653540299</v>
      </c>
      <c r="L171" s="63">
        <v>29.925759329819002</v>
      </c>
      <c r="M171" s="110">
        <v>0.56901913097400003</v>
      </c>
      <c r="N171" s="109">
        <v>595.03293393074102</v>
      </c>
      <c r="O171" s="63">
        <v>70.416137781139994</v>
      </c>
      <c r="P171" s="110">
        <v>0.45677113302900002</v>
      </c>
      <c r="Q171" s="109">
        <v>486.26299630760099</v>
      </c>
      <c r="R171" s="63">
        <v>8.0833637958529998</v>
      </c>
      <c r="S171" s="110">
        <v>0.239545648242</v>
      </c>
      <c r="T171" s="109">
        <v>546.82731651525603</v>
      </c>
      <c r="U171" s="63">
        <v>22.183412295419998</v>
      </c>
      <c r="V171" s="110">
        <v>0.54131052811900005</v>
      </c>
      <c r="W171" s="109">
        <v>541.03616544568899</v>
      </c>
      <c r="X171" s="63">
        <v>19.936340642257001</v>
      </c>
      <c r="Y171" s="110">
        <v>1.162194615025</v>
      </c>
      <c r="Z171" s="109">
        <v>311.91985645218699</v>
      </c>
      <c r="AA171" s="63">
        <v>18.700053746849999</v>
      </c>
      <c r="AB171" s="110">
        <v>0.35212421994100002</v>
      </c>
    </row>
    <row r="172" spans="1:28" x14ac:dyDescent="0.25">
      <c r="A172" s="13" t="s">
        <v>300</v>
      </c>
      <c r="B172" s="109">
        <v>459.476177382434</v>
      </c>
      <c r="C172" s="63">
        <v>19.625453636332001</v>
      </c>
      <c r="D172" s="110">
        <v>0.54441501349700006</v>
      </c>
      <c r="E172" s="109">
        <v>452.19289113242797</v>
      </c>
      <c r="F172" s="63">
        <v>23.956133790172</v>
      </c>
      <c r="G172" s="110">
        <v>0.58100595336899996</v>
      </c>
      <c r="H172" s="109">
        <v>487.868744075302</v>
      </c>
      <c r="I172" s="63">
        <v>2.7430847615279998</v>
      </c>
      <c r="J172" s="110">
        <v>0.40177188991200002</v>
      </c>
      <c r="K172" s="109">
        <v>444.99567442819699</v>
      </c>
      <c r="L172" s="63">
        <v>20.015514003282</v>
      </c>
      <c r="M172" s="110">
        <v>0.52983763572499998</v>
      </c>
      <c r="N172" s="109">
        <v>567.50238306628205</v>
      </c>
      <c r="O172" s="63">
        <v>40.847255058171001</v>
      </c>
      <c r="P172" s="110">
        <v>0.918493627679</v>
      </c>
      <c r="Q172" s="109">
        <v>481.25024241070901</v>
      </c>
      <c r="R172" s="63">
        <v>2.561542827242</v>
      </c>
      <c r="S172" s="110">
        <v>0.412251266241</v>
      </c>
      <c r="T172" s="109">
        <v>538.57729108544504</v>
      </c>
      <c r="U172" s="63">
        <v>15.063049477369001</v>
      </c>
      <c r="V172" s="110">
        <v>0.74583607269200003</v>
      </c>
      <c r="W172" s="109">
        <v>532.83974749169101</v>
      </c>
      <c r="X172" s="63">
        <v>15.418604850524</v>
      </c>
      <c r="Y172" s="110">
        <v>0.60056317764199996</v>
      </c>
      <c r="Z172" s="109">
        <v>315.62435544004501</v>
      </c>
      <c r="AA172" s="63">
        <v>21.429369225129999</v>
      </c>
      <c r="AB172" s="110">
        <v>0.31180561972999998</v>
      </c>
    </row>
    <row r="173" spans="1:28" x14ac:dyDescent="0.25">
      <c r="A173" s="13" t="s">
        <v>301</v>
      </c>
      <c r="B173" s="109">
        <v>455.11469581748401</v>
      </c>
      <c r="C173" s="63">
        <v>15.997623122310999</v>
      </c>
      <c r="D173" s="110">
        <v>0.62164130567099996</v>
      </c>
      <c r="E173" s="109">
        <v>446.86627771394802</v>
      </c>
      <c r="F173" s="63">
        <v>19.292229047934001</v>
      </c>
      <c r="G173" s="110">
        <v>0.42013580818500001</v>
      </c>
      <c r="H173" s="109">
        <v>487.05267280763098</v>
      </c>
      <c r="I173" s="63">
        <v>3.2408681999289999</v>
      </c>
      <c r="J173" s="110">
        <v>1.401873086031</v>
      </c>
      <c r="K173" s="109">
        <v>441.25579706572199</v>
      </c>
      <c r="L173" s="63">
        <v>16.770793399936998</v>
      </c>
      <c r="M173" s="110">
        <v>0.61645458064799996</v>
      </c>
      <c r="N173" s="109">
        <v>551.567664449262</v>
      </c>
      <c r="O173" s="63">
        <v>27.200831455498999</v>
      </c>
      <c r="P173" s="110">
        <v>0.34374758408599998</v>
      </c>
      <c r="Q173" s="109">
        <v>479.81169386974398</v>
      </c>
      <c r="R173" s="63">
        <v>2.3420737374190002</v>
      </c>
      <c r="S173" s="110">
        <v>1.4516400712249999</v>
      </c>
      <c r="T173" s="109">
        <v>530.56768526352698</v>
      </c>
      <c r="U173" s="63">
        <v>10.453165111745999</v>
      </c>
      <c r="V173" s="110">
        <v>0.37809105283599997</v>
      </c>
      <c r="W173" s="109">
        <v>527.61248209369001</v>
      </c>
      <c r="X173" s="63">
        <v>10.841156783467</v>
      </c>
      <c r="Y173" s="110">
        <v>0.78500645451700002</v>
      </c>
      <c r="Z173" s="109">
        <v>314.45423275778001</v>
      </c>
      <c r="AA173" s="63">
        <v>20.906633384010998</v>
      </c>
      <c r="AB173" s="110">
        <v>0.30836480530999999</v>
      </c>
    </row>
    <row r="174" spans="1:28" x14ac:dyDescent="0.25">
      <c r="A174" s="13" t="s">
        <v>302</v>
      </c>
      <c r="B174" s="109">
        <v>455.030254453552</v>
      </c>
      <c r="C174" s="63">
        <v>15.957233968405999</v>
      </c>
      <c r="D174" s="110">
        <v>0.40462344810500001</v>
      </c>
      <c r="E174" s="109">
        <v>446.18785738148802</v>
      </c>
      <c r="F174" s="63">
        <v>19.489647258605999</v>
      </c>
      <c r="G174" s="110">
        <v>0.41059538048200001</v>
      </c>
      <c r="H174" s="109">
        <v>489.74751843657299</v>
      </c>
      <c r="I174" s="63">
        <v>2.0881751946880001</v>
      </c>
      <c r="J174" s="110">
        <v>0.38117628200999998</v>
      </c>
      <c r="K174" s="109">
        <v>440.268348616276</v>
      </c>
      <c r="L174" s="63">
        <v>16.158878430506</v>
      </c>
      <c r="M174" s="110">
        <v>0.364091036757</v>
      </c>
      <c r="N174" s="109">
        <v>552.54607005873299</v>
      </c>
      <c r="O174" s="63">
        <v>33.138674761825001</v>
      </c>
      <c r="P174" s="110">
        <v>0.38269573471099999</v>
      </c>
      <c r="Q174" s="109">
        <v>482.96607805858298</v>
      </c>
      <c r="R174" s="63">
        <v>1.5755645729750001</v>
      </c>
      <c r="S174" s="110">
        <v>0.393896899189</v>
      </c>
      <c r="T174" s="109">
        <v>532.67585447249496</v>
      </c>
      <c r="U174" s="63">
        <v>11.318307308769</v>
      </c>
      <c r="V174" s="110">
        <v>0.47029413956299998</v>
      </c>
      <c r="W174" s="109">
        <v>542.29413789801094</v>
      </c>
      <c r="X174" s="63">
        <v>22.974831398513999</v>
      </c>
      <c r="Y174" s="110">
        <v>0.71251171912400002</v>
      </c>
      <c r="Z174" s="109">
        <v>307.14456026215601</v>
      </c>
      <c r="AA174" s="63">
        <v>13.779166896404</v>
      </c>
      <c r="AB174" s="110">
        <v>0.20100361142600001</v>
      </c>
    </row>
    <row r="175" spans="1:28" x14ac:dyDescent="0.25">
      <c r="A175" s="13" t="s">
        <v>303</v>
      </c>
      <c r="B175" s="109">
        <v>453.18994087190799</v>
      </c>
      <c r="C175" s="63">
        <v>13.697096921247001</v>
      </c>
      <c r="D175" s="110">
        <v>0.67812982212299999</v>
      </c>
      <c r="E175" s="109">
        <v>444.62761566693899</v>
      </c>
      <c r="F175" s="63">
        <v>16.870262947052002</v>
      </c>
      <c r="G175" s="110">
        <v>0.69340506632499999</v>
      </c>
      <c r="H175" s="109">
        <v>488.31908899183298</v>
      </c>
      <c r="I175" s="63">
        <v>0.67836466555899999</v>
      </c>
      <c r="J175" s="110">
        <v>0.61545919197499999</v>
      </c>
      <c r="K175" s="109">
        <v>438.31770038947099</v>
      </c>
      <c r="L175" s="63">
        <v>14.012903866119</v>
      </c>
      <c r="M175" s="110">
        <v>0.64927111067099996</v>
      </c>
      <c r="N175" s="109">
        <v>545.02549909524896</v>
      </c>
      <c r="O175" s="63">
        <v>25.086820991903998</v>
      </c>
      <c r="P175" s="110">
        <v>0.54257787274900005</v>
      </c>
      <c r="Q175" s="109">
        <v>482.10358453656602</v>
      </c>
      <c r="R175" s="63">
        <v>0.44133718186300003</v>
      </c>
      <c r="S175" s="110">
        <v>0.63633575505499995</v>
      </c>
      <c r="T175" s="109">
        <v>535.87200312296795</v>
      </c>
      <c r="U175" s="63">
        <v>10.828213811635999</v>
      </c>
      <c r="V175" s="110">
        <v>0.703457733428</v>
      </c>
      <c r="W175" s="109">
        <v>526.02447481816705</v>
      </c>
      <c r="X175" s="63">
        <v>12.302871181984999</v>
      </c>
      <c r="Y175" s="110">
        <v>0.96288226766999996</v>
      </c>
      <c r="Z175" s="109">
        <v>311.112888161569</v>
      </c>
      <c r="AA175" s="63">
        <v>17.059022196076999</v>
      </c>
      <c r="AB175" s="110">
        <v>0.22261473773500001</v>
      </c>
    </row>
    <row r="176" spans="1:28" x14ac:dyDescent="0.25">
      <c r="A176" s="13" t="s">
        <v>304</v>
      </c>
      <c r="B176" s="109">
        <v>452.11478554517203</v>
      </c>
      <c r="C176" s="63">
        <v>13.673755068296</v>
      </c>
      <c r="D176" s="110">
        <v>0.74087050185799996</v>
      </c>
      <c r="E176" s="109">
        <v>443.47633658566798</v>
      </c>
      <c r="F176" s="63">
        <v>16.765296248209001</v>
      </c>
      <c r="G176" s="110">
        <v>0.74642868532200002</v>
      </c>
      <c r="H176" s="109">
        <v>487.59599277427202</v>
      </c>
      <c r="I176" s="63">
        <v>0.97568695722800003</v>
      </c>
      <c r="J176" s="110">
        <v>0.71804104946199998</v>
      </c>
      <c r="K176" s="109">
        <v>436.08922657944998</v>
      </c>
      <c r="L176" s="63">
        <v>13.621487973681001</v>
      </c>
      <c r="M176" s="110">
        <v>0.66663304430600001</v>
      </c>
      <c r="N176" s="109">
        <v>542.23176477828395</v>
      </c>
      <c r="O176" s="63">
        <v>23.442775721337998</v>
      </c>
      <c r="P176" s="110">
        <v>0.65173422656000002</v>
      </c>
      <c r="Q176" s="109">
        <v>481.33539930033999</v>
      </c>
      <c r="R176" s="63">
        <v>0.38788391599400002</v>
      </c>
      <c r="S176" s="110">
        <v>0.73997549477900004</v>
      </c>
      <c r="T176" s="109">
        <v>542.25112316069794</v>
      </c>
      <c r="U176" s="63">
        <v>12.868120587689999</v>
      </c>
      <c r="V176" s="110">
        <v>0.70076590991999999</v>
      </c>
      <c r="W176" s="109">
        <v>533.88096670748803</v>
      </c>
      <c r="X176" s="63">
        <v>16.187774868102</v>
      </c>
      <c r="Y176" s="110">
        <v>0.88777210109399995</v>
      </c>
      <c r="Z176" s="109">
        <v>306.457022155657</v>
      </c>
      <c r="AA176" s="63">
        <v>16.242188810816</v>
      </c>
      <c r="AB176" s="110">
        <v>0.22608123859699999</v>
      </c>
    </row>
    <row r="177" spans="1:28" x14ac:dyDescent="0.25">
      <c r="A177" s="13" t="s">
        <v>305</v>
      </c>
      <c r="B177" s="109">
        <v>467.06452492979702</v>
      </c>
      <c r="C177" s="63">
        <v>26.318841824690001</v>
      </c>
      <c r="D177" s="110">
        <v>0.61424344866699998</v>
      </c>
      <c r="E177" s="109">
        <v>461.26601086252901</v>
      </c>
      <c r="F177" s="63">
        <v>32.407153830631003</v>
      </c>
      <c r="G177" s="110">
        <v>0.62258538197500002</v>
      </c>
      <c r="H177" s="109">
        <v>490.97445163155999</v>
      </c>
      <c r="I177" s="63">
        <v>1.2139456201250001</v>
      </c>
      <c r="J177" s="110">
        <v>0.57984584065099998</v>
      </c>
      <c r="K177" s="109">
        <v>451.10030616743398</v>
      </c>
      <c r="L177" s="63">
        <v>25.779523535494999</v>
      </c>
      <c r="M177" s="110">
        <v>0.47102600533099998</v>
      </c>
      <c r="N177" s="109">
        <v>587.97634862616803</v>
      </c>
      <c r="O177" s="63">
        <v>62.398657517776002</v>
      </c>
      <c r="P177" s="110">
        <v>0.34120759308499998</v>
      </c>
      <c r="Q177" s="109">
        <v>484.17018688575303</v>
      </c>
      <c r="R177" s="63">
        <v>0.96895990773100005</v>
      </c>
      <c r="S177" s="110">
        <v>0.59919339186599996</v>
      </c>
      <c r="T177" s="109">
        <v>558.54594985588096</v>
      </c>
      <c r="U177" s="63">
        <v>29.155340918941</v>
      </c>
      <c r="V177" s="110">
        <v>1.751085251159</v>
      </c>
      <c r="W177" s="109">
        <v>539.91223888400998</v>
      </c>
      <c r="X177" s="63">
        <v>24.423607271622998</v>
      </c>
      <c r="Y177" s="110">
        <v>0.77818875360200002</v>
      </c>
      <c r="Z177" s="109">
        <v>311.778740885361</v>
      </c>
      <c r="AA177" s="63">
        <v>20.276993135186999</v>
      </c>
      <c r="AB177" s="110">
        <v>0.228221096447</v>
      </c>
    </row>
    <row r="178" spans="1:28" x14ac:dyDescent="0.25">
      <c r="A178" s="13" t="s">
        <v>306</v>
      </c>
      <c r="B178" s="109">
        <v>469.430644954863</v>
      </c>
      <c r="C178" s="63">
        <v>28.237008811467</v>
      </c>
      <c r="D178" s="110">
        <v>0.60770754865400001</v>
      </c>
      <c r="E178" s="109">
        <v>465.23124196109097</v>
      </c>
      <c r="F178" s="63">
        <v>34.824807042628002</v>
      </c>
      <c r="G178" s="110">
        <v>0.69552115953799998</v>
      </c>
      <c r="H178" s="109">
        <v>487.055892796406</v>
      </c>
      <c r="I178" s="63">
        <v>0.587465120018</v>
      </c>
      <c r="J178" s="110">
        <v>0.239146432233</v>
      </c>
      <c r="K178" s="109">
        <v>455.07890609070699</v>
      </c>
      <c r="L178" s="63">
        <v>30.040062197903001</v>
      </c>
      <c r="M178" s="110">
        <v>0.537724532915</v>
      </c>
      <c r="N178" s="109">
        <v>604.69153198794004</v>
      </c>
      <c r="O178" s="63">
        <v>82.956540919190999</v>
      </c>
      <c r="P178" s="110">
        <v>0.65274832819799999</v>
      </c>
      <c r="Q178" s="109">
        <v>481.81825984907499</v>
      </c>
      <c r="R178" s="63">
        <v>0.37065534273599998</v>
      </c>
      <c r="S178" s="110">
        <v>0.23306231816100001</v>
      </c>
      <c r="T178" s="109">
        <v>546.90497245220001</v>
      </c>
      <c r="U178" s="63">
        <v>17.823884479671001</v>
      </c>
      <c r="V178" s="110">
        <v>1.312099501686</v>
      </c>
      <c r="W178" s="109">
        <v>545.94073320995506</v>
      </c>
      <c r="X178" s="63">
        <v>15.188456573903</v>
      </c>
      <c r="Y178" s="110">
        <v>0.50437285928800002</v>
      </c>
      <c r="Z178" s="109">
        <v>317.33504217816801</v>
      </c>
      <c r="AA178" s="63">
        <v>19.412998485172999</v>
      </c>
      <c r="AB178" s="110">
        <v>0.34185217775100002</v>
      </c>
    </row>
    <row r="179" spans="1:28" x14ac:dyDescent="0.25">
      <c r="A179" s="13" t="s">
        <v>307</v>
      </c>
      <c r="B179" s="109">
        <v>492.76783023619402</v>
      </c>
      <c r="C179" s="63">
        <v>51.113834216915002</v>
      </c>
      <c r="D179" s="110">
        <v>3.4990664312290001</v>
      </c>
      <c r="E179" s="109">
        <v>493.90743778576098</v>
      </c>
      <c r="F179" s="63">
        <v>62.872221839612997</v>
      </c>
      <c r="G179" s="110">
        <v>4.2589083383949999</v>
      </c>
      <c r="H179" s="109">
        <v>488.03740246679399</v>
      </c>
      <c r="I179" s="63">
        <v>2.3056253252240002</v>
      </c>
      <c r="J179" s="110">
        <v>0.34501812804199999</v>
      </c>
      <c r="K179" s="109">
        <v>482.51634928993599</v>
      </c>
      <c r="L179" s="63">
        <v>56.634362772948997</v>
      </c>
      <c r="M179" s="110">
        <v>3.949572975733</v>
      </c>
      <c r="N179" s="109">
        <v>699.820724334131</v>
      </c>
      <c r="O179" s="63">
        <v>179.02601520519099</v>
      </c>
      <c r="P179" s="110">
        <v>0.78726855143100005</v>
      </c>
      <c r="Q179" s="109">
        <v>481.02010589501901</v>
      </c>
      <c r="R179" s="63">
        <v>0.252209335172</v>
      </c>
      <c r="S179" s="110">
        <v>0.35567138130300002</v>
      </c>
      <c r="T179" s="109">
        <v>551.92061473888498</v>
      </c>
      <c r="U179" s="63">
        <v>20.423254228360999</v>
      </c>
      <c r="V179" s="110">
        <v>1.0318419943870001</v>
      </c>
      <c r="W179" s="109">
        <v>533.23452255786799</v>
      </c>
      <c r="X179" s="63">
        <v>14.387290122198999</v>
      </c>
      <c r="Y179" s="110">
        <v>0.440223505711</v>
      </c>
      <c r="Z179" s="109">
        <v>309.16141609078102</v>
      </c>
      <c r="AA179" s="63">
        <v>18.064768135611001</v>
      </c>
      <c r="AB179" s="110">
        <v>0.221631758495</v>
      </c>
    </row>
    <row r="180" spans="1:28" x14ac:dyDescent="0.25">
      <c r="A180" s="13" t="s">
        <v>308</v>
      </c>
      <c r="B180" s="109">
        <v>510.55290506408602</v>
      </c>
      <c r="C180" s="63">
        <v>71.108835560716003</v>
      </c>
      <c r="D180" s="110">
        <v>0.84296777283799995</v>
      </c>
      <c r="E180" s="109">
        <v>512.95534880388698</v>
      </c>
      <c r="F180" s="63">
        <v>85.269558248766003</v>
      </c>
      <c r="G180" s="110">
        <v>0.78260329076299995</v>
      </c>
      <c r="H180" s="109">
        <v>500.55852129877002</v>
      </c>
      <c r="I180" s="63">
        <v>12.198945354383</v>
      </c>
      <c r="J180" s="110">
        <v>1.094089490969</v>
      </c>
      <c r="K180" s="109">
        <v>495.03950020393501</v>
      </c>
      <c r="L180" s="63">
        <v>71.417495401766999</v>
      </c>
      <c r="M180" s="110">
        <v>0.84227046932799998</v>
      </c>
      <c r="N180" s="109">
        <v>736.11510835559397</v>
      </c>
      <c r="O180" s="63">
        <v>208.96073053569299</v>
      </c>
      <c r="P180" s="110">
        <v>1.0674093941160001</v>
      </c>
      <c r="Q180" s="109">
        <v>480.64794012544502</v>
      </c>
      <c r="R180" s="63">
        <v>0.55295008476100005</v>
      </c>
      <c r="S180" s="110">
        <v>1.122840794849</v>
      </c>
      <c r="T180" s="109">
        <v>604.74239505123603</v>
      </c>
      <c r="U180" s="63">
        <v>74.915672398970003</v>
      </c>
      <c r="V180" s="110">
        <v>0.46068577849499998</v>
      </c>
      <c r="W180" s="109">
        <v>554.02614726061995</v>
      </c>
      <c r="X180" s="63">
        <v>38.845468241374</v>
      </c>
      <c r="Y180" s="110">
        <v>0.38739937778299999</v>
      </c>
      <c r="Z180" s="109">
        <v>333.79712390514197</v>
      </c>
      <c r="AA180" s="63">
        <v>41.333268843888</v>
      </c>
      <c r="AB180" s="110">
        <v>0.367372333996</v>
      </c>
    </row>
    <row r="181" spans="1:28" x14ac:dyDescent="0.25">
      <c r="A181" s="13" t="s">
        <v>309</v>
      </c>
      <c r="B181" s="109">
        <v>468.648552137769</v>
      </c>
      <c r="C181" s="63">
        <v>26.842951789815</v>
      </c>
      <c r="D181" s="110">
        <v>0.72929388310700005</v>
      </c>
      <c r="E181" s="109">
        <v>463.11829689149801</v>
      </c>
      <c r="F181" s="63">
        <v>32.328931554687998</v>
      </c>
      <c r="G181" s="110">
        <v>0.62247331478500001</v>
      </c>
      <c r="H181" s="109">
        <v>492.376701570764</v>
      </c>
      <c r="I181" s="63">
        <v>3.3047710277150002</v>
      </c>
      <c r="J181" s="110">
        <v>1.187618914193</v>
      </c>
      <c r="K181" s="109">
        <v>452.60510714352301</v>
      </c>
      <c r="L181" s="63">
        <v>26.405730138696999</v>
      </c>
      <c r="M181" s="110">
        <v>0.63154873365700004</v>
      </c>
      <c r="N181" s="109">
        <v>576.23180134252004</v>
      </c>
      <c r="O181" s="63">
        <v>50.859154099644996</v>
      </c>
      <c r="P181" s="110">
        <v>0.62991822890000004</v>
      </c>
      <c r="Q181" s="109">
        <v>486.73292138362098</v>
      </c>
      <c r="R181" s="63">
        <v>1.808118562997</v>
      </c>
      <c r="S181" s="110">
        <v>1.2083464765230001</v>
      </c>
      <c r="T181" s="109">
        <v>561.66463279090397</v>
      </c>
      <c r="U181" s="63">
        <v>29.363632435155001</v>
      </c>
      <c r="V181" s="110">
        <v>0.56223822489099995</v>
      </c>
      <c r="W181" s="109">
        <v>530.53542059945801</v>
      </c>
      <c r="X181" s="63">
        <v>18.002702775102001</v>
      </c>
      <c r="Y181" s="110">
        <v>0.445996280154</v>
      </c>
      <c r="Z181" s="109">
        <v>319.83923215557502</v>
      </c>
      <c r="AA181" s="63">
        <v>25.462307391587</v>
      </c>
      <c r="AB181" s="110">
        <v>0.194629409369</v>
      </c>
    </row>
    <row r="182" spans="1:28" x14ac:dyDescent="0.25">
      <c r="A182" s="13" t="s">
        <v>310</v>
      </c>
      <c r="B182" s="109">
        <v>464.62405841408997</v>
      </c>
      <c r="C182" s="63">
        <v>22.156507624406999</v>
      </c>
      <c r="D182" s="110">
        <v>0.76228989801199998</v>
      </c>
      <c r="E182" s="109">
        <v>458.36343683245502</v>
      </c>
      <c r="F182" s="63">
        <v>26.959322132996</v>
      </c>
      <c r="G182" s="110">
        <v>0.47082641391300001</v>
      </c>
      <c r="H182" s="109">
        <v>491.63607964431299</v>
      </c>
      <c r="I182" s="63">
        <v>1.434327601358</v>
      </c>
      <c r="J182" s="110">
        <v>2.0198356093549998</v>
      </c>
      <c r="K182" s="109">
        <v>450.18558286926498</v>
      </c>
      <c r="L182" s="63">
        <v>23.141216944176001</v>
      </c>
      <c r="M182" s="110">
        <v>0.78259239127699998</v>
      </c>
      <c r="N182" s="109">
        <v>576.38423784726103</v>
      </c>
      <c r="O182" s="63">
        <v>51.266056889776998</v>
      </c>
      <c r="P182" s="110">
        <v>0.72078659759899999</v>
      </c>
      <c r="Q182" s="109">
        <v>487.57278887864999</v>
      </c>
      <c r="R182" s="63">
        <v>1.28907199445</v>
      </c>
      <c r="S182" s="110">
        <v>2.0498821704210002</v>
      </c>
      <c r="T182" s="109">
        <v>547.461035684384</v>
      </c>
      <c r="U182" s="63">
        <v>14.803381991179</v>
      </c>
      <c r="V182" s="110">
        <v>0.70476932447100005</v>
      </c>
      <c r="W182" s="109">
        <v>525.60962084897699</v>
      </c>
      <c r="X182" s="63">
        <v>12.237106628106</v>
      </c>
      <c r="Y182" s="110">
        <v>0.32052527651700002</v>
      </c>
      <c r="Z182" s="109">
        <v>317.70700135721899</v>
      </c>
      <c r="AA182" s="63">
        <v>21.342845868718999</v>
      </c>
      <c r="AB182" s="110">
        <v>0.14301283281999999</v>
      </c>
    </row>
    <row r="183" spans="1:28" x14ac:dyDescent="0.25">
      <c r="A183" s="13" t="s">
        <v>311</v>
      </c>
      <c r="B183" s="109">
        <v>470.94059067735202</v>
      </c>
      <c r="C183" s="63">
        <v>28.032365084144999</v>
      </c>
      <c r="D183" s="110">
        <v>0.52561935777699997</v>
      </c>
      <c r="E183" s="109">
        <v>464.17692198677003</v>
      </c>
      <c r="F183" s="63">
        <v>32.039507490296003</v>
      </c>
      <c r="G183" s="110">
        <v>0.50896647671499995</v>
      </c>
      <c r="H183" s="109">
        <v>500.04428709473399</v>
      </c>
      <c r="I183" s="63">
        <v>10.789850492583</v>
      </c>
      <c r="J183" s="110">
        <v>0.597275794109</v>
      </c>
      <c r="K183" s="109">
        <v>455.54290824561099</v>
      </c>
      <c r="L183" s="63">
        <v>28.256037589240002</v>
      </c>
      <c r="M183" s="110">
        <v>0.464831790922</v>
      </c>
      <c r="N183" s="109">
        <v>586.09045833395999</v>
      </c>
      <c r="O183" s="63">
        <v>61.840381109261003</v>
      </c>
      <c r="P183" s="110">
        <v>0.569141300992</v>
      </c>
      <c r="Q183" s="109">
        <v>489.36477890283902</v>
      </c>
      <c r="R183" s="63">
        <v>4.0244843231439997</v>
      </c>
      <c r="S183" s="110">
        <v>0.60275043206000001</v>
      </c>
      <c r="T183" s="109">
        <v>559.48547792368197</v>
      </c>
      <c r="U183" s="63">
        <v>24.918671143941999</v>
      </c>
      <c r="V183" s="110">
        <v>1.1382042405120001</v>
      </c>
      <c r="W183" s="109">
        <v>540.84409837824501</v>
      </c>
      <c r="X183" s="63">
        <v>21.459189036409999</v>
      </c>
      <c r="Y183" s="110">
        <v>0.42320954331600003</v>
      </c>
      <c r="Z183" s="109">
        <v>314.00280542929499</v>
      </c>
      <c r="AA183" s="63">
        <v>19.084544298293999</v>
      </c>
      <c r="AB183" s="110">
        <v>0.14688399397400001</v>
      </c>
    </row>
    <row r="184" spans="1:28" x14ac:dyDescent="0.25">
      <c r="A184" s="13" t="s">
        <v>312</v>
      </c>
      <c r="B184" s="109">
        <v>461.650014101186</v>
      </c>
      <c r="C184" s="63">
        <v>18.996515912803002</v>
      </c>
      <c r="D184" s="110">
        <v>0.58780934607400004</v>
      </c>
      <c r="E184" s="109">
        <v>454.344498258469</v>
      </c>
      <c r="F184" s="63">
        <v>22.262981196011999</v>
      </c>
      <c r="G184" s="110">
        <v>0.57691042776099999</v>
      </c>
      <c r="H184" s="109">
        <v>493.43228787240599</v>
      </c>
      <c r="I184" s="63">
        <v>4.785925431551</v>
      </c>
      <c r="J184" s="110">
        <v>0.63522453387099997</v>
      </c>
      <c r="K184" s="109">
        <v>445.523505237103</v>
      </c>
      <c r="L184" s="63">
        <v>18.294771671285002</v>
      </c>
      <c r="M184" s="110">
        <v>0.59593352340299999</v>
      </c>
      <c r="N184" s="109">
        <v>562.78115343781894</v>
      </c>
      <c r="O184" s="63">
        <v>36.979166956958998</v>
      </c>
      <c r="P184" s="110">
        <v>0.72760959666299996</v>
      </c>
      <c r="Q184" s="109">
        <v>489.51524611207401</v>
      </c>
      <c r="R184" s="63">
        <v>4.8021017268290001</v>
      </c>
      <c r="S184" s="110">
        <v>0.642544641822</v>
      </c>
      <c r="T184" s="109">
        <v>547.579794694778</v>
      </c>
      <c r="U184" s="63">
        <v>17.158642171208999</v>
      </c>
      <c r="V184" s="110">
        <v>0.38634519914100002</v>
      </c>
      <c r="W184" s="109">
        <v>550.92778540119798</v>
      </c>
      <c r="X184" s="63">
        <v>26.815470118467999</v>
      </c>
      <c r="Y184" s="110">
        <v>0.33039179913299999</v>
      </c>
      <c r="Z184" s="109">
        <v>312.10645482320302</v>
      </c>
      <c r="AA184" s="63">
        <v>18.243873200686998</v>
      </c>
      <c r="AB184" s="110">
        <v>0.30189207375900001</v>
      </c>
    </row>
    <row r="185" spans="1:28" x14ac:dyDescent="0.25">
      <c r="A185" s="13" t="s">
        <v>313</v>
      </c>
      <c r="B185" s="109">
        <v>458.376886353271</v>
      </c>
      <c r="C185" s="63">
        <v>14.901518958795</v>
      </c>
      <c r="D185" s="110">
        <v>0.51801084560499999</v>
      </c>
      <c r="E185" s="109">
        <v>451.32562432621501</v>
      </c>
      <c r="F185" s="63">
        <v>18.006501172242</v>
      </c>
      <c r="G185" s="110">
        <v>0.55949643411799999</v>
      </c>
      <c r="H185" s="109">
        <v>489.07415808609898</v>
      </c>
      <c r="I185" s="63">
        <v>1.3841539302279999</v>
      </c>
      <c r="J185" s="110">
        <v>0.33740567468999999</v>
      </c>
      <c r="K185" s="109">
        <v>444.04492243119103</v>
      </c>
      <c r="L185" s="63">
        <v>15.447134000438</v>
      </c>
      <c r="M185" s="110">
        <v>0.45924980318899999</v>
      </c>
      <c r="N185" s="109">
        <v>558.42031305731302</v>
      </c>
      <c r="O185" s="63">
        <v>27.198407407962002</v>
      </c>
      <c r="P185" s="110">
        <v>0.75526091150999997</v>
      </c>
      <c r="Q185" s="109">
        <v>483.91298649485202</v>
      </c>
      <c r="R185" s="63">
        <v>0.97442067139300004</v>
      </c>
      <c r="S185" s="110">
        <v>0.34027176822400002</v>
      </c>
      <c r="T185" s="109">
        <v>538.07966738749997</v>
      </c>
      <c r="U185" s="63">
        <v>9.1708833714570002</v>
      </c>
      <c r="V185" s="110">
        <v>0.82029173951699996</v>
      </c>
      <c r="W185" s="109">
        <v>531.12294296382697</v>
      </c>
      <c r="X185" s="63">
        <v>13.935987061211</v>
      </c>
      <c r="Y185" s="110">
        <v>0.76371931376900004</v>
      </c>
      <c r="Z185" s="109">
        <v>309.888958754491</v>
      </c>
      <c r="AA185" s="63">
        <v>15.408005403620001</v>
      </c>
      <c r="AB185" s="110">
        <v>0.31592018036000002</v>
      </c>
    </row>
    <row r="186" spans="1:28" x14ac:dyDescent="0.25">
      <c r="A186" s="13" t="s">
        <v>314</v>
      </c>
      <c r="B186" s="109">
        <v>461.37308919731203</v>
      </c>
      <c r="C186" s="63">
        <v>14.909244894977</v>
      </c>
      <c r="D186" s="110">
        <v>0.483013412448</v>
      </c>
      <c r="E186" s="109">
        <v>453.91254227945501</v>
      </c>
      <c r="F186" s="63">
        <v>17.930192128022998</v>
      </c>
      <c r="G186" s="110">
        <v>0.47657985701400002</v>
      </c>
      <c r="H186" s="109">
        <v>494.144953698199</v>
      </c>
      <c r="I186" s="63">
        <v>1.6391623560190001</v>
      </c>
      <c r="J186" s="110">
        <v>0.51127402246200004</v>
      </c>
      <c r="K186" s="109">
        <v>445.84618430476399</v>
      </c>
      <c r="L186" s="63">
        <v>14.391462505199</v>
      </c>
      <c r="M186" s="110">
        <v>0.42684980927600003</v>
      </c>
      <c r="N186" s="109">
        <v>563.21539389238296</v>
      </c>
      <c r="O186" s="63">
        <v>30.586822798086001</v>
      </c>
      <c r="P186" s="110">
        <v>0.47871376068900001</v>
      </c>
      <c r="Q186" s="109">
        <v>490.13411589537998</v>
      </c>
      <c r="R186" s="63">
        <v>1.6011601436209999</v>
      </c>
      <c r="S186" s="110">
        <v>0.51864376778099996</v>
      </c>
      <c r="T186" s="109">
        <v>544.97320679451002</v>
      </c>
      <c r="U186" s="63">
        <v>12.934297206023</v>
      </c>
      <c r="V186" s="110">
        <v>0.93866321558400001</v>
      </c>
      <c r="W186" s="109">
        <v>551.152602281339</v>
      </c>
      <c r="X186" s="63">
        <v>28.234029075327001</v>
      </c>
      <c r="Y186" s="110">
        <v>0.53366330827700004</v>
      </c>
      <c r="Z186" s="109">
        <v>310.57259777063001</v>
      </c>
      <c r="AA186" s="63">
        <v>13.656823953364</v>
      </c>
      <c r="AB186" s="110">
        <v>0.4143902418</v>
      </c>
    </row>
    <row r="187" spans="1:28" x14ac:dyDescent="0.25">
      <c r="A187" s="13" t="s">
        <v>315</v>
      </c>
      <c r="B187" s="109">
        <v>461.70739337995002</v>
      </c>
      <c r="C187" s="63">
        <v>14.530464016238</v>
      </c>
      <c r="D187" s="110">
        <v>0.48970057150500002</v>
      </c>
      <c r="E187" s="109">
        <v>455.036314236772</v>
      </c>
      <c r="F187" s="63">
        <v>17.714110619481001</v>
      </c>
      <c r="G187" s="110">
        <v>0.52304917101500004</v>
      </c>
      <c r="H187" s="109">
        <v>490.76016300745601</v>
      </c>
      <c r="I187" s="63">
        <v>0.66557808785000006</v>
      </c>
      <c r="J187" s="110">
        <v>0.34446632106699998</v>
      </c>
      <c r="K187" s="109">
        <v>447.01349142039601</v>
      </c>
      <c r="L187" s="63">
        <v>15.004904150652999</v>
      </c>
      <c r="M187" s="110">
        <v>0.49089303804700002</v>
      </c>
      <c r="N187" s="109">
        <v>562.88804938099804</v>
      </c>
      <c r="O187" s="63">
        <v>25.715546801822999</v>
      </c>
      <c r="P187" s="110">
        <v>0.84071682353400001</v>
      </c>
      <c r="Q187" s="109">
        <v>486.78809806076401</v>
      </c>
      <c r="R187" s="63">
        <v>0.65177976995599995</v>
      </c>
      <c r="S187" s="110">
        <v>0.347189787453</v>
      </c>
      <c r="T187" s="109">
        <v>543.38493713907098</v>
      </c>
      <c r="U187" s="63">
        <v>10.054076483895001</v>
      </c>
      <c r="V187" s="110">
        <v>0.37880114740699999</v>
      </c>
      <c r="W187" s="109">
        <v>537.13600490815099</v>
      </c>
      <c r="X187" s="63">
        <v>14.015608571356999</v>
      </c>
      <c r="Y187" s="110">
        <v>0.35045449939000001</v>
      </c>
      <c r="Z187" s="109">
        <v>313.85283161432199</v>
      </c>
      <c r="AA187" s="63">
        <v>17.101976487053001</v>
      </c>
      <c r="AB187" s="110">
        <v>0.32482952298200002</v>
      </c>
    </row>
    <row r="188" spans="1:28" x14ac:dyDescent="0.25">
      <c r="A188" s="13" t="s">
        <v>316</v>
      </c>
      <c r="B188" s="109">
        <v>459.81147011257599</v>
      </c>
      <c r="C188" s="63">
        <v>14.625977775959001</v>
      </c>
      <c r="D188" s="110">
        <v>0.54733033861799996</v>
      </c>
      <c r="E188" s="109">
        <v>452.75798396180602</v>
      </c>
      <c r="F188" s="63">
        <v>17.796825515190999</v>
      </c>
      <c r="G188" s="110">
        <v>0.55770587926100001</v>
      </c>
      <c r="H188" s="109">
        <v>490.691796362552</v>
      </c>
      <c r="I188" s="63">
        <v>0.74393270158299996</v>
      </c>
      <c r="J188" s="110">
        <v>0.50190598061500002</v>
      </c>
      <c r="K188" s="109">
        <v>443.85026838864701</v>
      </c>
      <c r="L188" s="63">
        <v>14.358482924921001</v>
      </c>
      <c r="M188" s="110">
        <v>0.47901565875500002</v>
      </c>
      <c r="N188" s="109">
        <v>555.493669868084</v>
      </c>
      <c r="O188" s="63">
        <v>23.830361655611</v>
      </c>
      <c r="P188" s="110">
        <v>0.57555688065199995</v>
      </c>
      <c r="Q188" s="109">
        <v>486.58142538708199</v>
      </c>
      <c r="R188" s="63">
        <v>0.56375468361699999</v>
      </c>
      <c r="S188" s="110">
        <v>0.50420277626700005</v>
      </c>
      <c r="T188" s="109">
        <v>547.469937166617</v>
      </c>
      <c r="U188" s="63">
        <v>13.676117589178</v>
      </c>
      <c r="V188" s="110">
        <v>0.46435594550499998</v>
      </c>
      <c r="W188" s="109">
        <v>547.00756214936496</v>
      </c>
      <c r="X188" s="63">
        <v>21.502145424108001</v>
      </c>
      <c r="Y188" s="110">
        <v>0.440890452165</v>
      </c>
      <c r="Z188" s="109">
        <v>311.62518005795499</v>
      </c>
      <c r="AA188" s="63">
        <v>17.189397328207001</v>
      </c>
      <c r="AB188" s="110">
        <v>0.33311886029100002</v>
      </c>
    </row>
    <row r="189" spans="1:28" x14ac:dyDescent="0.25">
      <c r="A189" s="13" t="s">
        <v>317</v>
      </c>
      <c r="B189" s="109">
        <v>479.02620020656002</v>
      </c>
      <c r="C189" s="63">
        <v>31.494132624456</v>
      </c>
      <c r="D189" s="110">
        <v>0.83557573618900005</v>
      </c>
      <c r="E189" s="109">
        <v>475.00392925751402</v>
      </c>
      <c r="F189" s="63">
        <v>38.285521446258002</v>
      </c>
      <c r="G189" s="110">
        <v>0.720594875164</v>
      </c>
      <c r="H189" s="109">
        <v>496.55031993960102</v>
      </c>
      <c r="I189" s="63">
        <v>1.9055961050279999</v>
      </c>
      <c r="J189" s="110">
        <v>1.3365211973810001</v>
      </c>
      <c r="K189" s="109">
        <v>463.39541238732602</v>
      </c>
      <c r="L189" s="63">
        <v>30.870179408563999</v>
      </c>
      <c r="M189" s="110">
        <v>0.83446435927999996</v>
      </c>
      <c r="N189" s="109">
        <v>612.33533884360895</v>
      </c>
      <c r="O189" s="63">
        <v>78.033121977546998</v>
      </c>
      <c r="P189" s="110">
        <v>0.99817439276099995</v>
      </c>
      <c r="Q189" s="109">
        <v>492.71635668307601</v>
      </c>
      <c r="R189" s="63">
        <v>1.906618074859</v>
      </c>
      <c r="S189" s="110">
        <v>1.3548949115190001</v>
      </c>
      <c r="T189" s="109">
        <v>569.25046911586401</v>
      </c>
      <c r="U189" s="63">
        <v>36.306450895091999</v>
      </c>
      <c r="V189" s="110">
        <v>0.85711001296599998</v>
      </c>
      <c r="W189" s="109">
        <v>555.78936384967903</v>
      </c>
      <c r="X189" s="63">
        <v>33.149810171271</v>
      </c>
      <c r="Y189" s="110">
        <v>0.57998393474200005</v>
      </c>
      <c r="Z189" s="109">
        <v>317.29979489984697</v>
      </c>
      <c r="AA189" s="63">
        <v>21.259405204537</v>
      </c>
      <c r="AB189" s="110">
        <v>0.48348467170199999</v>
      </c>
    </row>
    <row r="190" spans="1:28" x14ac:dyDescent="0.25">
      <c r="A190" s="13" t="s">
        <v>318</v>
      </c>
      <c r="B190" s="109">
        <v>475.442652163547</v>
      </c>
      <c r="C190" s="63">
        <v>27.362258601116</v>
      </c>
      <c r="D190" s="110">
        <v>0.65285864009200001</v>
      </c>
      <c r="E190" s="109">
        <v>471.94315019253003</v>
      </c>
      <c r="F190" s="63">
        <v>33.488479497866003</v>
      </c>
      <c r="G190" s="110">
        <v>0.71703891194500002</v>
      </c>
      <c r="H190" s="109">
        <v>490.94341899832398</v>
      </c>
      <c r="I190" s="63">
        <v>0.22664830989500001</v>
      </c>
      <c r="J190" s="110">
        <v>0.36857720872700001</v>
      </c>
      <c r="K190" s="109">
        <v>462.83825697548002</v>
      </c>
      <c r="L190" s="63">
        <v>29.116361225712001</v>
      </c>
      <c r="M190" s="110">
        <v>0.64926278449899999</v>
      </c>
      <c r="N190" s="109">
        <v>609.28714359581897</v>
      </c>
      <c r="O190" s="63">
        <v>73.033304054026004</v>
      </c>
      <c r="P190" s="110">
        <v>0.61010570200699998</v>
      </c>
      <c r="Q190" s="109">
        <v>487.15922308406499</v>
      </c>
      <c r="R190" s="63">
        <v>0.20597003608100001</v>
      </c>
      <c r="S190" s="110">
        <v>0.37275322274299999</v>
      </c>
      <c r="T190" s="109">
        <v>547.56813501100805</v>
      </c>
      <c r="U190" s="63">
        <v>16.055797137201999</v>
      </c>
      <c r="V190" s="110">
        <v>0.85877061469600002</v>
      </c>
      <c r="W190" s="109">
        <v>533.63471633051404</v>
      </c>
      <c r="X190" s="63">
        <v>15.113208105585</v>
      </c>
      <c r="Y190" s="110">
        <v>0.35174767262899997</v>
      </c>
      <c r="Z190" s="109">
        <v>323.38867599816598</v>
      </c>
      <c r="AA190" s="63">
        <v>20.752523145941002</v>
      </c>
      <c r="AB190" s="110">
        <v>0.23868949930800001</v>
      </c>
    </row>
    <row r="191" spans="1:28" x14ac:dyDescent="0.25">
      <c r="A191" s="13" t="s">
        <v>319</v>
      </c>
      <c r="B191" s="109">
        <v>494.91577191079199</v>
      </c>
      <c r="C191" s="63">
        <v>46.129968511438001</v>
      </c>
      <c r="D191" s="110">
        <v>0.73969908544999996</v>
      </c>
      <c r="E191" s="109">
        <v>495.30936624352</v>
      </c>
      <c r="F191" s="63">
        <v>56.215508948039002</v>
      </c>
      <c r="G191" s="110">
        <v>0.81403674719200003</v>
      </c>
      <c r="H191" s="109">
        <v>493.17873603912602</v>
      </c>
      <c r="I191" s="63">
        <v>1.6198115635699999</v>
      </c>
      <c r="J191" s="110">
        <v>0.41162732647599998</v>
      </c>
      <c r="K191" s="109">
        <v>484.72847535242403</v>
      </c>
      <c r="L191" s="63">
        <v>50.982299612719999</v>
      </c>
      <c r="M191" s="110">
        <v>0.64393458816500004</v>
      </c>
      <c r="N191" s="109">
        <v>695.11835504876001</v>
      </c>
      <c r="O191" s="63">
        <v>154.83510852824801</v>
      </c>
      <c r="P191" s="110">
        <v>1.192019375151</v>
      </c>
      <c r="Q191" s="109">
        <v>488.42466881175699</v>
      </c>
      <c r="R191" s="63">
        <v>0.77321906228600001</v>
      </c>
      <c r="S191" s="110">
        <v>0.41576806816799999</v>
      </c>
      <c r="T191" s="109">
        <v>551.96302644126899</v>
      </c>
      <c r="U191" s="63">
        <v>17.594247932359</v>
      </c>
      <c r="V191" s="110">
        <v>1.3717564225000001</v>
      </c>
      <c r="W191" s="109">
        <v>538.17043681035705</v>
      </c>
      <c r="X191" s="63">
        <v>12.271382376506001</v>
      </c>
      <c r="Y191" s="110">
        <v>0.424477929601</v>
      </c>
      <c r="Z191" s="109">
        <v>322.69028101503801</v>
      </c>
      <c r="AA191" s="63">
        <v>21.813075333695</v>
      </c>
      <c r="AB191" s="110">
        <v>0.36155444204300002</v>
      </c>
    </row>
    <row r="192" spans="1:28" x14ac:dyDescent="0.25">
      <c r="A192" s="13" t="s">
        <v>320</v>
      </c>
      <c r="B192" s="109">
        <v>532.26169103486905</v>
      </c>
      <c r="C192" s="63">
        <v>81.044486388859994</v>
      </c>
      <c r="D192" s="110">
        <v>0.58184037283699996</v>
      </c>
      <c r="E192" s="109">
        <v>540.72441167138504</v>
      </c>
      <c r="F192" s="63">
        <v>98.255519845438997</v>
      </c>
      <c r="G192" s="110">
        <v>0.66010319082199997</v>
      </c>
      <c r="H192" s="109">
        <v>494.83003054339298</v>
      </c>
      <c r="I192" s="63">
        <v>4.9179558409580002</v>
      </c>
      <c r="J192" s="110">
        <v>0.23567424521300001</v>
      </c>
      <c r="K192" s="109">
        <v>517.83188942064101</v>
      </c>
      <c r="L192" s="63">
        <v>82.235275662396006</v>
      </c>
      <c r="M192" s="110">
        <v>0.48145434869699999</v>
      </c>
      <c r="N192" s="109">
        <v>774.15572108000299</v>
      </c>
      <c r="O192" s="63">
        <v>229.971045510171</v>
      </c>
      <c r="P192" s="110">
        <v>0.53623871322399996</v>
      </c>
      <c r="Q192" s="109">
        <v>486.70361913329202</v>
      </c>
      <c r="R192" s="63">
        <v>0.55970666162399996</v>
      </c>
      <c r="S192" s="110">
        <v>0.225703292597</v>
      </c>
      <c r="T192" s="109">
        <v>618.66175963891703</v>
      </c>
      <c r="U192" s="63">
        <v>82.706592729037993</v>
      </c>
      <c r="V192" s="110">
        <v>1.702594774771</v>
      </c>
      <c r="W192" s="109">
        <v>582.98913011761204</v>
      </c>
      <c r="X192" s="63">
        <v>43.591131055626001</v>
      </c>
      <c r="Y192" s="110">
        <v>0.26169391461300001</v>
      </c>
      <c r="Z192" s="109">
        <v>357.22358125243102</v>
      </c>
      <c r="AA192" s="63">
        <v>52.886378926406003</v>
      </c>
      <c r="AB192" s="110">
        <v>0.58955628104299995</v>
      </c>
    </row>
    <row r="193" spans="1:28" x14ac:dyDescent="0.25">
      <c r="A193" s="13" t="s">
        <v>321</v>
      </c>
      <c r="B193" s="109">
        <v>481.49729971777703</v>
      </c>
      <c r="C193" s="63">
        <v>27.726911514449</v>
      </c>
      <c r="D193" s="110">
        <v>0.68147054618000003</v>
      </c>
      <c r="E193" s="109">
        <v>478.06355225413603</v>
      </c>
      <c r="F193" s="63">
        <v>33.640109236096997</v>
      </c>
      <c r="G193" s="110">
        <v>0.68081580536499997</v>
      </c>
      <c r="H193" s="109">
        <v>496.73184177255899</v>
      </c>
      <c r="I193" s="63">
        <v>1.491767456084</v>
      </c>
      <c r="J193" s="110">
        <v>0.68437544136299999</v>
      </c>
      <c r="K193" s="109">
        <v>465.86268898293201</v>
      </c>
      <c r="L193" s="63">
        <v>27.216243593935001</v>
      </c>
      <c r="M193" s="110">
        <v>0.64963661309599996</v>
      </c>
      <c r="N193" s="109">
        <v>605.64106965106305</v>
      </c>
      <c r="O193" s="63">
        <v>57.738196542581001</v>
      </c>
      <c r="P193" s="110">
        <v>0.85535478938300002</v>
      </c>
      <c r="Q193" s="109">
        <v>491.60932057571398</v>
      </c>
      <c r="R193" s="63">
        <v>0.42559699359999997</v>
      </c>
      <c r="S193" s="110">
        <v>0.69363176339999999</v>
      </c>
      <c r="T193" s="109">
        <v>571.72439072953205</v>
      </c>
      <c r="U193" s="63">
        <v>31.430794689342999</v>
      </c>
      <c r="V193" s="110">
        <v>0.75054835552599997</v>
      </c>
      <c r="W193" s="109">
        <v>546.105001865183</v>
      </c>
      <c r="X193" s="63">
        <v>19.965696882288999</v>
      </c>
      <c r="Y193" s="110">
        <v>0.46425953617999999</v>
      </c>
      <c r="Z193" s="109">
        <v>331.06092503580697</v>
      </c>
      <c r="AA193" s="63">
        <v>25.436069222374002</v>
      </c>
      <c r="AB193" s="110">
        <v>0.36480334879999998</v>
      </c>
    </row>
    <row r="194" spans="1:28" x14ac:dyDescent="0.25">
      <c r="A194" s="13" t="s">
        <v>322</v>
      </c>
      <c r="B194" s="109">
        <v>477.14863876010003</v>
      </c>
      <c r="C194" s="63">
        <v>23.120678230323001</v>
      </c>
      <c r="D194" s="110">
        <v>0.46899010131300001</v>
      </c>
      <c r="E194" s="109">
        <v>472.98465332463201</v>
      </c>
      <c r="F194" s="63">
        <v>27.967398009705999</v>
      </c>
      <c r="G194" s="110">
        <v>0.54871070647800002</v>
      </c>
      <c r="H194" s="109">
        <v>495.659920193375</v>
      </c>
      <c r="I194" s="63">
        <v>1.574254676537</v>
      </c>
      <c r="J194" s="110">
        <v>0.11458671035200001</v>
      </c>
      <c r="K194" s="109">
        <v>463.01429620514898</v>
      </c>
      <c r="L194" s="63">
        <v>23.792399875383001</v>
      </c>
      <c r="M194" s="110">
        <v>0.46584169342199999</v>
      </c>
      <c r="N194" s="109">
        <v>596.84396981712905</v>
      </c>
      <c r="O194" s="63">
        <v>48.885387834005002</v>
      </c>
      <c r="P194" s="110">
        <v>0.74019619285600002</v>
      </c>
      <c r="Q194" s="109">
        <v>491.460113956876</v>
      </c>
      <c r="R194" s="63">
        <v>1.4228242831819999</v>
      </c>
      <c r="S194" s="110">
        <v>0.11490665034100001</v>
      </c>
      <c r="T194" s="109">
        <v>552.40903804619302</v>
      </c>
      <c r="U194" s="63">
        <v>13.466957023412</v>
      </c>
      <c r="V194" s="110">
        <v>0.504971866863</v>
      </c>
      <c r="W194" s="109">
        <v>554.72540756539297</v>
      </c>
      <c r="X194" s="63">
        <v>28.238986540559001</v>
      </c>
      <c r="Y194" s="110">
        <v>0.30619524666600001</v>
      </c>
      <c r="Z194" s="109">
        <v>331.25454181100002</v>
      </c>
      <c r="AA194" s="63">
        <v>23.641272175072</v>
      </c>
      <c r="AB194" s="110">
        <v>0.56441894262299996</v>
      </c>
    </row>
    <row r="195" spans="1:28" x14ac:dyDescent="0.25">
      <c r="A195" s="13" t="s">
        <v>323</v>
      </c>
      <c r="B195" s="109">
        <v>480.492268324311</v>
      </c>
      <c r="C195" s="63">
        <v>25.386841162363002</v>
      </c>
      <c r="D195" s="110">
        <v>0.69679632704899996</v>
      </c>
      <c r="E195" s="109">
        <v>475.35660711801501</v>
      </c>
      <c r="F195" s="63">
        <v>29.295915336263999</v>
      </c>
      <c r="G195" s="110">
        <v>0.80289287467500003</v>
      </c>
      <c r="H195" s="109">
        <v>503.368748574797</v>
      </c>
      <c r="I195" s="63">
        <v>7.9741158004740003</v>
      </c>
      <c r="J195" s="110">
        <v>0.22419592003</v>
      </c>
      <c r="K195" s="109">
        <v>465.11582950110301</v>
      </c>
      <c r="L195" s="63">
        <v>24.939095390033</v>
      </c>
      <c r="M195" s="110">
        <v>0.73041240535600005</v>
      </c>
      <c r="N195" s="109">
        <v>594.76200976280097</v>
      </c>
      <c r="O195" s="63">
        <v>46.538401829125</v>
      </c>
      <c r="P195" s="110">
        <v>1.849311793389</v>
      </c>
      <c r="Q195" s="109">
        <v>494.57023253502098</v>
      </c>
      <c r="R195" s="63">
        <v>2.6937707791480001</v>
      </c>
      <c r="S195" s="110">
        <v>0.22603740657400001</v>
      </c>
      <c r="T195" s="109">
        <v>568.53591693103101</v>
      </c>
      <c r="U195" s="63">
        <v>28.125769337478001</v>
      </c>
      <c r="V195" s="110">
        <v>0.48264135053599999</v>
      </c>
      <c r="W195" s="109">
        <v>550.59405743469404</v>
      </c>
      <c r="X195" s="63">
        <v>19.196123533742</v>
      </c>
      <c r="Y195" s="110">
        <v>0.287014645653</v>
      </c>
      <c r="Z195" s="109">
        <v>325.85150297562899</v>
      </c>
      <c r="AA195" s="63">
        <v>19.61323357605</v>
      </c>
      <c r="AB195" s="110">
        <v>0.40882335428400002</v>
      </c>
    </row>
    <row r="196" spans="1:28" x14ac:dyDescent="0.25">
      <c r="A196" s="13" t="s">
        <v>324</v>
      </c>
      <c r="B196" s="109">
        <v>478.27390191004798</v>
      </c>
      <c r="C196" s="63">
        <v>22.833121472679</v>
      </c>
      <c r="D196" s="110">
        <v>0.54461142658299999</v>
      </c>
      <c r="E196" s="109">
        <v>473.98381637760798</v>
      </c>
      <c r="F196" s="63">
        <v>27.188770372692002</v>
      </c>
      <c r="G196" s="110">
        <v>0.58922594050599997</v>
      </c>
      <c r="H196" s="109">
        <v>497.49143162174101</v>
      </c>
      <c r="I196" s="63">
        <v>3.3218992565360002</v>
      </c>
      <c r="J196" s="110">
        <v>0.344759759193</v>
      </c>
      <c r="K196" s="109">
        <v>462.746625789326</v>
      </c>
      <c r="L196" s="63">
        <v>22.685461531009</v>
      </c>
      <c r="M196" s="110">
        <v>0.50274821360599997</v>
      </c>
      <c r="N196" s="109">
        <v>591.96227636353797</v>
      </c>
      <c r="O196" s="63">
        <v>45.054069676334002</v>
      </c>
      <c r="P196" s="110">
        <v>0.97992213901199998</v>
      </c>
      <c r="Q196" s="109">
        <v>493.28155683530798</v>
      </c>
      <c r="R196" s="63">
        <v>2.69392788667</v>
      </c>
      <c r="S196" s="110">
        <v>0.34793694480199999</v>
      </c>
      <c r="T196" s="109">
        <v>560.90764005911603</v>
      </c>
      <c r="U196" s="63">
        <v>18.075142817250001</v>
      </c>
      <c r="V196" s="110">
        <v>0.94407521128299998</v>
      </c>
      <c r="W196" s="109">
        <v>568.15213877998406</v>
      </c>
      <c r="X196" s="63">
        <v>28.887828758127</v>
      </c>
      <c r="Y196" s="110">
        <v>0.45370411125499999</v>
      </c>
      <c r="Z196" s="109">
        <v>328.78372370061697</v>
      </c>
      <c r="AA196" s="63">
        <v>21.589773163272</v>
      </c>
      <c r="AB196" s="110">
        <v>0.36858619124199998</v>
      </c>
    </row>
    <row r="197" spans="1:28" x14ac:dyDescent="0.25">
      <c r="A197" s="13" t="s">
        <v>325</v>
      </c>
      <c r="B197" s="109">
        <v>472.91159895949801</v>
      </c>
      <c r="C197" s="63">
        <v>18.200227733729999</v>
      </c>
      <c r="D197" s="110">
        <v>0.52529009013600003</v>
      </c>
      <c r="E197" s="109">
        <v>467.82884661456501</v>
      </c>
      <c r="F197" s="63">
        <v>21.856548336223</v>
      </c>
      <c r="G197" s="110">
        <v>0.51256372114100002</v>
      </c>
      <c r="H197" s="109">
        <v>495.76719027116002</v>
      </c>
      <c r="I197" s="63">
        <v>1.758866100543</v>
      </c>
      <c r="J197" s="110">
        <v>0.58251670062100003</v>
      </c>
      <c r="K197" s="109">
        <v>458.87879998473102</v>
      </c>
      <c r="L197" s="63">
        <v>19.226904205918</v>
      </c>
      <c r="M197" s="110">
        <v>0.51305744496899996</v>
      </c>
      <c r="N197" s="109">
        <v>581.14668529991502</v>
      </c>
      <c r="O197" s="63">
        <v>33.723605206046997</v>
      </c>
      <c r="P197" s="110">
        <v>0.88717797500999995</v>
      </c>
      <c r="Q197" s="109">
        <v>491.764418180012</v>
      </c>
      <c r="R197" s="63">
        <v>1.3306018456040001</v>
      </c>
      <c r="S197" s="110">
        <v>0.59093888969499997</v>
      </c>
      <c r="T197" s="109">
        <v>549.87529554294804</v>
      </c>
      <c r="U197" s="63">
        <v>9.6531327709029995</v>
      </c>
      <c r="V197" s="110">
        <v>0.69041682229900003</v>
      </c>
      <c r="W197" s="109">
        <v>545.75923044201102</v>
      </c>
      <c r="X197" s="63">
        <v>12.925896064956</v>
      </c>
      <c r="Y197" s="110">
        <v>0.43376638092000003</v>
      </c>
      <c r="Z197" s="109">
        <v>322.96380599477402</v>
      </c>
      <c r="AA197" s="63">
        <v>16.546326974151999</v>
      </c>
      <c r="AB197" s="110">
        <v>0.29822596101600002</v>
      </c>
    </row>
    <row r="198" spans="1:28" x14ac:dyDescent="0.25">
      <c r="A198" s="13" t="s">
        <v>326</v>
      </c>
      <c r="B198" s="109">
        <v>470.61542034690098</v>
      </c>
      <c r="C198" s="63">
        <v>16.005849537311001</v>
      </c>
      <c r="D198" s="110">
        <v>0.45490003690500003</v>
      </c>
      <c r="E198" s="109">
        <v>463.72765987887402</v>
      </c>
      <c r="F198" s="63">
        <v>18.859865936891001</v>
      </c>
      <c r="G198" s="110">
        <v>0.51358439648599996</v>
      </c>
      <c r="H198" s="109">
        <v>502.06010256193298</v>
      </c>
      <c r="I198" s="63">
        <v>2.9764128811080002</v>
      </c>
      <c r="J198" s="110">
        <v>0.186988420844</v>
      </c>
      <c r="K198" s="109">
        <v>455.28608114786999</v>
      </c>
      <c r="L198" s="63">
        <v>15.946291833935</v>
      </c>
      <c r="M198" s="110">
        <v>0.41424337535599998</v>
      </c>
      <c r="N198" s="109">
        <v>573.41690668513797</v>
      </c>
      <c r="O198" s="63">
        <v>28.725516696911999</v>
      </c>
      <c r="P198" s="110">
        <v>0.56184418199800001</v>
      </c>
      <c r="Q198" s="109">
        <v>498.16954427397502</v>
      </c>
      <c r="R198" s="63">
        <v>2.6142326928080002</v>
      </c>
      <c r="S198" s="110">
        <v>0.188799106977</v>
      </c>
      <c r="T198" s="109">
        <v>553.724995930511</v>
      </c>
      <c r="U198" s="63">
        <v>11.199977080423</v>
      </c>
      <c r="V198" s="110">
        <v>0.68108107267200002</v>
      </c>
      <c r="W198" s="109">
        <v>559.15068488166401</v>
      </c>
      <c r="X198" s="63">
        <v>26.260678044073</v>
      </c>
      <c r="Y198" s="110">
        <v>0.32855813219199997</v>
      </c>
      <c r="Z198" s="109">
        <v>318.85001579229498</v>
      </c>
      <c r="AA198" s="63">
        <v>15.383370003103</v>
      </c>
      <c r="AB198" s="110">
        <v>0.196739757042</v>
      </c>
    </row>
    <row r="199" spans="1:28" x14ac:dyDescent="0.25">
      <c r="A199" s="13" t="s">
        <v>327</v>
      </c>
      <c r="B199" s="109">
        <v>470.43534569226102</v>
      </c>
      <c r="C199" s="63">
        <v>16.0926820701</v>
      </c>
      <c r="D199" s="110">
        <v>0.47641456151200001</v>
      </c>
      <c r="E199" s="109">
        <v>464.51660686358798</v>
      </c>
      <c r="F199" s="63">
        <v>19.497055374515</v>
      </c>
      <c r="G199" s="110">
        <v>0.46524053045800001</v>
      </c>
      <c r="H199" s="109">
        <v>497.34638423812902</v>
      </c>
      <c r="I199" s="63">
        <v>0.61384039933599999</v>
      </c>
      <c r="J199" s="110">
        <v>0.527220111326</v>
      </c>
      <c r="K199" s="109">
        <v>455.44276224970099</v>
      </c>
      <c r="L199" s="63">
        <v>16.614483239837998</v>
      </c>
      <c r="M199" s="110">
        <v>0.46621798543499998</v>
      </c>
      <c r="N199" s="109">
        <v>574.24101483052402</v>
      </c>
      <c r="O199" s="63">
        <v>27.995261894314002</v>
      </c>
      <c r="P199" s="110">
        <v>0.69046850703100004</v>
      </c>
      <c r="Q199" s="109">
        <v>493.726247609128</v>
      </c>
      <c r="R199" s="63">
        <v>0.59711708170699995</v>
      </c>
      <c r="S199" s="110">
        <v>0.53493111854200004</v>
      </c>
      <c r="T199" s="109">
        <v>554.51167199355302</v>
      </c>
      <c r="U199" s="63">
        <v>11.346713646664</v>
      </c>
      <c r="V199" s="110">
        <v>0.49600608459599999</v>
      </c>
      <c r="W199" s="109">
        <v>553.42850195006395</v>
      </c>
      <c r="X199" s="63">
        <v>16.368324247747001</v>
      </c>
      <c r="Y199" s="110">
        <v>0.50780065135399999</v>
      </c>
      <c r="Z199" s="109">
        <v>322.29714740544301</v>
      </c>
      <c r="AA199" s="63">
        <v>17.486418594720998</v>
      </c>
      <c r="AB199" s="110">
        <v>0.37632449263200002</v>
      </c>
    </row>
    <row r="200" spans="1:28" x14ac:dyDescent="0.25">
      <c r="A200" s="13" t="s">
        <v>328</v>
      </c>
      <c r="B200" s="109">
        <v>469.49755478099701</v>
      </c>
      <c r="C200" s="63">
        <v>14.563767884102001</v>
      </c>
      <c r="D200" s="110">
        <v>0.66547246764199997</v>
      </c>
      <c r="E200" s="109">
        <v>462.95407742967001</v>
      </c>
      <c r="F200" s="63">
        <v>17.604339010979</v>
      </c>
      <c r="G200" s="110">
        <v>0.59795683476399997</v>
      </c>
      <c r="H200" s="109">
        <v>499.22870913091703</v>
      </c>
      <c r="I200" s="63">
        <v>0.74853102586700004</v>
      </c>
      <c r="J200" s="110">
        <v>0.97223867074000003</v>
      </c>
      <c r="K200" s="109">
        <v>453.368228889997</v>
      </c>
      <c r="L200" s="63">
        <v>14.515110890258001</v>
      </c>
      <c r="M200" s="110">
        <v>0.65971018447300001</v>
      </c>
      <c r="N200" s="109">
        <v>570.33588722776005</v>
      </c>
      <c r="O200" s="63">
        <v>22.263619485456999</v>
      </c>
      <c r="P200" s="110">
        <v>0.57309719636500001</v>
      </c>
      <c r="Q200" s="109">
        <v>495.58874891706603</v>
      </c>
      <c r="R200" s="63">
        <v>0.62629813137599999</v>
      </c>
      <c r="S200" s="110">
        <v>0.981090705013</v>
      </c>
      <c r="T200" s="109">
        <v>557.86099837724805</v>
      </c>
      <c r="U200" s="63">
        <v>12.035720479429999</v>
      </c>
      <c r="V200" s="110">
        <v>0.346570174625</v>
      </c>
      <c r="W200" s="109">
        <v>561.37193877471998</v>
      </c>
      <c r="X200" s="63">
        <v>19.631867546864001</v>
      </c>
      <c r="Y200" s="110">
        <v>1.249501154237</v>
      </c>
      <c r="Z200" s="109">
        <v>321.64014035959798</v>
      </c>
      <c r="AA200" s="63">
        <v>17.897496462084</v>
      </c>
      <c r="AB200" s="110">
        <v>0.25784482784599999</v>
      </c>
    </row>
    <row r="201" spans="1:28" x14ac:dyDescent="0.25">
      <c r="A201" s="13" t="s">
        <v>329</v>
      </c>
      <c r="B201" s="109">
        <v>487.69877302569398</v>
      </c>
      <c r="C201" s="63">
        <v>31.218268334502</v>
      </c>
      <c r="D201" s="110">
        <v>0.71771920114999999</v>
      </c>
      <c r="E201" s="109">
        <v>484.95281245154501</v>
      </c>
      <c r="F201" s="63">
        <v>37.917617038148002</v>
      </c>
      <c r="G201" s="110">
        <v>0.69586146116900005</v>
      </c>
      <c r="H201" s="109">
        <v>500.166385747422</v>
      </c>
      <c r="I201" s="63">
        <v>0.80090331070200005</v>
      </c>
      <c r="J201" s="110">
        <v>0.81696091627800005</v>
      </c>
      <c r="K201" s="109">
        <v>472.27279720791603</v>
      </c>
      <c r="L201" s="63">
        <v>31.237360846697001</v>
      </c>
      <c r="M201" s="110">
        <v>0.69765797091899995</v>
      </c>
      <c r="N201" s="109">
        <v>627.60115220611999</v>
      </c>
      <c r="O201" s="63">
        <v>73.723684697915999</v>
      </c>
      <c r="P201" s="110">
        <v>0.79370551781200005</v>
      </c>
      <c r="Q201" s="109">
        <v>496.52262468923999</v>
      </c>
      <c r="R201" s="63">
        <v>0.77965028862800001</v>
      </c>
      <c r="S201" s="110">
        <v>0.82271169085999996</v>
      </c>
      <c r="T201" s="109">
        <v>579.98245351289097</v>
      </c>
      <c r="U201" s="63">
        <v>32.636124091318997</v>
      </c>
      <c r="V201" s="110">
        <v>0.79627422768400002</v>
      </c>
      <c r="W201" s="109">
        <v>565.40747354265898</v>
      </c>
      <c r="X201" s="63">
        <v>33.065544828819</v>
      </c>
      <c r="Y201" s="110">
        <v>0.44385792859599998</v>
      </c>
      <c r="Z201" s="109">
        <v>329.47225452063702</v>
      </c>
      <c r="AA201" s="63">
        <v>23.845996423142001</v>
      </c>
      <c r="AB201" s="110">
        <v>0.282868863714</v>
      </c>
    </row>
    <row r="202" spans="1:28" x14ac:dyDescent="0.25">
      <c r="A202" s="13" t="s">
        <v>330</v>
      </c>
      <c r="B202" s="109">
        <v>488.477932177252</v>
      </c>
      <c r="C202" s="63">
        <v>29.967514369178001</v>
      </c>
      <c r="D202" s="110">
        <v>0.57923334374799995</v>
      </c>
      <c r="E202" s="109">
        <v>486.07808070550402</v>
      </c>
      <c r="F202" s="63">
        <v>36.552740068909998</v>
      </c>
      <c r="G202" s="110">
        <v>0.58145380779400002</v>
      </c>
      <c r="H202" s="109">
        <v>499.189506114442</v>
      </c>
      <c r="I202" s="63">
        <v>0.57480702617900004</v>
      </c>
      <c r="J202" s="110">
        <v>0.56932245339200005</v>
      </c>
      <c r="K202" s="109">
        <v>474.94827125037</v>
      </c>
      <c r="L202" s="63">
        <v>31.966664655712002</v>
      </c>
      <c r="M202" s="110">
        <v>0.53468921330499997</v>
      </c>
      <c r="N202" s="109">
        <v>639.12246161503401</v>
      </c>
      <c r="O202" s="63">
        <v>82.328566581863996</v>
      </c>
      <c r="P202" s="110">
        <v>0.55717162597799996</v>
      </c>
      <c r="Q202" s="109">
        <v>495.69687005388698</v>
      </c>
      <c r="R202" s="63">
        <v>0.57175047481999997</v>
      </c>
      <c r="S202" s="110">
        <v>0.57732516472299999</v>
      </c>
      <c r="T202" s="109">
        <v>560.7991422074</v>
      </c>
      <c r="U202" s="63">
        <v>14.72144165103</v>
      </c>
      <c r="V202" s="110">
        <v>0.67058963151700002</v>
      </c>
      <c r="W202" s="109">
        <v>565.59804256393204</v>
      </c>
      <c r="X202" s="63">
        <v>20.727731220422999</v>
      </c>
      <c r="Y202" s="110">
        <v>1.329218175939</v>
      </c>
      <c r="Z202" s="109">
        <v>327.560432168489</v>
      </c>
      <c r="AA202" s="63">
        <v>19.700751951857999</v>
      </c>
      <c r="AB202" s="110">
        <v>0.204596140072</v>
      </c>
    </row>
    <row r="203" spans="1:28" x14ac:dyDescent="0.25">
      <c r="A203" s="13" t="s">
        <v>331</v>
      </c>
      <c r="B203" s="109">
        <v>500.53134912257502</v>
      </c>
      <c r="C203" s="63">
        <v>41.254116491493001</v>
      </c>
      <c r="D203" s="110">
        <v>0.66718049765700005</v>
      </c>
      <c r="E203" s="109">
        <v>500.48951455360799</v>
      </c>
      <c r="F203" s="63">
        <v>50.019215173985998</v>
      </c>
      <c r="G203" s="110">
        <v>0.69836771110200002</v>
      </c>
      <c r="H203" s="109">
        <v>500.720128027611</v>
      </c>
      <c r="I203" s="63">
        <v>1.7015222454850001</v>
      </c>
      <c r="J203" s="110">
        <v>0.526447889419</v>
      </c>
      <c r="K203" s="109">
        <v>488.17009230165303</v>
      </c>
      <c r="L203" s="63">
        <v>44.473102330259998</v>
      </c>
      <c r="M203" s="110">
        <v>0.66561931520899997</v>
      </c>
      <c r="N203" s="109">
        <v>685.38844645382699</v>
      </c>
      <c r="O203" s="63">
        <v>126.709567519412</v>
      </c>
      <c r="P203" s="110">
        <v>1.1958385198599999</v>
      </c>
      <c r="Q203" s="109">
        <v>495.92697644019103</v>
      </c>
      <c r="R203" s="63">
        <v>0.349656782301</v>
      </c>
      <c r="S203" s="110">
        <v>0.534146546848</v>
      </c>
      <c r="T203" s="109">
        <v>562.42996357998595</v>
      </c>
      <c r="U203" s="63">
        <v>18.212714677365</v>
      </c>
      <c r="V203" s="110">
        <v>0.50041975411899997</v>
      </c>
      <c r="W203" s="109">
        <v>565.208505071574</v>
      </c>
      <c r="X203" s="63">
        <v>18.568045022755001</v>
      </c>
      <c r="Y203" s="110">
        <v>0.33273181115</v>
      </c>
      <c r="Z203" s="109">
        <v>332.12464990344699</v>
      </c>
      <c r="AA203" s="63">
        <v>23.768593318444001</v>
      </c>
      <c r="AB203" s="110">
        <v>0.24341344036599999</v>
      </c>
    </row>
    <row r="204" spans="1:28" x14ac:dyDescent="0.25">
      <c r="A204" s="13" t="s">
        <v>332</v>
      </c>
      <c r="B204" s="109">
        <v>544.29216084644997</v>
      </c>
      <c r="C204" s="63">
        <v>83.826832787824003</v>
      </c>
      <c r="D204" s="110">
        <v>0.80636523521500003</v>
      </c>
      <c r="E204" s="109">
        <v>553.62629208980502</v>
      </c>
      <c r="F204" s="63">
        <v>101.65019599317</v>
      </c>
      <c r="G204" s="110">
        <v>0.83924586381400001</v>
      </c>
      <c r="H204" s="109">
        <v>502.29898333197298</v>
      </c>
      <c r="I204" s="63">
        <v>3.6415819622700001</v>
      </c>
      <c r="J204" s="110">
        <v>0.65843908787799998</v>
      </c>
      <c r="K204" s="109">
        <v>529.81394704974002</v>
      </c>
      <c r="L204" s="63">
        <v>85.108090755803005</v>
      </c>
      <c r="M204" s="110">
        <v>0.83851874942399995</v>
      </c>
      <c r="N204" s="109">
        <v>814.49797041667705</v>
      </c>
      <c r="O204" s="63">
        <v>254.20896442603399</v>
      </c>
      <c r="P204" s="110">
        <v>1.830677856693</v>
      </c>
      <c r="Q204" s="109">
        <v>496.09447333105499</v>
      </c>
      <c r="R204" s="63">
        <v>0.83480544537000001</v>
      </c>
      <c r="S204" s="110">
        <v>0.66795142051</v>
      </c>
      <c r="T204" s="109">
        <v>630.13208682183597</v>
      </c>
      <c r="U204" s="63">
        <v>82.844439236788006</v>
      </c>
      <c r="V204" s="110">
        <v>0.62036999327700004</v>
      </c>
      <c r="W204" s="109">
        <v>597.90125129693001</v>
      </c>
      <c r="X204" s="63">
        <v>48.431625622464999</v>
      </c>
      <c r="Y204" s="110">
        <v>0.53235129509300005</v>
      </c>
      <c r="Z204" s="109">
        <v>352.32793308992399</v>
      </c>
      <c r="AA204" s="63">
        <v>42.002671870355996</v>
      </c>
      <c r="AB204" s="110">
        <v>0.33767903525600002</v>
      </c>
    </row>
    <row r="205" spans="1:28" x14ac:dyDescent="0.25">
      <c r="A205" s="13" t="s">
        <v>333</v>
      </c>
      <c r="B205" s="109">
        <v>495.95538781716198</v>
      </c>
      <c r="C205" s="63">
        <v>30.487238112381998</v>
      </c>
      <c r="D205" s="110">
        <v>0.59894304701500001</v>
      </c>
      <c r="E205" s="109">
        <v>493.79436583072498</v>
      </c>
      <c r="F205" s="63">
        <v>36.877207113948998</v>
      </c>
      <c r="G205" s="110">
        <v>0.69401256586799998</v>
      </c>
      <c r="H205" s="109">
        <v>505.68418089462801</v>
      </c>
      <c r="I205" s="63">
        <v>1.719975873568</v>
      </c>
      <c r="J205" s="110">
        <v>0.17094570006500001</v>
      </c>
      <c r="K205" s="109">
        <v>479.746049576953</v>
      </c>
      <c r="L205" s="63">
        <v>29.896294324374001</v>
      </c>
      <c r="M205" s="110">
        <v>0.62870360586499996</v>
      </c>
      <c r="N205" s="109">
        <v>629.86840120634895</v>
      </c>
      <c r="O205" s="63">
        <v>63.558215745154001</v>
      </c>
      <c r="P205" s="110">
        <v>1.1348832761159999</v>
      </c>
      <c r="Q205" s="109">
        <v>502.02458902490901</v>
      </c>
      <c r="R205" s="63">
        <v>1.700315478554</v>
      </c>
      <c r="S205" s="110">
        <v>0.17322263796699999</v>
      </c>
      <c r="T205" s="109">
        <v>584.66636629656205</v>
      </c>
      <c r="U205" s="63">
        <v>30.467068910257002</v>
      </c>
      <c r="V205" s="110">
        <v>0.39409231405799999</v>
      </c>
      <c r="W205" s="109">
        <v>576.77524283264097</v>
      </c>
      <c r="X205" s="63">
        <v>27.211785149655</v>
      </c>
      <c r="Y205" s="110">
        <v>0.33040939297400002</v>
      </c>
      <c r="Z205" s="109">
        <v>341.23131856296698</v>
      </c>
      <c r="AA205" s="63">
        <v>26.149362811224002</v>
      </c>
      <c r="AB205" s="110">
        <v>0.42850451909300002</v>
      </c>
    </row>
    <row r="206" spans="1:28" x14ac:dyDescent="0.25">
      <c r="A206" s="13" t="s">
        <v>334</v>
      </c>
      <c r="B206" s="109">
        <v>488.51326830475898</v>
      </c>
      <c r="C206" s="63">
        <v>25.120988894406</v>
      </c>
      <c r="D206" s="110">
        <v>0.45273524805400001</v>
      </c>
      <c r="E206" s="109">
        <v>485.31062553910402</v>
      </c>
      <c r="F206" s="63">
        <v>30.207706040074999</v>
      </c>
      <c r="G206" s="110">
        <v>0.51761951884799995</v>
      </c>
      <c r="H206" s="109">
        <v>502.93790595076001</v>
      </c>
      <c r="I206" s="63">
        <v>2.2105186974679998</v>
      </c>
      <c r="J206" s="110">
        <v>0.16049781678</v>
      </c>
      <c r="K206" s="109">
        <v>472.91783017581201</v>
      </c>
      <c r="L206" s="63">
        <v>25.476871077022</v>
      </c>
      <c r="M206" s="110">
        <v>0.41195870931099998</v>
      </c>
      <c r="N206" s="109">
        <v>613.26713858915195</v>
      </c>
      <c r="O206" s="63">
        <v>54.418750739582997</v>
      </c>
      <c r="P206" s="110">
        <v>0.45547682107300003</v>
      </c>
      <c r="Q206" s="109">
        <v>499.18201038721799</v>
      </c>
      <c r="R206" s="63">
        <v>2.154560370425</v>
      </c>
      <c r="S206" s="110">
        <v>0.16244394501600001</v>
      </c>
      <c r="T206" s="109">
        <v>572.66887986020595</v>
      </c>
      <c r="U206" s="63">
        <v>17.377339850081</v>
      </c>
      <c r="V206" s="110">
        <v>0.29594713557500002</v>
      </c>
      <c r="W206" s="109">
        <v>583.90674078825703</v>
      </c>
      <c r="X206" s="63">
        <v>37.232103805847999</v>
      </c>
      <c r="Y206" s="110">
        <v>0.39735326034700003</v>
      </c>
      <c r="Z206" s="109">
        <v>339.09119587058302</v>
      </c>
      <c r="AA206" s="63">
        <v>23.363534284534001</v>
      </c>
      <c r="AB206" s="110">
        <v>0.44277992430899998</v>
      </c>
    </row>
    <row r="207" spans="1:28" x14ac:dyDescent="0.25">
      <c r="A207" s="13" t="s">
        <v>335</v>
      </c>
      <c r="B207" s="109">
        <v>491.95764311549902</v>
      </c>
      <c r="C207" s="63">
        <v>26.182285793234001</v>
      </c>
      <c r="D207" s="110">
        <v>0.93547176475000005</v>
      </c>
      <c r="E207" s="109">
        <v>486.87579386583798</v>
      </c>
      <c r="F207" s="63">
        <v>30.038699303613999</v>
      </c>
      <c r="G207" s="110">
        <v>0.65723331179900002</v>
      </c>
      <c r="H207" s="109">
        <v>514.88761399988198</v>
      </c>
      <c r="I207" s="63">
        <v>8.7816418215409993</v>
      </c>
      <c r="J207" s="110">
        <v>2.1909201874869999</v>
      </c>
      <c r="K207" s="109">
        <v>476.01233834072099</v>
      </c>
      <c r="L207" s="63">
        <v>25.936860324062</v>
      </c>
      <c r="M207" s="110">
        <v>0.90052701126900003</v>
      </c>
      <c r="N207" s="109">
        <v>617.62264270926198</v>
      </c>
      <c r="O207" s="63">
        <v>57.016925286899003</v>
      </c>
      <c r="P207" s="110">
        <v>0.55596683043999995</v>
      </c>
      <c r="Q207" s="109">
        <v>506.43960206122699</v>
      </c>
      <c r="R207" s="63">
        <v>4.000009691052</v>
      </c>
      <c r="S207" s="110">
        <v>2.219307375474</v>
      </c>
      <c r="T207" s="109">
        <v>582.262302569491</v>
      </c>
      <c r="U207" s="63">
        <v>27.025995952292998</v>
      </c>
      <c r="V207" s="110">
        <v>0.34864148170300002</v>
      </c>
      <c r="W207" s="109">
        <v>571.36022042065895</v>
      </c>
      <c r="X207" s="63">
        <v>22.002588246990999</v>
      </c>
      <c r="Y207" s="110">
        <v>0.33203651679399998</v>
      </c>
      <c r="Z207" s="109">
        <v>333.52075012748202</v>
      </c>
      <c r="AA207" s="63">
        <v>17.076303451004001</v>
      </c>
      <c r="AB207" s="110">
        <v>0.43769245966300002</v>
      </c>
    </row>
    <row r="208" spans="1:28" x14ac:dyDescent="0.25">
      <c r="A208" s="13" t="s">
        <v>336</v>
      </c>
      <c r="B208" s="109">
        <v>490.55683577919598</v>
      </c>
      <c r="C208" s="63">
        <v>25.356321001986</v>
      </c>
      <c r="D208" s="110">
        <v>0.56453886634399997</v>
      </c>
      <c r="E208" s="109">
        <v>487.55101129809901</v>
      </c>
      <c r="F208" s="63">
        <v>30.321449566727001</v>
      </c>
      <c r="G208" s="110">
        <v>0.58959479239500001</v>
      </c>
      <c r="H208" s="109">
        <v>504.17238613297297</v>
      </c>
      <c r="I208" s="63">
        <v>2.8656671360230002</v>
      </c>
      <c r="J208" s="110">
        <v>0.45104247793300001</v>
      </c>
      <c r="K208" s="109">
        <v>474.40330822583599</v>
      </c>
      <c r="L208" s="63">
        <v>25.376491214695001</v>
      </c>
      <c r="M208" s="110">
        <v>0.533730883238</v>
      </c>
      <c r="N208" s="109">
        <v>613.31232740849805</v>
      </c>
      <c r="O208" s="63">
        <v>55.696045533176999</v>
      </c>
      <c r="P208" s="110">
        <v>0.63425813607500003</v>
      </c>
      <c r="Q208" s="109">
        <v>499.47107675632202</v>
      </c>
      <c r="R208" s="63">
        <v>2.1838531100599998</v>
      </c>
      <c r="S208" s="110">
        <v>0.456805816433</v>
      </c>
      <c r="T208" s="109">
        <v>572.97970143510099</v>
      </c>
      <c r="U208" s="63">
        <v>16.041188676906</v>
      </c>
      <c r="V208" s="110">
        <v>0.45376603108800001</v>
      </c>
      <c r="W208" s="109">
        <v>589.99361822022104</v>
      </c>
      <c r="X208" s="63">
        <v>34.458476033669001</v>
      </c>
      <c r="Y208" s="110">
        <v>1.146203475351</v>
      </c>
      <c r="Z208" s="109">
        <v>337.28118234839701</v>
      </c>
      <c r="AA208" s="63">
        <v>21.366769231481999</v>
      </c>
      <c r="AB208" s="110">
        <v>0.51516748717500005</v>
      </c>
    </row>
    <row r="209" spans="1:28" x14ac:dyDescent="0.25">
      <c r="A209" s="13" t="s">
        <v>337</v>
      </c>
      <c r="B209" s="109">
        <v>482.872077540004</v>
      </c>
      <c r="C209" s="63">
        <v>17.440447252894</v>
      </c>
      <c r="D209" s="110">
        <v>0.59530901011600001</v>
      </c>
      <c r="E209" s="109">
        <v>477.66685933318303</v>
      </c>
      <c r="F209" s="63">
        <v>20.457983771338</v>
      </c>
      <c r="G209" s="110">
        <v>0.63073913343900001</v>
      </c>
      <c r="H209" s="109">
        <v>506.62671815346101</v>
      </c>
      <c r="I209" s="63">
        <v>3.669555681107</v>
      </c>
      <c r="J209" s="110">
        <v>0.43361937233600001</v>
      </c>
      <c r="K209" s="109">
        <v>468.06948536794903</v>
      </c>
      <c r="L209" s="63">
        <v>18.302751145178998</v>
      </c>
      <c r="M209" s="110">
        <v>0.59710809323699998</v>
      </c>
      <c r="N209" s="109">
        <v>587.199462594225</v>
      </c>
      <c r="O209" s="63">
        <v>29.371481828202999</v>
      </c>
      <c r="P209" s="110">
        <v>1.0925876241000001</v>
      </c>
      <c r="Q209" s="109">
        <v>503.07073213575302</v>
      </c>
      <c r="R209" s="63">
        <v>3.702831483902</v>
      </c>
      <c r="S209" s="110">
        <v>0.404573149977</v>
      </c>
      <c r="T209" s="109">
        <v>562.96193348555096</v>
      </c>
      <c r="U209" s="63">
        <v>10.419752732321999</v>
      </c>
      <c r="V209" s="110">
        <v>0.51080351869600005</v>
      </c>
      <c r="W209" s="109">
        <v>567.41865555763297</v>
      </c>
      <c r="X209" s="63">
        <v>13.692299180031</v>
      </c>
      <c r="Y209" s="110">
        <v>0.465810480724</v>
      </c>
      <c r="Z209" s="109">
        <v>332.27237282823802</v>
      </c>
      <c r="AA209" s="63">
        <v>15.372482412846001</v>
      </c>
      <c r="AB209" s="110">
        <v>0.49540749736799999</v>
      </c>
    </row>
    <row r="210" spans="1:28" x14ac:dyDescent="0.25">
      <c r="A210" s="13" t="s">
        <v>338</v>
      </c>
      <c r="B210" s="109">
        <v>482.501245809914</v>
      </c>
      <c r="C210" s="63">
        <v>15.707755857962001</v>
      </c>
      <c r="D210" s="110">
        <v>0.57295039603599995</v>
      </c>
      <c r="E210" s="109">
        <v>477.33180482799298</v>
      </c>
      <c r="F210" s="63">
        <v>18.827332035053001</v>
      </c>
      <c r="G210" s="110">
        <v>0.66211307268499997</v>
      </c>
      <c r="H210" s="109">
        <v>506.32173667878101</v>
      </c>
      <c r="I210" s="63">
        <v>1.3329257552480001</v>
      </c>
      <c r="J210" s="110">
        <v>0.16209383874399999</v>
      </c>
      <c r="K210" s="109">
        <v>466.04094073362597</v>
      </c>
      <c r="L210" s="63">
        <v>15.184153830893999</v>
      </c>
      <c r="M210" s="110">
        <v>0.58436535127300004</v>
      </c>
      <c r="N210" s="109">
        <v>584.38068325853101</v>
      </c>
      <c r="O210" s="63">
        <v>27.224192341605999</v>
      </c>
      <c r="P210" s="110">
        <v>0.93383710847500001</v>
      </c>
      <c r="Q210" s="109">
        <v>502.80514140201001</v>
      </c>
      <c r="R210" s="63">
        <v>1.3219193032530001</v>
      </c>
      <c r="S210" s="110">
        <v>0.164119969862</v>
      </c>
      <c r="T210" s="109">
        <v>567.680327960402</v>
      </c>
      <c r="U210" s="63">
        <v>13.358103568135</v>
      </c>
      <c r="V210" s="110">
        <v>0.49610765161499998</v>
      </c>
      <c r="W210" s="109">
        <v>588.72653459553999</v>
      </c>
      <c r="X210" s="63">
        <v>31.621272489182001</v>
      </c>
      <c r="Y210" s="110">
        <v>0.26069336113899999</v>
      </c>
      <c r="Z210" s="109">
        <v>332.21164626045299</v>
      </c>
      <c r="AA210" s="63">
        <v>15.135618273457</v>
      </c>
      <c r="AB210" s="110">
        <v>0.48530740080000001</v>
      </c>
    </row>
    <row r="211" spans="1:28" x14ac:dyDescent="0.25">
      <c r="A211" s="13" t="s">
        <v>339</v>
      </c>
      <c r="B211" s="109">
        <v>483.84951673170099</v>
      </c>
      <c r="C211" s="63">
        <v>17.721247457802001</v>
      </c>
      <c r="D211" s="110">
        <v>0.52373229502200003</v>
      </c>
      <c r="E211" s="109">
        <v>479.27149524966302</v>
      </c>
      <c r="F211" s="63">
        <v>21.468908638834002</v>
      </c>
      <c r="G211" s="110">
        <v>0.46180302920400002</v>
      </c>
      <c r="H211" s="109">
        <v>504.78582918265801</v>
      </c>
      <c r="I211" s="63">
        <v>0.58235770941099996</v>
      </c>
      <c r="J211" s="110">
        <v>0.806948628567</v>
      </c>
      <c r="K211" s="109">
        <v>467.190665739309</v>
      </c>
      <c r="L211" s="63">
        <v>17.254788310327999</v>
      </c>
      <c r="M211" s="110">
        <v>0.50891484279499999</v>
      </c>
      <c r="N211" s="109">
        <v>584.12942751588605</v>
      </c>
      <c r="O211" s="63">
        <v>29.865772706529</v>
      </c>
      <c r="P211" s="110">
        <v>0.53933667341400005</v>
      </c>
      <c r="Q211" s="109">
        <v>501.26014409454501</v>
      </c>
      <c r="R211" s="63">
        <v>0.58485276792300001</v>
      </c>
      <c r="S211" s="110">
        <v>0.81687040895200003</v>
      </c>
      <c r="T211" s="109">
        <v>564.58804149470598</v>
      </c>
      <c r="U211" s="63">
        <v>10.491689617476</v>
      </c>
      <c r="V211" s="110">
        <v>0.55482107579899997</v>
      </c>
      <c r="W211" s="109">
        <v>602.85548001334303</v>
      </c>
      <c r="X211" s="63">
        <v>43.004911497930003</v>
      </c>
      <c r="Y211" s="110">
        <v>0.42857001852999999</v>
      </c>
      <c r="Z211" s="109">
        <v>336.60827468829302</v>
      </c>
      <c r="AA211" s="63">
        <v>19.542592569315001</v>
      </c>
      <c r="AB211" s="110">
        <v>0.52808678939599996</v>
      </c>
    </row>
    <row r="212" spans="1:28" x14ac:dyDescent="0.25">
      <c r="A212" s="13" t="s">
        <v>340</v>
      </c>
      <c r="B212" s="109">
        <v>483.75880831662602</v>
      </c>
      <c r="C212" s="63">
        <v>16.566708423617001</v>
      </c>
      <c r="D212" s="110">
        <v>0.593926564898</v>
      </c>
      <c r="E212" s="109">
        <v>478.81950067473201</v>
      </c>
      <c r="F212" s="63">
        <v>20.005396279416001</v>
      </c>
      <c r="G212" s="110">
        <v>0.60938591906499995</v>
      </c>
      <c r="H212" s="109">
        <v>506.39180567595099</v>
      </c>
      <c r="I212" s="63">
        <v>0.80988200127900001</v>
      </c>
      <c r="J212" s="110">
        <v>0.52308839335900004</v>
      </c>
      <c r="K212" s="109">
        <v>467.31349605820299</v>
      </c>
      <c r="L212" s="63">
        <v>16.330342383154001</v>
      </c>
      <c r="M212" s="110">
        <v>0.60556505158899998</v>
      </c>
      <c r="N212" s="109">
        <v>581.99820723725395</v>
      </c>
      <c r="O212" s="63">
        <v>24.905033972734</v>
      </c>
      <c r="P212" s="110">
        <v>0.44933098166800001</v>
      </c>
      <c r="Q212" s="109">
        <v>502.87209643984301</v>
      </c>
      <c r="R212" s="63">
        <v>0.81740621231099997</v>
      </c>
      <c r="S212" s="110">
        <v>0.52952535631300002</v>
      </c>
      <c r="T212" s="109">
        <v>568.04381687581804</v>
      </c>
      <c r="U212" s="63">
        <v>13.617571937571</v>
      </c>
      <c r="V212" s="110">
        <v>0.39133305379200001</v>
      </c>
      <c r="W212" s="109">
        <v>591.61263362464695</v>
      </c>
      <c r="X212" s="63">
        <v>26.507599677580998</v>
      </c>
      <c r="Y212" s="110">
        <v>0.54785831620600001</v>
      </c>
      <c r="Z212" s="109">
        <v>336.073196233403</v>
      </c>
      <c r="AA212" s="63">
        <v>19.263745920658</v>
      </c>
      <c r="AB212" s="110">
        <v>0.36807635199200001</v>
      </c>
    </row>
    <row r="213" spans="1:28" x14ac:dyDescent="0.25">
      <c r="A213" s="13" t="s">
        <v>341</v>
      </c>
      <c r="B213" s="109">
        <v>496.72680731513702</v>
      </c>
      <c r="C213" s="63">
        <v>29.880569927650999</v>
      </c>
      <c r="D213" s="110">
        <v>0.67068413228500001</v>
      </c>
      <c r="E213" s="109">
        <v>494.32922351668998</v>
      </c>
      <c r="F213" s="63">
        <v>36.072246200499997</v>
      </c>
      <c r="G213" s="110">
        <v>0.68113502030999995</v>
      </c>
      <c r="H213" s="109">
        <v>507.69104349535598</v>
      </c>
      <c r="I213" s="63">
        <v>1.5658136088300001</v>
      </c>
      <c r="J213" s="110">
        <v>0.62289184878899995</v>
      </c>
      <c r="K213" s="109">
        <v>480.14198562787101</v>
      </c>
      <c r="L213" s="63">
        <v>29.103210463425999</v>
      </c>
      <c r="M213" s="110">
        <v>0.52385554909900001</v>
      </c>
      <c r="N213" s="109">
        <v>624.00181781401795</v>
      </c>
      <c r="O213" s="63">
        <v>65.443204915465998</v>
      </c>
      <c r="P213" s="110">
        <v>0.57133406768999995</v>
      </c>
      <c r="Q213" s="109">
        <v>504.07091697049702</v>
      </c>
      <c r="R213" s="63">
        <v>1.5821164844310001</v>
      </c>
      <c r="S213" s="110">
        <v>0.63036954560400005</v>
      </c>
      <c r="T213" s="109">
        <v>587.77237889316996</v>
      </c>
      <c r="U213" s="63">
        <v>32.623150455238999</v>
      </c>
      <c r="V213" s="110">
        <v>1.618999484633</v>
      </c>
      <c r="W213" s="109">
        <v>595.16074673747505</v>
      </c>
      <c r="X213" s="63">
        <v>39.347314805911999</v>
      </c>
      <c r="Y213" s="110">
        <v>0.77724316175300001</v>
      </c>
      <c r="Z213" s="109">
        <v>338.223998923002</v>
      </c>
      <c r="AA213" s="63">
        <v>22.594425010793</v>
      </c>
      <c r="AB213" s="110">
        <v>0.38234637036300001</v>
      </c>
    </row>
    <row r="214" spans="1:28" x14ac:dyDescent="0.25">
      <c r="A214" s="13" t="s">
        <v>342</v>
      </c>
      <c r="B214" s="109">
        <v>496.52018661835803</v>
      </c>
      <c r="C214" s="63">
        <v>29.275646868355999</v>
      </c>
      <c r="D214" s="110">
        <v>0.46166652446500001</v>
      </c>
      <c r="E214" s="109">
        <v>494.704729739443</v>
      </c>
      <c r="F214" s="63">
        <v>35.501892618280998</v>
      </c>
      <c r="G214" s="110">
        <v>0.51371754503699996</v>
      </c>
      <c r="H214" s="109">
        <v>504.98008636106999</v>
      </c>
      <c r="I214" s="63">
        <v>0.26178516247099998</v>
      </c>
      <c r="J214" s="110">
        <v>0.219112476138</v>
      </c>
      <c r="K214" s="109">
        <v>482.79256279958798</v>
      </c>
      <c r="L214" s="63">
        <v>31.588030913272998</v>
      </c>
      <c r="M214" s="110">
        <v>0.438990243369</v>
      </c>
      <c r="N214" s="109">
        <v>642.44205554311395</v>
      </c>
      <c r="O214" s="63">
        <v>79.603192990772996</v>
      </c>
      <c r="P214" s="110">
        <v>0.42653135183399998</v>
      </c>
      <c r="Q214" s="109">
        <v>501.46471221252</v>
      </c>
      <c r="R214" s="63">
        <v>0.25464371266199998</v>
      </c>
      <c r="S214" s="110">
        <v>0.22071120410799999</v>
      </c>
      <c r="T214" s="109">
        <v>570.08144275701</v>
      </c>
      <c r="U214" s="63">
        <v>14.740565039246</v>
      </c>
      <c r="V214" s="110">
        <v>0.64959260149999998</v>
      </c>
      <c r="W214" s="109">
        <v>573.61663944065697</v>
      </c>
      <c r="X214" s="63">
        <v>14.854231186689001</v>
      </c>
      <c r="Y214" s="110">
        <v>0.52931560394300003</v>
      </c>
      <c r="Z214" s="109">
        <v>337.41708785279297</v>
      </c>
      <c r="AA214" s="63">
        <v>19.234391353873999</v>
      </c>
      <c r="AB214" s="110">
        <v>0.47485912820199999</v>
      </c>
    </row>
    <row r="215" spans="1:28" x14ac:dyDescent="0.25">
      <c r="A215" s="13" t="s">
        <v>343</v>
      </c>
      <c r="B215" s="109">
        <v>512.49705891271697</v>
      </c>
      <c r="C215" s="63">
        <v>45.416757837734998</v>
      </c>
      <c r="D215" s="110">
        <v>0.66416356046900005</v>
      </c>
      <c r="E215" s="109">
        <v>513.84548900517996</v>
      </c>
      <c r="F215" s="63">
        <v>54.996238535899998</v>
      </c>
      <c r="G215" s="110">
        <v>0.73764934068300003</v>
      </c>
      <c r="H215" s="109">
        <v>506.27987926728701</v>
      </c>
      <c r="I215" s="63">
        <v>1.24883786673</v>
      </c>
      <c r="J215" s="110">
        <v>0.32534414408000001</v>
      </c>
      <c r="K215" s="109">
        <v>499.65477170323499</v>
      </c>
      <c r="L215" s="63">
        <v>48.687573471509999</v>
      </c>
      <c r="M215" s="110">
        <v>0.62706722415399996</v>
      </c>
      <c r="N215" s="109">
        <v>695.95054002391396</v>
      </c>
      <c r="O215" s="63">
        <v>131.95201681332099</v>
      </c>
      <c r="P215" s="110">
        <v>0.74405026800499996</v>
      </c>
      <c r="Q215" s="109">
        <v>501.77976539757799</v>
      </c>
      <c r="R215" s="63">
        <v>0.27481707974000003</v>
      </c>
      <c r="S215" s="110">
        <v>0.32844640352499999</v>
      </c>
      <c r="T215" s="109">
        <v>576.75632106492401</v>
      </c>
      <c r="U215" s="63">
        <v>22.329678904445998</v>
      </c>
      <c r="V215" s="110">
        <v>1.015181686771</v>
      </c>
      <c r="W215" s="109">
        <v>578.83181037184397</v>
      </c>
      <c r="X215" s="63">
        <v>21.975057467466002</v>
      </c>
      <c r="Y215" s="110">
        <v>0.43886880572100001</v>
      </c>
      <c r="Z215" s="109">
        <v>339.97002734696599</v>
      </c>
      <c r="AA215" s="63">
        <v>25.121644497712001</v>
      </c>
      <c r="AB215" s="110">
        <v>0.43693571075999998</v>
      </c>
    </row>
    <row r="216" spans="1:28" x14ac:dyDescent="0.25">
      <c r="A216" s="13" t="s">
        <v>344</v>
      </c>
      <c r="B216" s="109">
        <v>558.09677963023603</v>
      </c>
      <c r="C216" s="63">
        <v>89.157178682153003</v>
      </c>
      <c r="D216" s="110">
        <v>0.65254347793099998</v>
      </c>
      <c r="E216" s="109">
        <v>568.88050049424498</v>
      </c>
      <c r="F216" s="63">
        <v>107.66549371344399</v>
      </c>
      <c r="G216" s="110">
        <v>0.71914413878000005</v>
      </c>
      <c r="H216" s="109">
        <v>508.29227893353402</v>
      </c>
      <c r="I216" s="63">
        <v>3.6767215657849999</v>
      </c>
      <c r="J216" s="110">
        <v>0.34494903057100001</v>
      </c>
      <c r="K216" s="109">
        <v>545.33813492870104</v>
      </c>
      <c r="L216" s="63">
        <v>92.508951862054005</v>
      </c>
      <c r="M216" s="110">
        <v>0.64503289570699995</v>
      </c>
      <c r="N216" s="109">
        <v>843.78294478089197</v>
      </c>
      <c r="O216" s="63">
        <v>277.69053257686301</v>
      </c>
      <c r="P216" s="110">
        <v>1.100203289273</v>
      </c>
      <c r="Q216" s="109">
        <v>501.69875272061</v>
      </c>
      <c r="R216" s="63">
        <v>0.71348874280700003</v>
      </c>
      <c r="S216" s="110">
        <v>0.34855969701400003</v>
      </c>
      <c r="T216" s="109">
        <v>636.54422180741199</v>
      </c>
      <c r="U216" s="63">
        <v>79.066277694378996</v>
      </c>
      <c r="V216" s="110">
        <v>0.57271865610999995</v>
      </c>
      <c r="W216" s="109">
        <v>605.46263982664902</v>
      </c>
      <c r="X216" s="63">
        <v>49.654852539113001</v>
      </c>
      <c r="Y216" s="110">
        <v>0.78553590358699998</v>
      </c>
      <c r="Z216" s="109">
        <v>363.29041037313101</v>
      </c>
      <c r="AA216" s="63">
        <v>44.153913678884997</v>
      </c>
      <c r="AB216" s="110">
        <v>0.50798048366500004</v>
      </c>
    </row>
    <row r="217" spans="1:28" x14ac:dyDescent="0.25">
      <c r="A217" s="13" t="s">
        <v>345</v>
      </c>
      <c r="B217" s="109">
        <v>502.345313336939</v>
      </c>
      <c r="C217" s="63">
        <v>29.390985624550002</v>
      </c>
      <c r="D217" s="110">
        <v>0.34820030914299999</v>
      </c>
      <c r="E217" s="109">
        <v>500.70256032061701</v>
      </c>
      <c r="F217" s="63">
        <v>35.360099747111001</v>
      </c>
      <c r="G217" s="110">
        <v>0.36831761888100001</v>
      </c>
      <c r="H217" s="109">
        <v>509.94731614447801</v>
      </c>
      <c r="I217" s="63">
        <v>1.7683169291380001</v>
      </c>
      <c r="J217" s="110">
        <v>0.25510545946899998</v>
      </c>
      <c r="K217" s="109">
        <v>485.49982341980598</v>
      </c>
      <c r="L217" s="63">
        <v>28.355747200191999</v>
      </c>
      <c r="M217" s="110">
        <v>0.29240598554300001</v>
      </c>
      <c r="N217" s="109">
        <v>626.63411764196997</v>
      </c>
      <c r="O217" s="63">
        <v>56.431822621012003</v>
      </c>
      <c r="P217" s="110">
        <v>0.44118762851600002</v>
      </c>
      <c r="Q217" s="109">
        <v>506.153041734954</v>
      </c>
      <c r="R217" s="63">
        <v>1.7144933568809999</v>
      </c>
      <c r="S217" s="110">
        <v>0.25757801838</v>
      </c>
      <c r="T217" s="109">
        <v>595.10580053505998</v>
      </c>
      <c r="U217" s="63">
        <v>33.086724303209003</v>
      </c>
      <c r="V217" s="110">
        <v>0.80446003163199997</v>
      </c>
      <c r="W217" s="109">
        <v>575.96878845190099</v>
      </c>
      <c r="X217" s="63">
        <v>22.3220471381</v>
      </c>
      <c r="Y217" s="110">
        <v>0.427760613086</v>
      </c>
      <c r="Z217" s="109">
        <v>348.81324827808203</v>
      </c>
      <c r="AA217" s="63">
        <v>26.414115439461</v>
      </c>
      <c r="AB217" s="110">
        <v>0.119077479165</v>
      </c>
    </row>
    <row r="218" spans="1:28" x14ac:dyDescent="0.25">
      <c r="A218" s="13" t="s">
        <v>346</v>
      </c>
      <c r="B218" s="109">
        <v>498.73135978571401</v>
      </c>
      <c r="C218" s="63">
        <v>24.259680153458</v>
      </c>
      <c r="D218" s="110">
        <v>0.79466647323999995</v>
      </c>
      <c r="E218" s="109">
        <v>495.427639416864</v>
      </c>
      <c r="F218" s="63">
        <v>29.047277914218</v>
      </c>
      <c r="G218" s="110">
        <v>0.78184040759600004</v>
      </c>
      <c r="H218" s="109">
        <v>514.07032735207304</v>
      </c>
      <c r="I218" s="63">
        <v>2.0311624297740001</v>
      </c>
      <c r="J218" s="110">
        <v>0.85421709585600003</v>
      </c>
      <c r="K218" s="109">
        <v>484.37390387330498</v>
      </c>
      <c r="L218" s="63">
        <v>25.374477652033999</v>
      </c>
      <c r="M218" s="110">
        <v>0.79493388982400004</v>
      </c>
      <c r="N218" s="109">
        <v>626.14947928300796</v>
      </c>
      <c r="O218" s="63">
        <v>52.753775703476002</v>
      </c>
      <c r="P218" s="110">
        <v>1.5467938747279999</v>
      </c>
      <c r="Q218" s="109">
        <v>510.30415658154499</v>
      </c>
      <c r="R218" s="63">
        <v>1.9062333418020001</v>
      </c>
      <c r="S218" s="110">
        <v>0.863983812435</v>
      </c>
      <c r="T218" s="109">
        <v>577.59047380837706</v>
      </c>
      <c r="U218" s="63">
        <v>16.454773176829999</v>
      </c>
      <c r="V218" s="110">
        <v>0.52967240906500002</v>
      </c>
      <c r="W218" s="109">
        <v>576.58124445821397</v>
      </c>
      <c r="X218" s="63">
        <v>20.701325407081001</v>
      </c>
      <c r="Y218" s="110">
        <v>0.36325718382900002</v>
      </c>
      <c r="Z218" s="109">
        <v>346.98562937082897</v>
      </c>
      <c r="AA218" s="63">
        <v>25.055890478441</v>
      </c>
      <c r="AB218" s="110">
        <v>0.31704381913099999</v>
      </c>
    </row>
    <row r="219" spans="1:28" x14ac:dyDescent="0.25">
      <c r="A219" s="13" t="s">
        <v>347</v>
      </c>
      <c r="B219" s="109">
        <v>506.02703614981499</v>
      </c>
      <c r="C219" s="63">
        <v>31.267476224235001</v>
      </c>
      <c r="D219" s="110">
        <v>0.47950407690699998</v>
      </c>
      <c r="E219" s="109">
        <v>503.56163348881398</v>
      </c>
      <c r="F219" s="63">
        <v>36.442377792549003</v>
      </c>
      <c r="G219" s="110">
        <v>0.54244657863300005</v>
      </c>
      <c r="H219" s="109">
        <v>517.47164835352305</v>
      </c>
      <c r="I219" s="63">
        <v>7.2451359475080004</v>
      </c>
      <c r="J219" s="110">
        <v>0.18731954462700001</v>
      </c>
      <c r="K219" s="109">
        <v>490.934484843593</v>
      </c>
      <c r="L219" s="63">
        <v>31.934094036486002</v>
      </c>
      <c r="M219" s="110">
        <v>0.42634763545999999</v>
      </c>
      <c r="N219" s="109">
        <v>644.23655593655201</v>
      </c>
      <c r="O219" s="63">
        <v>73.213273562316999</v>
      </c>
      <c r="P219" s="110">
        <v>0.75088390930600002</v>
      </c>
      <c r="Q219" s="109">
        <v>508.93687389425997</v>
      </c>
      <c r="R219" s="63">
        <v>2.4275567635609998</v>
      </c>
      <c r="S219" s="110">
        <v>0.189428915876</v>
      </c>
      <c r="T219" s="109">
        <v>588.74823135971997</v>
      </c>
      <c r="U219" s="63">
        <v>25.953900418236</v>
      </c>
      <c r="V219" s="110">
        <v>0.72244532332599998</v>
      </c>
      <c r="W219" s="109">
        <v>580.87304530860001</v>
      </c>
      <c r="X219" s="63">
        <v>20.785180176057001</v>
      </c>
      <c r="Y219" s="110">
        <v>0.69029258464300003</v>
      </c>
      <c r="Z219" s="109">
        <v>340.02405031957102</v>
      </c>
      <c r="AA219" s="63">
        <v>17.696334699202001</v>
      </c>
      <c r="AB219" s="110">
        <v>0.27511053681100001</v>
      </c>
    </row>
    <row r="220" spans="1:28" x14ac:dyDescent="0.25">
      <c r="A220" s="13" t="s">
        <v>348</v>
      </c>
      <c r="B220" s="109">
        <v>498.71311939402898</v>
      </c>
      <c r="C220" s="63">
        <v>23.765134237401998</v>
      </c>
      <c r="D220" s="110">
        <v>0.699106888797</v>
      </c>
      <c r="E220" s="109">
        <v>495.58510159994</v>
      </c>
      <c r="F220" s="63">
        <v>28.183773155556999</v>
      </c>
      <c r="G220" s="110">
        <v>0.71260068540599997</v>
      </c>
      <c r="H220" s="109">
        <v>513.209493127874</v>
      </c>
      <c r="I220" s="63">
        <v>3.2875521489809998</v>
      </c>
      <c r="J220" s="110">
        <v>0.63657172064800005</v>
      </c>
      <c r="K220" s="109">
        <v>482.450902535625</v>
      </c>
      <c r="L220" s="63">
        <v>23.381642221747001</v>
      </c>
      <c r="M220" s="110">
        <v>0.66545878516400003</v>
      </c>
      <c r="N220" s="109">
        <v>620.96357722169205</v>
      </c>
      <c r="O220" s="63">
        <v>48.455007204128997</v>
      </c>
      <c r="P220" s="110">
        <v>1.1633527155179999</v>
      </c>
      <c r="Q220" s="109">
        <v>508.90974698444097</v>
      </c>
      <c r="R220" s="63">
        <v>2.5713344819150001</v>
      </c>
      <c r="S220" s="110">
        <v>0.63731312432200005</v>
      </c>
      <c r="T220" s="109">
        <v>585.33377165444006</v>
      </c>
      <c r="U220" s="63">
        <v>23.402176457911999</v>
      </c>
      <c r="V220" s="110">
        <v>0.96746974608400005</v>
      </c>
      <c r="W220" s="109">
        <v>593.05399185665306</v>
      </c>
      <c r="X220" s="63">
        <v>25.65086161292</v>
      </c>
      <c r="Y220" s="110">
        <v>0.78397760789799997</v>
      </c>
      <c r="Z220" s="109">
        <v>338.37204406513098</v>
      </c>
      <c r="AA220" s="63">
        <v>19.350280061437001</v>
      </c>
      <c r="AB220" s="110">
        <v>0.270171882079</v>
      </c>
    </row>
    <row r="221" spans="1:28" x14ac:dyDescent="0.25">
      <c r="A221" s="13" t="s">
        <v>349</v>
      </c>
      <c r="B221" s="109">
        <v>494.58539957902298</v>
      </c>
      <c r="C221" s="63">
        <v>18.276548787864002</v>
      </c>
      <c r="D221" s="110">
        <v>0.67840695828499997</v>
      </c>
      <c r="E221" s="109">
        <v>489.954942876438</v>
      </c>
      <c r="F221" s="63">
        <v>21.391387137277</v>
      </c>
      <c r="G221" s="110">
        <v>0.6310016812</v>
      </c>
      <c r="H221" s="109">
        <v>516.12637036139699</v>
      </c>
      <c r="I221" s="63">
        <v>3.7862627996459999</v>
      </c>
      <c r="J221" s="110">
        <v>0.89893718979500004</v>
      </c>
      <c r="K221" s="109">
        <v>479.73498187113398</v>
      </c>
      <c r="L221" s="63">
        <v>19.334878283624001</v>
      </c>
      <c r="M221" s="110">
        <v>0.675688793525</v>
      </c>
      <c r="N221" s="109">
        <v>606.24202777201299</v>
      </c>
      <c r="O221" s="63">
        <v>33.001601683308998</v>
      </c>
      <c r="P221" s="110">
        <v>1.0333647974969999</v>
      </c>
      <c r="Q221" s="109">
        <v>512.47923393600195</v>
      </c>
      <c r="R221" s="63">
        <v>3.7418176333919999</v>
      </c>
      <c r="S221" s="110">
        <v>0.90872785929300004</v>
      </c>
      <c r="T221" s="109">
        <v>573.69510605216101</v>
      </c>
      <c r="U221" s="63">
        <v>10.288403391943</v>
      </c>
      <c r="V221" s="110">
        <v>0.92852668277899997</v>
      </c>
      <c r="W221" s="109">
        <v>581.09739959090598</v>
      </c>
      <c r="X221" s="63">
        <v>15.320050914794001</v>
      </c>
      <c r="Y221" s="110">
        <v>0.25235569110099998</v>
      </c>
      <c r="Z221" s="109">
        <v>337.065383525453</v>
      </c>
      <c r="AA221" s="63">
        <v>16.628865542918</v>
      </c>
      <c r="AB221" s="110">
        <v>0.25404506391199999</v>
      </c>
    </row>
    <row r="222" spans="1:28" x14ac:dyDescent="0.25">
      <c r="A222" s="13" t="s">
        <v>350</v>
      </c>
      <c r="B222" s="109">
        <v>496.75885725436501</v>
      </c>
      <c r="C222" s="63">
        <v>19.262734301538</v>
      </c>
      <c r="D222" s="110">
        <v>0.65941659839400002</v>
      </c>
      <c r="E222" s="109">
        <v>492.84525241449501</v>
      </c>
      <c r="F222" s="63">
        <v>23.13244303606</v>
      </c>
      <c r="G222" s="110">
        <v>0.57766064821800001</v>
      </c>
      <c r="H222" s="109">
        <v>515.13595714158498</v>
      </c>
      <c r="I222" s="63">
        <v>1.0917571951380001</v>
      </c>
      <c r="J222" s="110">
        <v>1.0433177136630001</v>
      </c>
      <c r="K222" s="109">
        <v>480.06070874143001</v>
      </c>
      <c r="L222" s="63">
        <v>18.938310951769999</v>
      </c>
      <c r="M222" s="110">
        <v>0.65349617396100002</v>
      </c>
      <c r="N222" s="109">
        <v>612.62594603818002</v>
      </c>
      <c r="O222" s="63">
        <v>40.508040199763002</v>
      </c>
      <c r="P222" s="110">
        <v>0.70492223080700001</v>
      </c>
      <c r="Q222" s="109">
        <v>511.59614655816</v>
      </c>
      <c r="R222" s="63">
        <v>1.087026963354</v>
      </c>
      <c r="S222" s="110">
        <v>1.0547510983049999</v>
      </c>
      <c r="T222" s="109">
        <v>579.18509466759201</v>
      </c>
      <c r="U222" s="63">
        <v>13.461248560299</v>
      </c>
      <c r="V222" s="110">
        <v>0.75006816462399994</v>
      </c>
      <c r="W222" s="109">
        <v>611.43107551462197</v>
      </c>
      <c r="X222" s="63">
        <v>37.874345591804001</v>
      </c>
      <c r="Y222" s="110">
        <v>0.31433172582399999</v>
      </c>
      <c r="Z222" s="109">
        <v>339.04799503431002</v>
      </c>
      <c r="AA222" s="63">
        <v>16.002049922413001</v>
      </c>
      <c r="AB222" s="110">
        <v>0.29740940848699998</v>
      </c>
    </row>
    <row r="223" spans="1:28" x14ac:dyDescent="0.25">
      <c r="A223" s="13" t="s">
        <v>351</v>
      </c>
      <c r="B223" s="109">
        <v>495.88581678576901</v>
      </c>
      <c r="C223" s="63">
        <v>18.271609098759001</v>
      </c>
      <c r="D223" s="110">
        <v>0.72375677575999997</v>
      </c>
      <c r="E223" s="109">
        <v>491.53758026390602</v>
      </c>
      <c r="F223" s="63">
        <v>22.00335828731</v>
      </c>
      <c r="G223" s="110">
        <v>0.75131192315200002</v>
      </c>
      <c r="H223" s="109">
        <v>516.25686726758704</v>
      </c>
      <c r="I223" s="63">
        <v>0.78873972786799995</v>
      </c>
      <c r="J223" s="110">
        <v>0.59466368348499998</v>
      </c>
      <c r="K223" s="109">
        <v>479.30825158308397</v>
      </c>
      <c r="L223" s="63">
        <v>18.145765379128001</v>
      </c>
      <c r="M223" s="110">
        <v>0.73920595665</v>
      </c>
      <c r="N223" s="109">
        <v>601.30239178134195</v>
      </c>
      <c r="O223" s="63">
        <v>31.366436389739</v>
      </c>
      <c r="P223" s="110">
        <v>0.37457568205000003</v>
      </c>
      <c r="Q223" s="109">
        <v>512.72587356815097</v>
      </c>
      <c r="R223" s="63">
        <v>0.79246179142299999</v>
      </c>
      <c r="S223" s="110">
        <v>0.60123506307899999</v>
      </c>
      <c r="T223" s="109">
        <v>581.96578498893496</v>
      </c>
      <c r="U223" s="63">
        <v>14.434906254902</v>
      </c>
      <c r="V223" s="110">
        <v>0.77348306342600004</v>
      </c>
      <c r="W223" s="109">
        <v>604.50030563375401</v>
      </c>
      <c r="X223" s="63">
        <v>30.806386970746001</v>
      </c>
      <c r="Y223" s="110">
        <v>0.23879975482099999</v>
      </c>
      <c r="Z223" s="109">
        <v>342.10166116987699</v>
      </c>
      <c r="AA223" s="63">
        <v>19.356537148408002</v>
      </c>
      <c r="AB223" s="110">
        <v>0.88728202730399997</v>
      </c>
    </row>
    <row r="224" spans="1:28" x14ac:dyDescent="0.25">
      <c r="A224" s="13" t="s">
        <v>352</v>
      </c>
      <c r="B224" s="109">
        <v>495.663343404508</v>
      </c>
      <c r="C224" s="63">
        <v>17.521215568012</v>
      </c>
      <c r="D224" s="110">
        <v>0.73895738199700001</v>
      </c>
      <c r="E224" s="109">
        <v>491.10882999160498</v>
      </c>
      <c r="F224" s="63">
        <v>20.959827144517</v>
      </c>
      <c r="G224" s="110">
        <v>0.60589339249700003</v>
      </c>
      <c r="H224" s="109">
        <v>516.91158020247599</v>
      </c>
      <c r="I224" s="63">
        <v>1.479011624378</v>
      </c>
      <c r="J224" s="110">
        <v>1.3597427221330001</v>
      </c>
      <c r="K224" s="109">
        <v>478.793855870078</v>
      </c>
      <c r="L224" s="63">
        <v>17.339203334593002</v>
      </c>
      <c r="M224" s="110">
        <v>0.70553504509499998</v>
      </c>
      <c r="N224" s="109">
        <v>595.40945122829999</v>
      </c>
      <c r="O224" s="63">
        <v>25.486049793715001</v>
      </c>
      <c r="P224" s="110">
        <v>0.70465431832199998</v>
      </c>
      <c r="Q224" s="109">
        <v>513.416192990848</v>
      </c>
      <c r="R224" s="63">
        <v>1.4925371871649999</v>
      </c>
      <c r="S224" s="110">
        <v>1.374687065357</v>
      </c>
      <c r="T224" s="109">
        <v>586.433988737145</v>
      </c>
      <c r="U224" s="63">
        <v>15.685395845891</v>
      </c>
      <c r="V224" s="110">
        <v>1.254545349662</v>
      </c>
      <c r="W224" s="109">
        <v>602.17592912054795</v>
      </c>
      <c r="X224" s="63">
        <v>26.445015378002999</v>
      </c>
      <c r="Y224" s="110">
        <v>0.32161248916899998</v>
      </c>
      <c r="Z224" s="109">
        <v>344.59417632104999</v>
      </c>
      <c r="AA224" s="63">
        <v>21.927089178999001</v>
      </c>
      <c r="AB224" s="110">
        <v>0.26030750049599999</v>
      </c>
    </row>
    <row r="225" spans="1:28" x14ac:dyDescent="0.25">
      <c r="A225" s="13" t="s">
        <v>353</v>
      </c>
      <c r="B225" s="109">
        <v>512.63630837645098</v>
      </c>
      <c r="C225" s="63">
        <v>33.196639455441002</v>
      </c>
      <c r="D225" s="110">
        <v>0.730978699427</v>
      </c>
      <c r="E225" s="109">
        <v>511.54755558203999</v>
      </c>
      <c r="F225" s="63">
        <v>40.049550402988999</v>
      </c>
      <c r="G225" s="110">
        <v>0.68464545672900001</v>
      </c>
      <c r="H225" s="109">
        <v>517.72480562187195</v>
      </c>
      <c r="I225" s="63">
        <v>1.168231667461</v>
      </c>
      <c r="J225" s="110">
        <v>0.94752609113300001</v>
      </c>
      <c r="K225" s="109">
        <v>495.98826802520199</v>
      </c>
      <c r="L225" s="63">
        <v>33.410489722925</v>
      </c>
      <c r="M225" s="110">
        <v>0.58761481242500002</v>
      </c>
      <c r="N225" s="109">
        <v>651.35072448085305</v>
      </c>
      <c r="O225" s="63">
        <v>78.765262133563994</v>
      </c>
      <c r="P225" s="110">
        <v>0.81839853302300003</v>
      </c>
      <c r="Q225" s="109">
        <v>514.06735644091395</v>
      </c>
      <c r="R225" s="63">
        <v>1.041038498974</v>
      </c>
      <c r="S225" s="110">
        <v>0.95654804296899998</v>
      </c>
      <c r="T225" s="109">
        <v>606.75079190023496</v>
      </c>
      <c r="U225" s="63">
        <v>34.302525986105003</v>
      </c>
      <c r="V225" s="110">
        <v>1.7034068211069999</v>
      </c>
      <c r="W225" s="109">
        <v>610.74998595243699</v>
      </c>
      <c r="X225" s="63">
        <v>30.094630985439</v>
      </c>
      <c r="Y225" s="110">
        <v>0.56565614391300001</v>
      </c>
      <c r="Z225" s="109">
        <v>347.19654394928602</v>
      </c>
      <c r="AA225" s="63">
        <v>23.313636204531999</v>
      </c>
      <c r="AB225" s="110">
        <v>0.25625899123899998</v>
      </c>
    </row>
    <row r="226" spans="1:28" x14ac:dyDescent="0.25">
      <c r="A226" s="13" t="s">
        <v>354</v>
      </c>
      <c r="B226" s="109">
        <v>510.29101227399701</v>
      </c>
      <c r="C226" s="63">
        <v>30.411444787962999</v>
      </c>
      <c r="D226" s="110">
        <v>0.44516126153199997</v>
      </c>
      <c r="E226" s="109">
        <v>508.74907513990303</v>
      </c>
      <c r="F226" s="63">
        <v>36.810469415778996</v>
      </c>
      <c r="G226" s="110">
        <v>0.38573651421499999</v>
      </c>
      <c r="H226" s="109">
        <v>517.55850543331201</v>
      </c>
      <c r="I226" s="63">
        <v>0.25141641800999998</v>
      </c>
      <c r="J226" s="110">
        <v>0.72524333172199995</v>
      </c>
      <c r="K226" s="109">
        <v>495.66368614427103</v>
      </c>
      <c r="L226" s="63">
        <v>32.578977836012001</v>
      </c>
      <c r="M226" s="110">
        <v>0.44162794711199999</v>
      </c>
      <c r="N226" s="109">
        <v>660.02528786867902</v>
      </c>
      <c r="O226" s="63">
        <v>85.270119894583004</v>
      </c>
      <c r="P226" s="110">
        <v>0.49996852391399998</v>
      </c>
      <c r="Q226" s="109">
        <v>514.09895036908597</v>
      </c>
      <c r="R226" s="63">
        <v>0.25338955332300001</v>
      </c>
      <c r="S226" s="110">
        <v>0.73320699948300005</v>
      </c>
      <c r="T226" s="109">
        <v>586.64125893464598</v>
      </c>
      <c r="U226" s="63">
        <v>15.895650488540999</v>
      </c>
      <c r="V226" s="110">
        <v>0.48501786610399999</v>
      </c>
      <c r="W226" s="109">
        <v>600.14665171566799</v>
      </c>
      <c r="X226" s="63">
        <v>19.278276852284002</v>
      </c>
      <c r="Y226" s="110">
        <v>0.15985610463399999</v>
      </c>
      <c r="Z226" s="109">
        <v>342.74306086538002</v>
      </c>
      <c r="AA226" s="63">
        <v>18.464575739899001</v>
      </c>
      <c r="AB226" s="110">
        <v>0.28148607580099999</v>
      </c>
    </row>
    <row r="227" spans="1:28" x14ac:dyDescent="0.25">
      <c r="A227" s="13" t="s">
        <v>355</v>
      </c>
      <c r="B227" s="109">
        <v>524.33176025282103</v>
      </c>
      <c r="C227" s="63">
        <v>43.927819062414002</v>
      </c>
      <c r="D227" s="110">
        <v>0.55105628341099999</v>
      </c>
      <c r="E227" s="109">
        <v>525.39984731291202</v>
      </c>
      <c r="F227" s="63">
        <v>53.046652553107997</v>
      </c>
      <c r="G227" s="110">
        <v>0.57516323980799999</v>
      </c>
      <c r="H227" s="109">
        <v>519.33157085883499</v>
      </c>
      <c r="I227" s="63">
        <v>1.2385138462630001</v>
      </c>
      <c r="J227" s="110">
        <v>0.43820092526400001</v>
      </c>
      <c r="K227" s="109">
        <v>511.501787533749</v>
      </c>
      <c r="L227" s="63">
        <v>47.574235727432999</v>
      </c>
      <c r="M227" s="110">
        <v>0.57183357242099997</v>
      </c>
      <c r="N227" s="109">
        <v>715.45690583621194</v>
      </c>
      <c r="O227" s="63">
        <v>133.512085696919</v>
      </c>
      <c r="P227" s="110">
        <v>0.83637162555300004</v>
      </c>
      <c r="Q227" s="109">
        <v>514.93199694949999</v>
      </c>
      <c r="R227" s="63">
        <v>0.282355945532</v>
      </c>
      <c r="S227" s="110">
        <v>0.44272804744799998</v>
      </c>
      <c r="T227" s="109">
        <v>588.66742118083096</v>
      </c>
      <c r="U227" s="63">
        <v>19.132224660788999</v>
      </c>
      <c r="V227" s="110">
        <v>0.42007110813699999</v>
      </c>
      <c r="W227" s="109">
        <v>595.520489482529</v>
      </c>
      <c r="X227" s="63">
        <v>18.067802364289001</v>
      </c>
      <c r="Y227" s="110">
        <v>0.33720537422699998</v>
      </c>
      <c r="Z227" s="109">
        <v>347.88456011658798</v>
      </c>
      <c r="AA227" s="63">
        <v>25.386802502531999</v>
      </c>
      <c r="AB227" s="110">
        <v>0.111451057522</v>
      </c>
    </row>
    <row r="228" spans="1:28" x14ac:dyDescent="0.25">
      <c r="A228" s="13" t="s">
        <v>356</v>
      </c>
      <c r="B228" s="109">
        <v>572.49634818967399</v>
      </c>
      <c r="C228" s="63">
        <v>89.999161147945003</v>
      </c>
      <c r="D228" s="110">
        <v>0.62829229468900005</v>
      </c>
      <c r="E228" s="109">
        <v>584.05993620720199</v>
      </c>
      <c r="F228" s="63">
        <v>109.091100660051</v>
      </c>
      <c r="G228" s="110">
        <v>0.67291238859900004</v>
      </c>
      <c r="H228" s="109">
        <v>519.15891002444801</v>
      </c>
      <c r="I228" s="63">
        <v>1.9369488278860001</v>
      </c>
      <c r="J228" s="110">
        <v>0.422480612689</v>
      </c>
      <c r="K228" s="109">
        <v>558.30540396826905</v>
      </c>
      <c r="L228" s="63">
        <v>92.536589809066001</v>
      </c>
      <c r="M228" s="110">
        <v>0.54036993866399996</v>
      </c>
      <c r="N228" s="109">
        <v>852.24595680292703</v>
      </c>
      <c r="O228" s="63">
        <v>270.23208655505698</v>
      </c>
      <c r="P228" s="110">
        <v>0.77195531423099994</v>
      </c>
      <c r="Q228" s="109">
        <v>514.40224144566901</v>
      </c>
      <c r="R228" s="63">
        <v>0.60146964814699999</v>
      </c>
      <c r="S228" s="110">
        <v>0.41458929686700002</v>
      </c>
      <c r="T228" s="109">
        <v>657.23632508210903</v>
      </c>
      <c r="U228" s="63">
        <v>84.421517031598995</v>
      </c>
      <c r="V228" s="110">
        <v>1.499917146239</v>
      </c>
      <c r="W228" s="109">
        <v>641.21910007837698</v>
      </c>
      <c r="X228" s="63">
        <v>56.788844019532</v>
      </c>
      <c r="Y228" s="110">
        <v>0.38071430072599999</v>
      </c>
      <c r="Z228" s="109">
        <v>372.075446169808</v>
      </c>
      <c r="AA228" s="63">
        <v>45.443505229487997</v>
      </c>
      <c r="AB228" s="110">
        <v>0.42424109159399997</v>
      </c>
    </row>
    <row r="229" spans="1:28" x14ac:dyDescent="0.25">
      <c r="A229" s="13" t="s">
        <v>357</v>
      </c>
      <c r="B229" s="109">
        <v>515.48469662867399</v>
      </c>
      <c r="C229" s="63">
        <v>29.505874568941</v>
      </c>
      <c r="D229" s="110">
        <v>0.51301127178000006</v>
      </c>
      <c r="E229" s="109">
        <v>514.02596545527899</v>
      </c>
      <c r="F229" s="63">
        <v>35.560154374606</v>
      </c>
      <c r="G229" s="110">
        <v>0.583646161256</v>
      </c>
      <c r="H229" s="109">
        <v>522.17621164503396</v>
      </c>
      <c r="I229" s="63">
        <v>1.7335852179410001</v>
      </c>
      <c r="J229" s="110">
        <v>0.188993774773</v>
      </c>
      <c r="K229" s="109">
        <v>497.41430000907599</v>
      </c>
      <c r="L229" s="63">
        <v>28.266673041693</v>
      </c>
      <c r="M229" s="110">
        <v>0.44610454045600001</v>
      </c>
      <c r="N229" s="109">
        <v>643.13427066365398</v>
      </c>
      <c r="O229" s="63">
        <v>59.028327610269002</v>
      </c>
      <c r="P229" s="110">
        <v>0.68777125216599999</v>
      </c>
      <c r="Q229" s="109">
        <v>518.62199853579796</v>
      </c>
      <c r="R229" s="63">
        <v>1.708735401784</v>
      </c>
      <c r="S229" s="110">
        <v>0.18821919195199999</v>
      </c>
      <c r="T229" s="109">
        <v>613.52311516750001</v>
      </c>
      <c r="U229" s="63">
        <v>36.758612810736999</v>
      </c>
      <c r="V229" s="110">
        <v>0.88125184036699999</v>
      </c>
      <c r="W229" s="109">
        <v>608.551631709557</v>
      </c>
      <c r="X229" s="63">
        <v>21.051413957249999</v>
      </c>
      <c r="Y229" s="110">
        <v>0.45938027970799999</v>
      </c>
      <c r="Z229" s="109">
        <v>356.83369593360698</v>
      </c>
      <c r="AA229" s="63">
        <v>27.690452899029999</v>
      </c>
      <c r="AB229" s="110">
        <v>0.215467334905</v>
      </c>
    </row>
    <row r="230" spans="1:28" x14ac:dyDescent="0.25">
      <c r="A230" s="13" t="s">
        <v>358</v>
      </c>
      <c r="B230" s="109">
        <v>511.009856682139</v>
      </c>
      <c r="C230" s="63">
        <v>23.984253662265001</v>
      </c>
      <c r="D230" s="110">
        <v>0.71955817816199996</v>
      </c>
      <c r="E230" s="109">
        <v>508.336057827969</v>
      </c>
      <c r="F230" s="63">
        <v>28.838182471208</v>
      </c>
      <c r="G230" s="110">
        <v>0.61264065246599997</v>
      </c>
      <c r="H230" s="109">
        <v>523.30898106948996</v>
      </c>
      <c r="I230" s="63">
        <v>1.6568171404659999</v>
      </c>
      <c r="J230" s="110">
        <v>1.2113647872019999</v>
      </c>
      <c r="K230" s="109">
        <v>495.54780164123702</v>
      </c>
      <c r="L230" s="63">
        <v>25.043589528518002</v>
      </c>
      <c r="M230" s="110">
        <v>0.68955474406600004</v>
      </c>
      <c r="N230" s="109">
        <v>630.84273087680504</v>
      </c>
      <c r="O230" s="63">
        <v>45.842886435807998</v>
      </c>
      <c r="P230" s="110">
        <v>0.97763362606600002</v>
      </c>
      <c r="Q230" s="109">
        <v>519.64827780314204</v>
      </c>
      <c r="R230" s="63">
        <v>1.528175980119</v>
      </c>
      <c r="S230" s="110">
        <v>1.2243119128090001</v>
      </c>
      <c r="T230" s="109">
        <v>592.07460414186505</v>
      </c>
      <c r="U230" s="63">
        <v>18.437979394804</v>
      </c>
      <c r="V230" s="110">
        <v>0.64280224306</v>
      </c>
      <c r="W230" s="109">
        <v>606.20541244914295</v>
      </c>
      <c r="X230" s="63">
        <v>17.961939005601</v>
      </c>
      <c r="Y230" s="110">
        <v>0.29436912432899998</v>
      </c>
      <c r="Z230" s="109">
        <v>363.97531758703099</v>
      </c>
      <c r="AA230" s="63">
        <v>32.451903341254003</v>
      </c>
      <c r="AB230" s="110">
        <v>0.20621722431600001</v>
      </c>
    </row>
    <row r="231" spans="1:28" x14ac:dyDescent="0.25">
      <c r="A231" s="13" t="s">
        <v>359</v>
      </c>
      <c r="B231" s="109">
        <v>516.84150085315798</v>
      </c>
      <c r="C231" s="63">
        <v>28.523786525818</v>
      </c>
      <c r="D231" s="110">
        <v>0.84615980625099996</v>
      </c>
      <c r="E231" s="109">
        <v>513.92093731418095</v>
      </c>
      <c r="F231" s="63">
        <v>33.222914360311002</v>
      </c>
      <c r="G231" s="110">
        <v>0.76698210394900002</v>
      </c>
      <c r="H231" s="109">
        <v>530.46292844948096</v>
      </c>
      <c r="I231" s="63">
        <v>6.6071842300080004</v>
      </c>
      <c r="J231" s="110">
        <v>1.2154424206350001</v>
      </c>
      <c r="K231" s="109">
        <v>500.713044708197</v>
      </c>
      <c r="L231" s="63">
        <v>28.978004295546999</v>
      </c>
      <c r="M231" s="110">
        <v>0.86131485689999998</v>
      </c>
      <c r="N231" s="109">
        <v>647.85461416333305</v>
      </c>
      <c r="O231" s="63">
        <v>63.789342131700998</v>
      </c>
      <c r="P231" s="110">
        <v>0.95826132170699996</v>
      </c>
      <c r="Q231" s="109">
        <v>522.13248078376398</v>
      </c>
      <c r="R231" s="63">
        <v>1.8559323955880001</v>
      </c>
      <c r="S231" s="110">
        <v>1.2286716216989999</v>
      </c>
      <c r="T231" s="109">
        <v>601.34739000001696</v>
      </c>
      <c r="U231" s="63">
        <v>25.537751238742</v>
      </c>
      <c r="V231" s="110">
        <v>0.891071768466</v>
      </c>
      <c r="W231" s="109">
        <v>609.14076710107202</v>
      </c>
      <c r="X231" s="63">
        <v>18.050410432656001</v>
      </c>
      <c r="Y231" s="110">
        <v>0.43062577936899998</v>
      </c>
      <c r="Z231" s="109">
        <v>347.52044000391601</v>
      </c>
      <c r="AA231" s="63">
        <v>15.579382644979001</v>
      </c>
      <c r="AB231" s="110">
        <v>0.229547209566</v>
      </c>
    </row>
    <row r="232" spans="1:28" x14ac:dyDescent="0.25">
      <c r="A232" s="13" t="s">
        <v>360</v>
      </c>
      <c r="B232" s="109">
        <v>514.96994647306599</v>
      </c>
      <c r="C232" s="63">
        <v>24.824978508026</v>
      </c>
      <c r="D232" s="110">
        <v>0.73885287869399996</v>
      </c>
      <c r="E232" s="109">
        <v>512.018214318265</v>
      </c>
      <c r="F232" s="63">
        <v>29.270880822980001</v>
      </c>
      <c r="G232" s="110">
        <v>0.78461824244300005</v>
      </c>
      <c r="H232" s="109">
        <v>528.74998161774795</v>
      </c>
      <c r="I232" s="63">
        <v>4.0694739646239997</v>
      </c>
      <c r="J232" s="110">
        <v>0.52519923812299996</v>
      </c>
      <c r="K232" s="109">
        <v>498.95387311132203</v>
      </c>
      <c r="L232" s="63">
        <v>25.170513469330999</v>
      </c>
      <c r="M232" s="110">
        <v>0.70017148648100003</v>
      </c>
      <c r="N232" s="109">
        <v>642.42320825517902</v>
      </c>
      <c r="O232" s="63">
        <v>54.181175384724</v>
      </c>
      <c r="P232" s="110">
        <v>1.223327762546</v>
      </c>
      <c r="Q232" s="109">
        <v>524.96275342715103</v>
      </c>
      <c r="R232" s="63">
        <v>3.7333856857069998</v>
      </c>
      <c r="S232" s="110">
        <v>0.50326325109600001</v>
      </c>
      <c r="T232" s="109">
        <v>598.91854725543897</v>
      </c>
      <c r="U232" s="63">
        <v>22.171921245894001</v>
      </c>
      <c r="V232" s="110">
        <v>0.92903704241999996</v>
      </c>
      <c r="W232" s="109">
        <v>611.76894563983797</v>
      </c>
      <c r="X232" s="63">
        <v>21.163836833988</v>
      </c>
      <c r="Y232" s="110">
        <v>0.44790301361700002</v>
      </c>
      <c r="Z232" s="109">
        <v>351.80610733289501</v>
      </c>
      <c r="AA232" s="63">
        <v>18.144325830878</v>
      </c>
      <c r="AB232" s="110">
        <v>0.29888909040900002</v>
      </c>
    </row>
    <row r="233" spans="1:28" x14ac:dyDescent="0.25">
      <c r="A233" s="13" t="s">
        <v>361</v>
      </c>
      <c r="B233" s="109">
        <v>511.72965966830901</v>
      </c>
      <c r="C233" s="63">
        <v>18.319997416263</v>
      </c>
      <c r="D233" s="110">
        <v>2.1707258321939999</v>
      </c>
      <c r="E233" s="109">
        <v>506.14278342423802</v>
      </c>
      <c r="F233" s="63">
        <v>21.303725334361001</v>
      </c>
      <c r="G233" s="110">
        <v>0.86560719989900003</v>
      </c>
      <c r="H233" s="109">
        <v>537.75132486530197</v>
      </c>
      <c r="I233" s="63">
        <v>4.4228632160819998</v>
      </c>
      <c r="J233" s="110">
        <v>8.2495001970209998</v>
      </c>
      <c r="K233" s="109">
        <v>497.15684333009602</v>
      </c>
      <c r="L233" s="63">
        <v>19.283997139056002</v>
      </c>
      <c r="M233" s="110">
        <v>2.4185629798839998</v>
      </c>
      <c r="N233" s="109">
        <v>620.30910063060401</v>
      </c>
      <c r="O233" s="63">
        <v>33.016695858026999</v>
      </c>
      <c r="P233" s="110">
        <v>1.7727083273899999</v>
      </c>
      <c r="Q233" s="109">
        <v>534.29212491359203</v>
      </c>
      <c r="R233" s="63">
        <v>4.3612730934139998</v>
      </c>
      <c r="S233" s="110">
        <v>8.3366246421570001</v>
      </c>
      <c r="T233" s="109">
        <v>584.354813695752</v>
      </c>
      <c r="U233" s="63">
        <v>9.7533348503319992</v>
      </c>
      <c r="V233" s="110">
        <v>0.54317679615500003</v>
      </c>
      <c r="W233" s="109">
        <v>606.66286487520097</v>
      </c>
      <c r="X233" s="63">
        <v>18.280505019433001</v>
      </c>
      <c r="Y233" s="110">
        <v>0.49463997076100003</v>
      </c>
      <c r="Z233" s="109">
        <v>350.85822241409397</v>
      </c>
      <c r="AA233" s="63">
        <v>14.994385097778</v>
      </c>
      <c r="AB233" s="110">
        <v>0.21054391747500001</v>
      </c>
    </row>
    <row r="234" spans="1:28" x14ac:dyDescent="0.25">
      <c r="A234" s="13" t="s">
        <v>362</v>
      </c>
      <c r="B234" s="109">
        <v>510.79126531964698</v>
      </c>
      <c r="C234" s="63">
        <v>18.486856860542002</v>
      </c>
      <c r="D234" s="110">
        <v>0.54990257658099995</v>
      </c>
      <c r="E234" s="109">
        <v>507.06003571555902</v>
      </c>
      <c r="F234" s="63">
        <v>22.302354732447</v>
      </c>
      <c r="G234" s="110">
        <v>0.54069479683900001</v>
      </c>
      <c r="H234" s="109">
        <v>528.35659826731899</v>
      </c>
      <c r="I234" s="63">
        <v>0.52481817824699994</v>
      </c>
      <c r="J234" s="110">
        <v>0.59324960531799997</v>
      </c>
      <c r="K234" s="109">
        <v>494.42335942288202</v>
      </c>
      <c r="L234" s="63">
        <v>18.166078204988999</v>
      </c>
      <c r="M234" s="110">
        <v>0.54320549760400005</v>
      </c>
      <c r="N234" s="109">
        <v>622.81403716789805</v>
      </c>
      <c r="O234" s="63">
        <v>34.881511923201998</v>
      </c>
      <c r="P234" s="110">
        <v>0.545005903179</v>
      </c>
      <c r="Q234" s="109">
        <v>524.86491901913905</v>
      </c>
      <c r="R234" s="63">
        <v>0.52988253026400001</v>
      </c>
      <c r="S234" s="110">
        <v>0.59927200140699999</v>
      </c>
      <c r="T234" s="109">
        <v>590.792309588232</v>
      </c>
      <c r="U234" s="63">
        <v>13.011784132737001</v>
      </c>
      <c r="V234" s="110">
        <v>0.50335744447399999</v>
      </c>
      <c r="W234" s="109">
        <v>628.93085916878999</v>
      </c>
      <c r="X234" s="63">
        <v>38.269557362642999</v>
      </c>
      <c r="Y234" s="110">
        <v>0.288164645095</v>
      </c>
      <c r="Z234" s="109">
        <v>347.45311477278102</v>
      </c>
      <c r="AA234" s="63">
        <v>14.458809813547999</v>
      </c>
      <c r="AB234" s="110">
        <v>0.40545770361099998</v>
      </c>
    </row>
    <row r="235" spans="1:28" x14ac:dyDescent="0.25">
      <c r="A235" s="13" t="s">
        <v>363</v>
      </c>
      <c r="B235" s="109">
        <v>517.21229959571997</v>
      </c>
      <c r="C235" s="63">
        <v>22.961140738162001</v>
      </c>
      <c r="D235" s="110">
        <v>0.63717050389800001</v>
      </c>
      <c r="E235" s="109">
        <v>514.35232144816496</v>
      </c>
      <c r="F235" s="63">
        <v>27.692219060140999</v>
      </c>
      <c r="G235" s="110">
        <v>0.59506288156099996</v>
      </c>
      <c r="H235" s="109">
        <v>530.56842391024895</v>
      </c>
      <c r="I235" s="63">
        <v>0.86696135985599998</v>
      </c>
      <c r="J235" s="110">
        <v>0.833813488391</v>
      </c>
      <c r="K235" s="109">
        <v>501.86473233546297</v>
      </c>
      <c r="L235" s="63">
        <v>23.597986645637999</v>
      </c>
      <c r="M235" s="110">
        <v>0.65506538813199999</v>
      </c>
      <c r="N235" s="109">
        <v>630.08791159812597</v>
      </c>
      <c r="O235" s="63">
        <v>39.717194388236997</v>
      </c>
      <c r="P235" s="110">
        <v>0.80649667045499995</v>
      </c>
      <c r="Q235" s="109">
        <v>527.18498118934497</v>
      </c>
      <c r="R235" s="63">
        <v>0.87569720489400005</v>
      </c>
      <c r="S235" s="110">
        <v>0.83644440567099998</v>
      </c>
      <c r="T235" s="109">
        <v>592.69051761767298</v>
      </c>
      <c r="U235" s="63">
        <v>13.351049000695999</v>
      </c>
      <c r="V235" s="110">
        <v>0.62237880583000005</v>
      </c>
      <c r="W235" s="109">
        <v>624.74100728817905</v>
      </c>
      <c r="X235" s="63">
        <v>33.792737411118999</v>
      </c>
      <c r="Y235" s="110">
        <v>0.26379177402300003</v>
      </c>
      <c r="Z235" s="109">
        <v>355.879118923487</v>
      </c>
      <c r="AA235" s="63">
        <v>21.439819129890001</v>
      </c>
      <c r="AB235" s="110">
        <v>0.228462628413</v>
      </c>
    </row>
    <row r="236" spans="1:28" x14ac:dyDescent="0.25">
      <c r="A236" s="13" t="s">
        <v>364</v>
      </c>
      <c r="B236" s="109">
        <v>512.42629609446999</v>
      </c>
      <c r="C236" s="63">
        <v>17.523562049599001</v>
      </c>
      <c r="D236" s="110">
        <v>1.0057253976980001</v>
      </c>
      <c r="E236" s="109">
        <v>507.89545396816902</v>
      </c>
      <c r="F236" s="63">
        <v>21.139774322632</v>
      </c>
      <c r="G236" s="110">
        <v>0.66851024031100004</v>
      </c>
      <c r="H236" s="109">
        <v>533.42439581443102</v>
      </c>
      <c r="I236" s="63">
        <v>0.76429659718200005</v>
      </c>
      <c r="J236" s="110">
        <v>2.5685424865519999</v>
      </c>
      <c r="K236" s="109">
        <v>495.59548813252599</v>
      </c>
      <c r="L236" s="63">
        <v>17.647581051128999</v>
      </c>
      <c r="M236" s="110">
        <v>0.97463020863100003</v>
      </c>
      <c r="N236" s="109">
        <v>621.03893675862798</v>
      </c>
      <c r="O236" s="63">
        <v>30.529129214465001</v>
      </c>
      <c r="P236" s="110">
        <v>0.53270407788499996</v>
      </c>
      <c r="Q236" s="109">
        <v>529.94141511164798</v>
      </c>
      <c r="R236" s="63">
        <v>0.76236982957199995</v>
      </c>
      <c r="S236" s="110">
        <v>2.5949141599600001</v>
      </c>
      <c r="T236" s="109">
        <v>594.84628657191195</v>
      </c>
      <c r="U236" s="63">
        <v>13.039734454163</v>
      </c>
      <c r="V236" s="110">
        <v>0.84661675385199997</v>
      </c>
      <c r="W236" s="109">
        <v>628.03304894948997</v>
      </c>
      <c r="X236" s="63">
        <v>24.255765329641001</v>
      </c>
      <c r="Y236" s="110">
        <v>0.44000012053499998</v>
      </c>
      <c r="Z236" s="109">
        <v>351.527456992792</v>
      </c>
      <c r="AA236" s="63">
        <v>18.735383317356</v>
      </c>
      <c r="AB236" s="110">
        <v>0.26662934102199998</v>
      </c>
    </row>
    <row r="237" spans="1:28" x14ac:dyDescent="0.25">
      <c r="A237" s="13" t="s">
        <v>365</v>
      </c>
      <c r="B237" s="109">
        <v>529.58818496999095</v>
      </c>
      <c r="C237" s="63">
        <v>33.830686096445</v>
      </c>
      <c r="D237" s="110">
        <v>0.92886831221199995</v>
      </c>
      <c r="E237" s="109">
        <v>528.85441957832199</v>
      </c>
      <c r="F237" s="63">
        <v>40.990599654972002</v>
      </c>
      <c r="G237" s="110">
        <v>0.77106142684000001</v>
      </c>
      <c r="H237" s="109">
        <v>532.97858954459502</v>
      </c>
      <c r="I237" s="63">
        <v>0.74789974781299995</v>
      </c>
      <c r="J237" s="110">
        <v>1.658023968969</v>
      </c>
      <c r="K237" s="109">
        <v>512.86829920282196</v>
      </c>
      <c r="L237" s="63">
        <v>33.531100099661998</v>
      </c>
      <c r="M237" s="110">
        <v>0.90782955410400001</v>
      </c>
      <c r="N237" s="109">
        <v>671.47193156046899</v>
      </c>
      <c r="O237" s="63">
        <v>76.481065031257003</v>
      </c>
      <c r="P237" s="110">
        <v>1.088840846486</v>
      </c>
      <c r="Q237" s="109">
        <v>529.40941597923995</v>
      </c>
      <c r="R237" s="63">
        <v>0.71450136333600001</v>
      </c>
      <c r="S237" s="110">
        <v>1.663593448701</v>
      </c>
      <c r="T237" s="109">
        <v>616.96317060374304</v>
      </c>
      <c r="U237" s="63">
        <v>35.622738516555998</v>
      </c>
      <c r="V237" s="110">
        <v>1.446793945974</v>
      </c>
      <c r="W237" s="109">
        <v>644.272767597658</v>
      </c>
      <c r="X237" s="63">
        <v>41.138167088861003</v>
      </c>
      <c r="Y237" s="110">
        <v>0.35363425203299997</v>
      </c>
      <c r="Z237" s="109">
        <v>356.38541888416302</v>
      </c>
      <c r="AA237" s="63">
        <v>22.562755360497</v>
      </c>
      <c r="AB237" s="110">
        <v>0.29049468604299999</v>
      </c>
    </row>
    <row r="238" spans="1:28" x14ac:dyDescent="0.25">
      <c r="A238" s="13" t="s">
        <v>366</v>
      </c>
      <c r="B238" s="109">
        <v>530.81410238652199</v>
      </c>
      <c r="C238" s="63">
        <v>33.341357818943003</v>
      </c>
      <c r="D238" s="110">
        <v>0.413818748402</v>
      </c>
      <c r="E238" s="109">
        <v>530.64500935700505</v>
      </c>
      <c r="F238" s="63">
        <v>40.303037759729001</v>
      </c>
      <c r="G238" s="110">
        <v>0.39261404869599997</v>
      </c>
      <c r="H238" s="109">
        <v>531.61090196781504</v>
      </c>
      <c r="I238" s="63">
        <v>0.536553991477</v>
      </c>
      <c r="J238" s="110">
        <v>0.51373946006600002</v>
      </c>
      <c r="K238" s="109">
        <v>516.96645526800603</v>
      </c>
      <c r="L238" s="63">
        <v>36.101284392021</v>
      </c>
      <c r="M238" s="110">
        <v>0.40786167987400002</v>
      </c>
      <c r="N238" s="109">
        <v>694.70501627195301</v>
      </c>
      <c r="O238" s="63">
        <v>93.600580150943003</v>
      </c>
      <c r="P238" s="110">
        <v>0.42882892507100001</v>
      </c>
      <c r="Q238" s="109">
        <v>528.27147699156296</v>
      </c>
      <c r="R238" s="63">
        <v>0.541777104367</v>
      </c>
      <c r="S238" s="110">
        <v>0.51940403187600004</v>
      </c>
      <c r="T238" s="109">
        <v>599.60216743352703</v>
      </c>
      <c r="U238" s="63">
        <v>16.113648334251</v>
      </c>
      <c r="V238" s="110">
        <v>0.43026462160099999</v>
      </c>
      <c r="W238" s="109">
        <v>623.14517486055797</v>
      </c>
      <c r="X238" s="63">
        <v>19.077695474591</v>
      </c>
      <c r="Y238" s="110">
        <v>0.46531449438</v>
      </c>
      <c r="Z238" s="109">
        <v>352.24258297855499</v>
      </c>
      <c r="AA238" s="63">
        <v>18.219659607741999</v>
      </c>
      <c r="AB238" s="110">
        <v>0.231061549304</v>
      </c>
    </row>
    <row r="239" spans="1:28" x14ac:dyDescent="0.25">
      <c r="A239" s="13" t="s">
        <v>367</v>
      </c>
      <c r="B239" s="109">
        <v>541.15447848619795</v>
      </c>
      <c r="C239" s="63">
        <v>45.269226905274998</v>
      </c>
      <c r="D239" s="110">
        <v>0.61091219856000001</v>
      </c>
      <c r="E239" s="109">
        <v>543.38453350445695</v>
      </c>
      <c r="F239" s="63">
        <v>54.636215854969997</v>
      </c>
      <c r="G239" s="110">
        <v>0.67757280691300004</v>
      </c>
      <c r="H239" s="109">
        <v>530.71032293079202</v>
      </c>
      <c r="I239" s="63">
        <v>1.400224178727</v>
      </c>
      <c r="J239" s="110">
        <v>0.29871641982199998</v>
      </c>
      <c r="K239" s="109">
        <v>528.14044017637798</v>
      </c>
      <c r="L239" s="63">
        <v>49.159200696273999</v>
      </c>
      <c r="M239" s="110">
        <v>0.55424163014600003</v>
      </c>
      <c r="N239" s="109">
        <v>736.25981329865203</v>
      </c>
      <c r="O239" s="63">
        <v>134.98171601259801</v>
      </c>
      <c r="P239" s="110">
        <v>0.92142193781399995</v>
      </c>
      <c r="Q239" s="109">
        <v>526.296243718759</v>
      </c>
      <c r="R239" s="63">
        <v>0.43922318874999999</v>
      </c>
      <c r="S239" s="110">
        <v>0.30194805342600001</v>
      </c>
      <c r="T239" s="109">
        <v>599.73707980620998</v>
      </c>
      <c r="U239" s="63">
        <v>17.193323563692999</v>
      </c>
      <c r="V239" s="110">
        <v>0.58989710064500001</v>
      </c>
      <c r="W239" s="109">
        <v>626.86444810040905</v>
      </c>
      <c r="X239" s="63">
        <v>21.670714126073001</v>
      </c>
      <c r="Y239" s="110">
        <v>0.32560796455199997</v>
      </c>
      <c r="Z239" s="109">
        <v>356.25406874721301</v>
      </c>
      <c r="AA239" s="63">
        <v>25.571193599931998</v>
      </c>
      <c r="AB239" s="110">
        <v>0.27290321730200001</v>
      </c>
    </row>
    <row r="240" spans="1:28" x14ac:dyDescent="0.25">
      <c r="A240" s="13" t="s">
        <v>368</v>
      </c>
      <c r="B240" s="109">
        <v>587.77539982112705</v>
      </c>
      <c r="C240" s="63">
        <v>89.193731775122004</v>
      </c>
      <c r="D240" s="110">
        <v>1.326279799493</v>
      </c>
      <c r="E240" s="109">
        <v>598.87097551337195</v>
      </c>
      <c r="F240" s="63">
        <v>107.40126190809301</v>
      </c>
      <c r="G240" s="110">
        <v>0.78130560726700005</v>
      </c>
      <c r="H240" s="109">
        <v>535.86857283778295</v>
      </c>
      <c r="I240" s="63">
        <v>4.0160769494500004</v>
      </c>
      <c r="J240" s="110">
        <v>3.875753742159</v>
      </c>
      <c r="K240" s="109">
        <v>574.514652113637</v>
      </c>
      <c r="L240" s="63">
        <v>92.596313853980007</v>
      </c>
      <c r="M240" s="110">
        <v>1.448450599674</v>
      </c>
      <c r="N240" s="109">
        <v>879.15709151445105</v>
      </c>
      <c r="O240" s="63">
        <v>271.27110939425302</v>
      </c>
      <c r="P240" s="110">
        <v>1.2643637632789999</v>
      </c>
      <c r="Q240" s="109">
        <v>529.80321890548203</v>
      </c>
      <c r="R240" s="63">
        <v>1.4750041818499999</v>
      </c>
      <c r="S240" s="110">
        <v>3.9180878753099999</v>
      </c>
      <c r="T240" s="109">
        <v>662.29080577950594</v>
      </c>
      <c r="U240" s="63">
        <v>77.642030437870005</v>
      </c>
      <c r="V240" s="110">
        <v>0.77610239838399997</v>
      </c>
      <c r="W240" s="109">
        <v>661.17087680623104</v>
      </c>
      <c r="X240" s="63">
        <v>54.758631242482998</v>
      </c>
      <c r="Y240" s="110">
        <v>0.34064003250300001</v>
      </c>
      <c r="Z240" s="109">
        <v>370.85878232583002</v>
      </c>
      <c r="AA240" s="63">
        <v>37.799775698242001</v>
      </c>
      <c r="AB240" s="110">
        <v>0.52950113362499995</v>
      </c>
    </row>
    <row r="241" spans="1:28" x14ac:dyDescent="0.25">
      <c r="A241" s="13" t="s">
        <v>369</v>
      </c>
      <c r="B241" s="109">
        <v>534.26636400568498</v>
      </c>
      <c r="C241" s="63">
        <v>29.573874655488002</v>
      </c>
      <c r="D241" s="110">
        <v>0.61565644250700002</v>
      </c>
      <c r="E241" s="109">
        <v>531.53409473864599</v>
      </c>
      <c r="F241" s="63">
        <v>35.478862698006999</v>
      </c>
      <c r="G241" s="110">
        <v>0.42824878909399999</v>
      </c>
      <c r="H241" s="109">
        <v>547.04673079409497</v>
      </c>
      <c r="I241" s="63">
        <v>1.9529099229869999</v>
      </c>
      <c r="J241" s="110">
        <v>1.4922679018759999</v>
      </c>
      <c r="K241" s="109">
        <v>515.34605494804305</v>
      </c>
      <c r="L241" s="63">
        <v>27.352678891197002</v>
      </c>
      <c r="M241" s="110">
        <v>0.63209975021800002</v>
      </c>
      <c r="N241" s="109">
        <v>666.965898064925</v>
      </c>
      <c r="O241" s="63">
        <v>58.796862371707</v>
      </c>
      <c r="P241" s="110">
        <v>0.45097549663199998</v>
      </c>
      <c r="Q241" s="109">
        <v>543.67138753259496</v>
      </c>
      <c r="R241" s="63">
        <v>1.924127247855</v>
      </c>
      <c r="S241" s="110">
        <v>1.5086482490690001</v>
      </c>
      <c r="T241" s="109">
        <v>628.37960775517195</v>
      </c>
      <c r="U241" s="63">
        <v>38.587958680137</v>
      </c>
      <c r="V241" s="110">
        <v>0.440127214213</v>
      </c>
      <c r="W241" s="109">
        <v>648.378069185247</v>
      </c>
      <c r="X241" s="63">
        <v>34.321248438544004</v>
      </c>
      <c r="Y241" s="110">
        <v>0.24118331909499999</v>
      </c>
      <c r="Z241" s="109">
        <v>361.93011978088902</v>
      </c>
      <c r="AA241" s="63">
        <v>22.905263647133001</v>
      </c>
      <c r="AB241" s="110">
        <v>0.37419382116200001</v>
      </c>
    </row>
    <row r="242" spans="1:28" x14ac:dyDescent="0.25">
      <c r="A242" s="13" t="s">
        <v>370</v>
      </c>
      <c r="B242" s="109">
        <v>531.62395750393398</v>
      </c>
      <c r="C242" s="63">
        <v>26.065876423858001</v>
      </c>
      <c r="D242" s="110">
        <v>0.80276029568100005</v>
      </c>
      <c r="E242" s="109">
        <v>529.04298398035803</v>
      </c>
      <c r="F242" s="63">
        <v>31.195085255875</v>
      </c>
      <c r="G242" s="110">
        <v>0.64732210849500005</v>
      </c>
      <c r="H242" s="109">
        <v>543.72286976573503</v>
      </c>
      <c r="I242" s="63">
        <v>2.02151988003</v>
      </c>
      <c r="J242" s="110">
        <v>1.531412864844</v>
      </c>
      <c r="K242" s="109">
        <v>515.88941986505301</v>
      </c>
      <c r="L242" s="63">
        <v>27.113104625830001</v>
      </c>
      <c r="M242" s="110">
        <v>0.764859282872</v>
      </c>
      <c r="N242" s="109">
        <v>664.79382337775496</v>
      </c>
      <c r="O242" s="63">
        <v>55.092348020777997</v>
      </c>
      <c r="P242" s="110">
        <v>0.89160186898600002</v>
      </c>
      <c r="Q242" s="109">
        <v>540.18382145707403</v>
      </c>
      <c r="R242" s="63">
        <v>1.8798559638379999</v>
      </c>
      <c r="S242" s="110">
        <v>1.548103659346</v>
      </c>
      <c r="T242" s="109">
        <v>606.57630063362103</v>
      </c>
      <c r="U242" s="63">
        <v>17.944169687371001</v>
      </c>
      <c r="V242" s="110">
        <v>0.56936821802899995</v>
      </c>
      <c r="W242" s="109">
        <v>642.955162589623</v>
      </c>
      <c r="X242" s="63">
        <v>23.759720572231</v>
      </c>
      <c r="Y242" s="110">
        <v>0.29061541028799998</v>
      </c>
      <c r="Z242" s="109">
        <v>369.96854435939099</v>
      </c>
      <c r="AA242" s="63">
        <v>28.611568909397</v>
      </c>
      <c r="AB242" s="110">
        <v>0.23965792707299999</v>
      </c>
    </row>
    <row r="243" spans="1:28" x14ac:dyDescent="0.25">
      <c r="A243" s="13" t="s">
        <v>371</v>
      </c>
      <c r="B243" s="109">
        <v>536.61074865077705</v>
      </c>
      <c r="C243" s="63">
        <v>29.001338981707001</v>
      </c>
      <c r="D243" s="110">
        <v>0.67453990307</v>
      </c>
      <c r="E243" s="109">
        <v>533.73560448561602</v>
      </c>
      <c r="F243" s="63">
        <v>33.438659161798</v>
      </c>
      <c r="G243" s="110">
        <v>0.52451322937800005</v>
      </c>
      <c r="H243" s="109">
        <v>550.04899579629796</v>
      </c>
      <c r="I243" s="63">
        <v>8.2615771407509992</v>
      </c>
      <c r="J243" s="110">
        <v>1.3757553565139999</v>
      </c>
      <c r="K243" s="109">
        <v>520.48701499368599</v>
      </c>
      <c r="L243" s="63">
        <v>29.285761518011999</v>
      </c>
      <c r="M243" s="110">
        <v>0.68451431180800004</v>
      </c>
      <c r="N243" s="109">
        <v>680.58767998220503</v>
      </c>
      <c r="O243" s="63">
        <v>66.306717808005004</v>
      </c>
      <c r="P243" s="110">
        <v>0.81711127377399995</v>
      </c>
      <c r="Q243" s="109">
        <v>539.78510294081605</v>
      </c>
      <c r="R243" s="63">
        <v>1.338378470363</v>
      </c>
      <c r="S243" s="110">
        <v>1.387341780691</v>
      </c>
      <c r="T243" s="109">
        <v>617.79140360603401</v>
      </c>
      <c r="U243" s="63">
        <v>28.759542917882001</v>
      </c>
      <c r="V243" s="110">
        <v>0.77972879875699996</v>
      </c>
      <c r="W243" s="109">
        <v>642.46750579629099</v>
      </c>
      <c r="X243" s="63">
        <v>20.248345898806999</v>
      </c>
      <c r="Y243" s="110">
        <v>0.146578946288</v>
      </c>
      <c r="Z243" s="109">
        <v>360.92985263229701</v>
      </c>
      <c r="AA243" s="63">
        <v>17.554253946671999</v>
      </c>
      <c r="AB243" s="110">
        <v>0.21366041646</v>
      </c>
    </row>
    <row r="244" spans="1:28" x14ac:dyDescent="0.25">
      <c r="A244" s="13" t="s">
        <v>372</v>
      </c>
      <c r="B244" s="109">
        <v>534.99212771988005</v>
      </c>
      <c r="C244" s="63">
        <v>26.685398166633</v>
      </c>
      <c r="D244" s="110">
        <v>0.48063143305799999</v>
      </c>
      <c r="E244" s="109">
        <v>532.08943707202604</v>
      </c>
      <c r="F244" s="63">
        <v>30.872186338180001</v>
      </c>
      <c r="G244" s="110">
        <v>0.49299863836000002</v>
      </c>
      <c r="H244" s="109">
        <v>548.61835084388395</v>
      </c>
      <c r="I244" s="63">
        <v>7.0311818826370001</v>
      </c>
      <c r="J244" s="110">
        <v>0.42257553964799999</v>
      </c>
      <c r="K244" s="109">
        <v>518.47531900122203</v>
      </c>
      <c r="L244" s="63">
        <v>26.761987067292001</v>
      </c>
      <c r="M244" s="110">
        <v>0.43832411957200001</v>
      </c>
      <c r="N244" s="109">
        <v>667.45326359276896</v>
      </c>
      <c r="O244" s="63">
        <v>54.728072426845003</v>
      </c>
      <c r="P244" s="110">
        <v>0.69442159516099999</v>
      </c>
      <c r="Q244" s="109">
        <v>545.04697960885903</v>
      </c>
      <c r="R244" s="63">
        <v>6.5872929344719999</v>
      </c>
      <c r="S244" s="110">
        <v>0.42711270431300002</v>
      </c>
      <c r="T244" s="109">
        <v>612.18338887260302</v>
      </c>
      <c r="U244" s="63">
        <v>21.966553216046002</v>
      </c>
      <c r="V244" s="110">
        <v>0.71022237606500005</v>
      </c>
      <c r="W244" s="109">
        <v>655.20799786702105</v>
      </c>
      <c r="X244" s="63">
        <v>30.898111211684</v>
      </c>
      <c r="Y244" s="110">
        <v>0.51877859522400005</v>
      </c>
      <c r="Z244" s="109">
        <v>361.528384770061</v>
      </c>
      <c r="AA244" s="63">
        <v>17.004068252399001</v>
      </c>
      <c r="AB244" s="110">
        <v>0.18551536700099999</v>
      </c>
    </row>
    <row r="245" spans="1:28" x14ac:dyDescent="0.25">
      <c r="A245" s="13" t="s">
        <v>373</v>
      </c>
      <c r="B245" s="109">
        <v>527.12248771391796</v>
      </c>
      <c r="C245" s="63">
        <v>17.673135214567001</v>
      </c>
      <c r="D245" s="110">
        <v>0.68749682429600001</v>
      </c>
      <c r="E245" s="109">
        <v>523.31470759787805</v>
      </c>
      <c r="F245" s="63">
        <v>21.078381558103999</v>
      </c>
      <c r="G245" s="110">
        <v>0.55695089924499996</v>
      </c>
      <c r="H245" s="109">
        <v>544.86047273261204</v>
      </c>
      <c r="I245" s="63">
        <v>1.8102947180290001</v>
      </c>
      <c r="J245" s="110">
        <v>1.29562586333</v>
      </c>
      <c r="K245" s="109">
        <v>511.46802767116401</v>
      </c>
      <c r="L245" s="63">
        <v>18.638453985407001</v>
      </c>
      <c r="M245" s="110">
        <v>0.67225112909100004</v>
      </c>
      <c r="N245" s="109">
        <v>646.48317141175198</v>
      </c>
      <c r="O245" s="63">
        <v>33.367671804757002</v>
      </c>
      <c r="P245" s="110">
        <v>0.76222528743899998</v>
      </c>
      <c r="Q245" s="109">
        <v>541.59494283453205</v>
      </c>
      <c r="R245" s="63">
        <v>1.696037514381</v>
      </c>
      <c r="S245" s="110">
        <v>1.3097966017680001</v>
      </c>
      <c r="T245" s="109">
        <v>603.33848572325405</v>
      </c>
      <c r="U245" s="63">
        <v>11.179729123141</v>
      </c>
      <c r="V245" s="110">
        <v>0.586441054924</v>
      </c>
      <c r="W245" s="109">
        <v>634.95330679374797</v>
      </c>
      <c r="X245" s="63">
        <v>14.296834149651</v>
      </c>
      <c r="Y245" s="110">
        <v>0.190658544235</v>
      </c>
      <c r="Z245" s="109">
        <v>360.38934837585202</v>
      </c>
      <c r="AA245" s="63">
        <v>15.277688964888</v>
      </c>
      <c r="AB245" s="110">
        <v>0.26079957353200001</v>
      </c>
    </row>
    <row r="246" spans="1:28" x14ac:dyDescent="0.25">
      <c r="A246" s="13" t="s">
        <v>374</v>
      </c>
      <c r="B246" s="109">
        <v>531.10751244458504</v>
      </c>
      <c r="C246" s="63">
        <v>20.769995417377999</v>
      </c>
      <c r="D246" s="110">
        <v>0.84349103832899996</v>
      </c>
      <c r="E246" s="109">
        <v>527.46557673295297</v>
      </c>
      <c r="F246" s="63">
        <v>25.078404141101</v>
      </c>
      <c r="G246" s="110">
        <v>0.58136404773999995</v>
      </c>
      <c r="H246" s="109">
        <v>548.13377463498898</v>
      </c>
      <c r="I246" s="63">
        <v>0.62793296436799995</v>
      </c>
      <c r="J246" s="110">
        <v>2.0689500311089999</v>
      </c>
      <c r="K246" s="109">
        <v>514.29593705836101</v>
      </c>
      <c r="L246" s="63">
        <v>20.504671682161</v>
      </c>
      <c r="M246" s="110">
        <v>0.85299064920900003</v>
      </c>
      <c r="N246" s="109">
        <v>655.82906172342302</v>
      </c>
      <c r="O246" s="63">
        <v>40.489400572771999</v>
      </c>
      <c r="P246" s="110">
        <v>0.53302360213599997</v>
      </c>
      <c r="Q246" s="109">
        <v>544.807990266866</v>
      </c>
      <c r="R246" s="63">
        <v>0.61914171969800003</v>
      </c>
      <c r="S246" s="110">
        <v>2.0911996035990001</v>
      </c>
      <c r="T246" s="109">
        <v>604.93358522042195</v>
      </c>
      <c r="U246" s="63">
        <v>12.418632953972001</v>
      </c>
      <c r="V246" s="110">
        <v>0.65239758727599995</v>
      </c>
      <c r="W246" s="109">
        <v>668.20193022668298</v>
      </c>
      <c r="X246" s="63">
        <v>45.391343217474002</v>
      </c>
      <c r="Y246" s="110">
        <v>0.194034302597</v>
      </c>
      <c r="Z246" s="109">
        <v>360.173542268098</v>
      </c>
      <c r="AA246" s="63">
        <v>15.412232989687</v>
      </c>
      <c r="AB246" s="110">
        <v>0.39002513747099998</v>
      </c>
    </row>
    <row r="247" spans="1:28" x14ac:dyDescent="0.25">
      <c r="A247" s="13" t="s">
        <v>375</v>
      </c>
      <c r="B247" s="109">
        <v>529.83207909364603</v>
      </c>
      <c r="C247" s="63">
        <v>19.447180624375001</v>
      </c>
      <c r="D247" s="110">
        <v>0.68692062730299996</v>
      </c>
      <c r="E247" s="109">
        <v>525.87357125310598</v>
      </c>
      <c r="F247" s="63">
        <v>23.517206841303999</v>
      </c>
      <c r="G247" s="110">
        <v>0.53192028943900005</v>
      </c>
      <c r="H247" s="109">
        <v>548.22279010912803</v>
      </c>
      <c r="I247" s="63">
        <v>0.53836978044600003</v>
      </c>
      <c r="J247" s="110">
        <v>1.4070319762720001</v>
      </c>
      <c r="K247" s="109">
        <v>513.26483697751303</v>
      </c>
      <c r="L247" s="63">
        <v>19.544076568312999</v>
      </c>
      <c r="M247" s="110">
        <v>0.66517150368199995</v>
      </c>
      <c r="N247" s="109">
        <v>652.41344064897601</v>
      </c>
      <c r="O247" s="63">
        <v>35.287945634236003</v>
      </c>
      <c r="P247" s="110">
        <v>0.53450817466300005</v>
      </c>
      <c r="Q247" s="109">
        <v>544.92924584025604</v>
      </c>
      <c r="R247" s="63">
        <v>0.54300445540099995</v>
      </c>
      <c r="S247" s="110">
        <v>1.4220697982920001</v>
      </c>
      <c r="T247" s="109">
        <v>609.11570306067404</v>
      </c>
      <c r="U247" s="63">
        <v>13.768818891622001</v>
      </c>
      <c r="V247" s="110">
        <v>0.61782896626399997</v>
      </c>
      <c r="W247" s="109">
        <v>650.86041515487705</v>
      </c>
      <c r="X247" s="63">
        <v>29.689719005231002</v>
      </c>
      <c r="Y247" s="110">
        <v>0.58161914316600005</v>
      </c>
      <c r="Z247" s="109">
        <v>357.89341880844103</v>
      </c>
      <c r="AA247" s="63">
        <v>18.783526092397</v>
      </c>
      <c r="AB247" s="110">
        <v>0.23841007837</v>
      </c>
    </row>
    <row r="248" spans="1:28" x14ac:dyDescent="0.25">
      <c r="A248" s="13" t="s">
        <v>376</v>
      </c>
      <c r="B248" s="109">
        <v>529.511979910023</v>
      </c>
      <c r="C248" s="63">
        <v>19.010834965173</v>
      </c>
      <c r="D248" s="110">
        <v>0.71422137313400003</v>
      </c>
      <c r="E248" s="109">
        <v>525.02262190227702</v>
      </c>
      <c r="F248" s="63">
        <v>22.93491512804</v>
      </c>
      <c r="G248" s="110">
        <v>0.52020658664800001</v>
      </c>
      <c r="H248" s="109">
        <v>550.37453983821899</v>
      </c>
      <c r="I248" s="63">
        <v>0.775185810079</v>
      </c>
      <c r="J248" s="110">
        <v>1.615830267555</v>
      </c>
      <c r="K248" s="109">
        <v>512.63230740518395</v>
      </c>
      <c r="L248" s="63">
        <v>19.3007497308</v>
      </c>
      <c r="M248" s="110">
        <v>0.733411171069</v>
      </c>
      <c r="N248" s="109">
        <v>646.49725747508</v>
      </c>
      <c r="O248" s="63">
        <v>31.962151336224998</v>
      </c>
      <c r="P248" s="110">
        <v>0.58409308790000003</v>
      </c>
      <c r="Q248" s="109">
        <v>547.10398430454097</v>
      </c>
      <c r="R248" s="63">
        <v>0.78110622135300001</v>
      </c>
      <c r="S248" s="110">
        <v>1.6329015730980001</v>
      </c>
      <c r="T248" s="109">
        <v>612.65331655330999</v>
      </c>
      <c r="U248" s="63">
        <v>13.974919791531001</v>
      </c>
      <c r="V248" s="110">
        <v>0.78119294040999998</v>
      </c>
      <c r="W248" s="109">
        <v>649.09060462510695</v>
      </c>
      <c r="X248" s="63">
        <v>25.817647508676</v>
      </c>
      <c r="Y248" s="110">
        <v>0.138931796325</v>
      </c>
      <c r="Z248" s="109">
        <v>357.00314471841398</v>
      </c>
      <c r="AA248" s="63">
        <v>18.996940894346999</v>
      </c>
      <c r="AB248" s="110">
        <v>0.233503376077</v>
      </c>
    </row>
    <row r="249" spans="1:28" x14ac:dyDescent="0.25">
      <c r="A249" s="13" t="s">
        <v>377</v>
      </c>
      <c r="B249" s="109">
        <v>543.76774536615301</v>
      </c>
      <c r="C249" s="63">
        <v>32.469149653426001</v>
      </c>
      <c r="D249" s="110">
        <v>0.60163288070099996</v>
      </c>
      <c r="E249" s="109">
        <v>542.37683046405402</v>
      </c>
      <c r="F249" s="63">
        <v>39.335732268626998</v>
      </c>
      <c r="G249" s="110">
        <v>0.45541511435400001</v>
      </c>
      <c r="H249" s="109">
        <v>550.20953454431697</v>
      </c>
      <c r="I249" s="63">
        <v>0.66772347356100004</v>
      </c>
      <c r="J249" s="110">
        <v>1.278815951708</v>
      </c>
      <c r="K249" s="109">
        <v>527.34286972325401</v>
      </c>
      <c r="L249" s="63">
        <v>32.145323627781998</v>
      </c>
      <c r="M249" s="110">
        <v>0.62287067069000002</v>
      </c>
      <c r="N249" s="109">
        <v>694.64306113609996</v>
      </c>
      <c r="O249" s="63">
        <v>76.810808572889002</v>
      </c>
      <c r="P249" s="110">
        <v>0.58454434060299998</v>
      </c>
      <c r="Q249" s="109">
        <v>547.00657037461394</v>
      </c>
      <c r="R249" s="63">
        <v>0.66342091401199998</v>
      </c>
      <c r="S249" s="110">
        <v>1.292254398017</v>
      </c>
      <c r="T249" s="109">
        <v>630.20909438772901</v>
      </c>
      <c r="U249" s="63">
        <v>33.682805609595</v>
      </c>
      <c r="V249" s="110">
        <v>0.55672360199699999</v>
      </c>
      <c r="W249" s="109">
        <v>656.17680610192497</v>
      </c>
      <c r="X249" s="63">
        <v>40.710030426396997</v>
      </c>
      <c r="Y249" s="110">
        <v>0.19746142400399999</v>
      </c>
      <c r="Z249" s="109">
        <v>360.51434322676101</v>
      </c>
      <c r="AA249" s="63">
        <v>22.031284755841</v>
      </c>
      <c r="AB249" s="110">
        <v>0.31430040203499998</v>
      </c>
    </row>
    <row r="250" spans="1:28" x14ac:dyDescent="0.25">
      <c r="A250" s="13" t="s">
        <v>378</v>
      </c>
      <c r="B250" s="109">
        <v>548.90538199209504</v>
      </c>
      <c r="C250" s="63">
        <v>37.365738787467002</v>
      </c>
      <c r="D250" s="110">
        <v>0.69171675533099997</v>
      </c>
      <c r="E250" s="109">
        <v>549.15786500240904</v>
      </c>
      <c r="F250" s="63">
        <v>45.245374997753999</v>
      </c>
      <c r="G250" s="110">
        <v>0.70831201506800001</v>
      </c>
      <c r="H250" s="109">
        <v>547.73094400763102</v>
      </c>
      <c r="I250" s="63">
        <v>0.71319706747199996</v>
      </c>
      <c r="J250" s="110">
        <v>0.61452303297599997</v>
      </c>
      <c r="K250" s="109">
        <v>535.72484310439597</v>
      </c>
      <c r="L250" s="63">
        <v>40.364177082620998</v>
      </c>
      <c r="M250" s="110">
        <v>0.69157958354600002</v>
      </c>
      <c r="N250" s="109">
        <v>719.39396526627604</v>
      </c>
      <c r="O250" s="63">
        <v>103.16077273965701</v>
      </c>
      <c r="P250" s="110">
        <v>0.53285608131700002</v>
      </c>
      <c r="Q250" s="109">
        <v>544.63226499131497</v>
      </c>
      <c r="R250" s="63">
        <v>0.67387246357300001</v>
      </c>
      <c r="S250" s="110">
        <v>0.62009717696800004</v>
      </c>
      <c r="T250" s="109">
        <v>609.210592672242</v>
      </c>
      <c r="U250" s="63">
        <v>15.512230683139</v>
      </c>
      <c r="V250" s="110">
        <v>0.95676450258099999</v>
      </c>
      <c r="W250" s="109">
        <v>646.63949212555406</v>
      </c>
      <c r="X250" s="63">
        <v>26.910468925343999</v>
      </c>
      <c r="Y250" s="110">
        <v>0.21481005108199999</v>
      </c>
      <c r="Z250" s="109">
        <v>366.35982046464102</v>
      </c>
      <c r="AA250" s="63">
        <v>21.946888184601001</v>
      </c>
      <c r="AB250" s="110">
        <v>1.018225962739</v>
      </c>
    </row>
    <row r="251" spans="1:28" x14ac:dyDescent="0.25">
      <c r="A251" s="13" t="s">
        <v>379</v>
      </c>
      <c r="B251" s="109">
        <v>554.00605335929902</v>
      </c>
      <c r="C251" s="63">
        <v>44.111957178278999</v>
      </c>
      <c r="D251" s="110">
        <v>0.57045179058700002</v>
      </c>
      <c r="E251" s="109">
        <v>554.96320442153001</v>
      </c>
      <c r="F251" s="63">
        <v>53.302457549955001</v>
      </c>
      <c r="G251" s="110">
        <v>0.580521632535</v>
      </c>
      <c r="H251" s="109">
        <v>549.57230980557995</v>
      </c>
      <c r="I251" s="63">
        <v>1.539448630483</v>
      </c>
      <c r="J251" s="110">
        <v>0.52380596989600003</v>
      </c>
      <c r="K251" s="109">
        <v>541.26023891599903</v>
      </c>
      <c r="L251" s="63">
        <v>47.612452552447003</v>
      </c>
      <c r="M251" s="110">
        <v>0.58218088609200003</v>
      </c>
      <c r="N251" s="109">
        <v>753.25845673954905</v>
      </c>
      <c r="O251" s="63">
        <v>132.61541665292501</v>
      </c>
      <c r="P251" s="110">
        <v>0.80327662522599996</v>
      </c>
      <c r="Q251" s="109">
        <v>545.38605364708997</v>
      </c>
      <c r="R251" s="63">
        <v>0.56484334632099997</v>
      </c>
      <c r="S251" s="110">
        <v>0.52919089502899996</v>
      </c>
      <c r="T251" s="109">
        <v>612.81102189228795</v>
      </c>
      <c r="U251" s="63">
        <v>19.078523195801999</v>
      </c>
      <c r="V251" s="110">
        <v>0.57655767835000005</v>
      </c>
      <c r="W251" s="109">
        <v>642.50590758734495</v>
      </c>
      <c r="X251" s="63">
        <v>25.110359367779001</v>
      </c>
      <c r="Y251" s="110">
        <v>0.288916754941</v>
      </c>
      <c r="Z251" s="109">
        <v>361.041767109246</v>
      </c>
      <c r="AA251" s="63">
        <v>22.736922144746998</v>
      </c>
      <c r="AB251" s="110">
        <v>0.40972179034200001</v>
      </c>
    </row>
    <row r="252" spans="1:28" x14ac:dyDescent="0.25">
      <c r="A252" s="13" t="s">
        <v>380</v>
      </c>
      <c r="B252" s="109">
        <v>593.28142454549402</v>
      </c>
      <c r="C252" s="63">
        <v>83.447310034539996</v>
      </c>
      <c r="D252" s="110">
        <v>0.86469434279699997</v>
      </c>
      <c r="E252" s="109">
        <v>602.66978686724599</v>
      </c>
      <c r="F252" s="63">
        <v>100.882171009164</v>
      </c>
      <c r="G252" s="110">
        <v>0.98830419439399997</v>
      </c>
      <c r="H252" s="109">
        <v>549.87174100942798</v>
      </c>
      <c r="I252" s="63">
        <v>2.832419868858</v>
      </c>
      <c r="J252" s="110">
        <v>0.29315008876400001</v>
      </c>
      <c r="K252" s="109">
        <v>579.80215966625406</v>
      </c>
      <c r="L252" s="63">
        <v>85.695462986989</v>
      </c>
      <c r="M252" s="110">
        <v>0.90342931667600002</v>
      </c>
      <c r="N252" s="109">
        <v>871.80804437481504</v>
      </c>
      <c r="O252" s="63">
        <v>248.89903581115399</v>
      </c>
      <c r="P252" s="110">
        <v>2.4015719488910001</v>
      </c>
      <c r="Q252" s="109">
        <v>544.96189936657902</v>
      </c>
      <c r="R252" s="63">
        <v>1.004410159943</v>
      </c>
      <c r="S252" s="110">
        <v>0.29505111655799998</v>
      </c>
      <c r="T252" s="109">
        <v>672.92880433684104</v>
      </c>
      <c r="U252" s="63">
        <v>83.130814983842001</v>
      </c>
      <c r="V252" s="110">
        <v>0.87854474924600001</v>
      </c>
      <c r="W252" s="109">
        <v>662.73838381368796</v>
      </c>
      <c r="X252" s="63">
        <v>49.310760645514002</v>
      </c>
      <c r="Y252" s="110">
        <v>0.21156396227599999</v>
      </c>
      <c r="Z252" s="109">
        <v>373.78397460066901</v>
      </c>
      <c r="AA252" s="63">
        <v>35.636402337027</v>
      </c>
      <c r="AB252" s="110">
        <v>0.258328364383</v>
      </c>
    </row>
    <row r="253" spans="1:28" x14ac:dyDescent="0.25">
      <c r="A253" s="13" t="s">
        <v>381</v>
      </c>
      <c r="B253" s="109">
        <v>528.79607120292098</v>
      </c>
      <c r="C253" s="63">
        <v>25.030374480342999</v>
      </c>
      <c r="D253" s="110">
        <v>0.30514861359899997</v>
      </c>
      <c r="E253" s="109">
        <v>521.51678276454504</v>
      </c>
      <c r="F253" s="63">
        <v>30.063617117650001</v>
      </c>
      <c r="G253" s="110">
        <v>0.33179888426999998</v>
      </c>
      <c r="H253" s="109">
        <v>562.28498429936599</v>
      </c>
      <c r="I253" s="63">
        <v>1.8745637577650001</v>
      </c>
      <c r="J253" s="110">
        <v>0.18254204208499999</v>
      </c>
      <c r="K253" s="109">
        <v>515.65252702995201</v>
      </c>
      <c r="L253" s="63">
        <v>24.113051742225998</v>
      </c>
      <c r="M253" s="110">
        <v>0.28731459991500002</v>
      </c>
      <c r="N253" s="109">
        <v>668.83730550731104</v>
      </c>
      <c r="O253" s="63">
        <v>51.784729682101002</v>
      </c>
      <c r="P253" s="110">
        <v>0.39354571357899998</v>
      </c>
      <c r="Q253" s="109">
        <v>558.93291989444504</v>
      </c>
      <c r="R253" s="63">
        <v>1.8477178089820001</v>
      </c>
      <c r="S253" s="110">
        <v>0.18444560985</v>
      </c>
      <c r="T253" s="109">
        <v>604.64497125211199</v>
      </c>
      <c r="U253" s="63">
        <v>32.069997243823003</v>
      </c>
      <c r="V253" s="110">
        <v>0.38808650239100001</v>
      </c>
      <c r="W253" s="109">
        <v>577.03176015604004</v>
      </c>
      <c r="X253" s="63">
        <v>14.807224635276</v>
      </c>
      <c r="Y253" s="110">
        <v>0.112611342915</v>
      </c>
      <c r="Z253" s="109">
        <v>343.69708434944999</v>
      </c>
      <c r="AA253" s="63">
        <v>18.132582517153999</v>
      </c>
      <c r="AB253" s="110">
        <v>0.193058538773</v>
      </c>
    </row>
    <row r="254" spans="1:28" x14ac:dyDescent="0.25">
      <c r="A254" s="13" t="s">
        <v>382</v>
      </c>
      <c r="B254" s="109">
        <v>525.29247881695505</v>
      </c>
      <c r="C254" s="63">
        <v>21.041694381951</v>
      </c>
      <c r="D254" s="110">
        <v>0.55384837232499995</v>
      </c>
      <c r="E254" s="109">
        <v>515.98272869598998</v>
      </c>
      <c r="F254" s="63">
        <v>25.018116434915001</v>
      </c>
      <c r="G254" s="110">
        <v>0.61403659155699997</v>
      </c>
      <c r="H254" s="109">
        <v>568.25681072337295</v>
      </c>
      <c r="I254" s="63">
        <v>2.690577041134</v>
      </c>
      <c r="J254" s="110">
        <v>0.276080806668</v>
      </c>
      <c r="K254" s="109">
        <v>514.22623672409998</v>
      </c>
      <c r="L254" s="63">
        <v>21.964169385979002</v>
      </c>
      <c r="M254" s="110">
        <v>0.511978254641</v>
      </c>
      <c r="N254" s="109">
        <v>664.02754931304605</v>
      </c>
      <c r="O254" s="63">
        <v>47.515513094157001</v>
      </c>
      <c r="P254" s="110">
        <v>0.84087644320999999</v>
      </c>
      <c r="Q254" s="109">
        <v>564.77087913267906</v>
      </c>
      <c r="R254" s="63">
        <v>2.541519416067</v>
      </c>
      <c r="S254" s="110">
        <v>0.27893004879400002</v>
      </c>
      <c r="T254" s="109">
        <v>588.55889619387995</v>
      </c>
      <c r="U254" s="63">
        <v>16.025110862969001</v>
      </c>
      <c r="V254" s="110">
        <v>0.383544942221</v>
      </c>
      <c r="W254" s="109">
        <v>573.03807222016906</v>
      </c>
      <c r="X254" s="63">
        <v>12.382057679711</v>
      </c>
      <c r="Y254" s="110">
        <v>8.9887229191999998E-2</v>
      </c>
      <c r="Z254" s="109">
        <v>344.23019795619399</v>
      </c>
      <c r="AA254" s="63">
        <v>18.282489542960001</v>
      </c>
      <c r="AB254" s="110">
        <v>0.27581541549100003</v>
      </c>
    </row>
    <row r="255" spans="1:28" x14ac:dyDescent="0.25">
      <c r="A255" s="13" t="s">
        <v>383</v>
      </c>
      <c r="B255" s="109">
        <v>528.07971349661295</v>
      </c>
      <c r="C255" s="63">
        <v>21.684799810945002</v>
      </c>
      <c r="D255" s="110">
        <v>0.34457679614100001</v>
      </c>
      <c r="E255" s="109">
        <v>518.11770245553498</v>
      </c>
      <c r="F255" s="63">
        <v>24.732039565725</v>
      </c>
      <c r="G255" s="110">
        <v>0.38083341954700001</v>
      </c>
      <c r="H255" s="109">
        <v>573.66490660526097</v>
      </c>
      <c r="I255" s="63">
        <v>7.7409272236550004</v>
      </c>
      <c r="J255" s="110">
        <v>0.17867001561199999</v>
      </c>
      <c r="K255" s="109">
        <v>516.00297647022705</v>
      </c>
      <c r="L255" s="63">
        <v>22.181087592619999</v>
      </c>
      <c r="M255" s="110">
        <v>0.34826355422400002</v>
      </c>
      <c r="N255" s="109">
        <v>659.29371090568497</v>
      </c>
      <c r="O255" s="63">
        <v>43.187643652040002</v>
      </c>
      <c r="P255" s="110">
        <v>0.54934661737799995</v>
      </c>
      <c r="Q255" s="109">
        <v>564.13591971224696</v>
      </c>
      <c r="R255" s="63">
        <v>1.4760440049679999</v>
      </c>
      <c r="S255" s="110">
        <v>0.180525154805</v>
      </c>
      <c r="T255" s="109">
        <v>595.30628238444103</v>
      </c>
      <c r="U255" s="63">
        <v>17.738545477399001</v>
      </c>
      <c r="V255" s="110">
        <v>0.26950242794500001</v>
      </c>
      <c r="W255" s="109">
        <v>587.05873833274995</v>
      </c>
      <c r="X255" s="63">
        <v>14.924362853901</v>
      </c>
      <c r="Y255" s="110">
        <v>0.26029341441699999</v>
      </c>
      <c r="Z255" s="109">
        <v>345.51962136990602</v>
      </c>
      <c r="AA255" s="63">
        <v>13.645013334645</v>
      </c>
      <c r="AB255" s="110">
        <v>0.167104387252</v>
      </c>
    </row>
    <row r="256" spans="1:28" x14ac:dyDescent="0.25">
      <c r="A256" s="13" t="s">
        <v>384</v>
      </c>
      <c r="B256" s="109">
        <v>533.77820157657004</v>
      </c>
      <c r="C256" s="63">
        <v>20.635902064997001</v>
      </c>
      <c r="D256" s="110">
        <v>0.54993889209299995</v>
      </c>
      <c r="E256" s="109">
        <v>526.721343834035</v>
      </c>
      <c r="F256" s="63">
        <v>24.621226965285999</v>
      </c>
      <c r="G256" s="110">
        <v>0.38873691316999998</v>
      </c>
      <c r="H256" s="109">
        <v>566.05140432073404</v>
      </c>
      <c r="I256" s="63">
        <v>2.4097732126109999</v>
      </c>
      <c r="J256" s="110">
        <v>1.2871656208110001</v>
      </c>
      <c r="K256" s="109">
        <v>519.54416172370804</v>
      </c>
      <c r="L256" s="63">
        <v>20.064082568397001</v>
      </c>
      <c r="M256" s="110">
        <v>0.58561564541199995</v>
      </c>
      <c r="N256" s="109">
        <v>665.46527391357597</v>
      </c>
      <c r="O256" s="63">
        <v>39.163830151333002</v>
      </c>
      <c r="P256" s="110">
        <v>0.973458342368</v>
      </c>
      <c r="Q256" s="109">
        <v>562.225238745404</v>
      </c>
      <c r="R256" s="63">
        <v>2.069543664207</v>
      </c>
      <c r="S256" s="110">
        <v>1.2995791169719999</v>
      </c>
      <c r="T256" s="109">
        <v>603.16246496555596</v>
      </c>
      <c r="U256" s="63">
        <v>17.102584208433999</v>
      </c>
      <c r="V256" s="110">
        <v>0.36463666812599999</v>
      </c>
      <c r="W256" s="109">
        <v>620.16351685577899</v>
      </c>
      <c r="X256" s="63">
        <v>25.942173217221001</v>
      </c>
      <c r="Y256" s="110">
        <v>0.19514787102100001</v>
      </c>
      <c r="Z256" s="109">
        <v>354.69848610004101</v>
      </c>
      <c r="AA256" s="63">
        <v>14.996766332589999</v>
      </c>
      <c r="AB256" s="110">
        <v>0.243078327983</v>
      </c>
    </row>
    <row r="257" spans="1:28" x14ac:dyDescent="0.25">
      <c r="A257" s="13" t="s">
        <v>385</v>
      </c>
      <c r="B257" s="109">
        <v>537.85504787171703</v>
      </c>
      <c r="C257" s="63">
        <v>18.641661209952002</v>
      </c>
      <c r="D257" s="110">
        <v>0.62427147671600003</v>
      </c>
      <c r="E257" s="109">
        <v>532.04764157340003</v>
      </c>
      <c r="F257" s="63">
        <v>22.489491444411001</v>
      </c>
      <c r="G257" s="110">
        <v>0.57560260959300003</v>
      </c>
      <c r="H257" s="109">
        <v>564.37647176053497</v>
      </c>
      <c r="I257" s="63">
        <v>1.069283549746</v>
      </c>
      <c r="J257" s="110">
        <v>0.84653380672099998</v>
      </c>
      <c r="K257" s="109">
        <v>525.32723471897202</v>
      </c>
      <c r="L257" s="63">
        <v>19.881203108663001</v>
      </c>
      <c r="M257" s="110">
        <v>0.63653593950300003</v>
      </c>
      <c r="N257" s="109">
        <v>673.44635184054096</v>
      </c>
      <c r="O257" s="63">
        <v>32.749165953755998</v>
      </c>
      <c r="P257" s="110">
        <v>0.91182429262200004</v>
      </c>
      <c r="Q257" s="109">
        <v>560.78532921283102</v>
      </c>
      <c r="R257" s="63">
        <v>0.99317354253800005</v>
      </c>
      <c r="S257" s="110">
        <v>0.85477782576299999</v>
      </c>
      <c r="T257" s="109">
        <v>602.14901444672603</v>
      </c>
      <c r="U257" s="63">
        <v>10.853608121662999</v>
      </c>
      <c r="V257" s="110">
        <v>0.42659280839500002</v>
      </c>
      <c r="W257" s="109">
        <v>618.92522875002305</v>
      </c>
      <c r="X257" s="63">
        <v>13.201696126932999</v>
      </c>
      <c r="Y257" s="110">
        <v>0.46671216199499999</v>
      </c>
      <c r="Z257" s="109">
        <v>360.51767387438099</v>
      </c>
      <c r="AA257" s="63">
        <v>15.799511270268001</v>
      </c>
      <c r="AB257" s="110">
        <v>0.237734251126</v>
      </c>
    </row>
    <row r="258" spans="1:28" x14ac:dyDescent="0.25">
      <c r="A258" s="13" t="s">
        <v>386</v>
      </c>
      <c r="B258" s="109">
        <v>544.98638974459698</v>
      </c>
      <c r="C258" s="63">
        <v>18.779459443414002</v>
      </c>
      <c r="D258" s="110">
        <v>1.7859837945979999</v>
      </c>
      <c r="E258" s="109">
        <v>537.97547664149295</v>
      </c>
      <c r="F258" s="63">
        <v>22.791871257074</v>
      </c>
      <c r="G258" s="110">
        <v>0.71872561642800004</v>
      </c>
      <c r="H258" s="109">
        <v>576.78908653390499</v>
      </c>
      <c r="I258" s="63">
        <v>0.57847557340099998</v>
      </c>
      <c r="J258" s="110">
        <v>6.6272487963310001</v>
      </c>
      <c r="K258" s="109">
        <v>531.96115888230599</v>
      </c>
      <c r="L258" s="63">
        <v>19.220793579435998</v>
      </c>
      <c r="M258" s="110">
        <v>1.9969042503609999</v>
      </c>
      <c r="N258" s="109">
        <v>683.74763397255197</v>
      </c>
      <c r="O258" s="63">
        <v>38.999526714498003</v>
      </c>
      <c r="P258" s="110">
        <v>1.440114122794</v>
      </c>
      <c r="Q258" s="109">
        <v>573.54936854921402</v>
      </c>
      <c r="R258" s="63">
        <v>0.57279415189100003</v>
      </c>
      <c r="S258" s="110">
        <v>6.6914984841510003</v>
      </c>
      <c r="T258" s="109">
        <v>607.00625480209703</v>
      </c>
      <c r="U258" s="63">
        <v>11.381902583305999</v>
      </c>
      <c r="V258" s="110">
        <v>0.69093574372400002</v>
      </c>
      <c r="W258" s="109">
        <v>643.69246622971798</v>
      </c>
      <c r="X258" s="63">
        <v>27.996479486851001</v>
      </c>
      <c r="Y258" s="110">
        <v>0.35108252522200001</v>
      </c>
      <c r="Z258" s="109">
        <v>363.30873564598801</v>
      </c>
      <c r="AA258" s="63">
        <v>14.255992950285</v>
      </c>
      <c r="AB258" s="110">
        <v>0.519260196535</v>
      </c>
    </row>
    <row r="259" spans="1:28" x14ac:dyDescent="0.25">
      <c r="A259" s="13" t="s">
        <v>387</v>
      </c>
      <c r="B259" s="109">
        <v>550.32773531961902</v>
      </c>
      <c r="C259" s="63">
        <v>21.097647256327001</v>
      </c>
      <c r="D259" s="110">
        <v>1.4848994722619999</v>
      </c>
      <c r="E259" s="109">
        <v>545.06901311255206</v>
      </c>
      <c r="F259" s="63">
        <v>25.647030610461002</v>
      </c>
      <c r="G259" s="110">
        <v>0.68264374836999997</v>
      </c>
      <c r="H259" s="109">
        <v>573.70169658235397</v>
      </c>
      <c r="I259" s="63">
        <v>0.87655435547799998</v>
      </c>
      <c r="J259" s="110">
        <v>5.0507646149110004</v>
      </c>
      <c r="K259" s="109">
        <v>537.05872266194001</v>
      </c>
      <c r="L259" s="63">
        <v>22.027930735083</v>
      </c>
      <c r="M259" s="110">
        <v>1.5380971705549999</v>
      </c>
      <c r="N259" s="109">
        <v>693.16802463285001</v>
      </c>
      <c r="O259" s="63">
        <v>45.898489140492003</v>
      </c>
      <c r="P259" s="110">
        <v>1.11422268602</v>
      </c>
      <c r="Q259" s="109">
        <v>570.49646926418995</v>
      </c>
      <c r="R259" s="63">
        <v>0.88388224686000005</v>
      </c>
      <c r="S259" s="110">
        <v>5.0987829551740003</v>
      </c>
      <c r="T259" s="109">
        <v>612.60091813049905</v>
      </c>
      <c r="U259" s="63">
        <v>9.6271993089030001</v>
      </c>
      <c r="V259" s="110">
        <v>0.46773296583500001</v>
      </c>
      <c r="W259" s="109">
        <v>651.15657370295605</v>
      </c>
      <c r="X259" s="63">
        <v>26.430548732169999</v>
      </c>
      <c r="Y259" s="110">
        <v>2.4841246474640002</v>
      </c>
      <c r="Z259" s="109">
        <v>371.72269937219897</v>
      </c>
      <c r="AA259" s="63">
        <v>21.144280835446001</v>
      </c>
      <c r="AB259" s="110">
        <v>0.27793329315699999</v>
      </c>
    </row>
    <row r="260" spans="1:28" x14ac:dyDescent="0.25">
      <c r="A260" s="13" t="s">
        <v>388</v>
      </c>
      <c r="B260" s="109">
        <v>556.75061646820996</v>
      </c>
      <c r="C260" s="63">
        <v>23.872099816054</v>
      </c>
      <c r="D260" s="110">
        <v>1.8872323124299999</v>
      </c>
      <c r="E260" s="109">
        <v>551.83056983414997</v>
      </c>
      <c r="F260" s="63">
        <v>28.785332612398001</v>
      </c>
      <c r="G260" s="110">
        <v>1.2629807736680001</v>
      </c>
      <c r="H260" s="109">
        <v>578.382392481441</v>
      </c>
      <c r="I260" s="63">
        <v>2.270281935791</v>
      </c>
      <c r="J260" s="110">
        <v>4.6318545623369998</v>
      </c>
      <c r="K260" s="109">
        <v>542.67467440277801</v>
      </c>
      <c r="L260" s="63">
        <v>24.105186874720999</v>
      </c>
      <c r="M260" s="110">
        <v>2.0019680113980001</v>
      </c>
      <c r="N260" s="109">
        <v>697.25870025272604</v>
      </c>
      <c r="O260" s="63">
        <v>45.524745306157001</v>
      </c>
      <c r="P260" s="110">
        <v>2.7549940736149998</v>
      </c>
      <c r="Q260" s="109">
        <v>575.35746762354802</v>
      </c>
      <c r="R260" s="63">
        <v>2.2903454158919998</v>
      </c>
      <c r="S260" s="110">
        <v>4.6756734463939997</v>
      </c>
      <c r="T260" s="109">
        <v>629.74150961088401</v>
      </c>
      <c r="U260" s="63">
        <v>21.180838943301001</v>
      </c>
      <c r="V260" s="110">
        <v>1.6443955065389999</v>
      </c>
      <c r="W260" s="109">
        <v>658.14981052940902</v>
      </c>
      <c r="X260" s="63">
        <v>29.11041793091</v>
      </c>
      <c r="Y260" s="110">
        <v>0.40410879677799999</v>
      </c>
      <c r="Z260" s="109">
        <v>371.121426604764</v>
      </c>
      <c r="AA260" s="63">
        <v>22.543363966811999</v>
      </c>
      <c r="AB260" s="110">
        <v>0.72870069906299995</v>
      </c>
    </row>
    <row r="261" spans="1:28" x14ac:dyDescent="0.25">
      <c r="A261" s="13" t="s">
        <v>389</v>
      </c>
      <c r="B261" s="109">
        <v>574.41152837911397</v>
      </c>
      <c r="C261" s="63">
        <v>39.895857980226999</v>
      </c>
      <c r="D261" s="110">
        <v>1.2401639092000001</v>
      </c>
      <c r="E261" s="109">
        <v>574.25735264915295</v>
      </c>
      <c r="F261" s="63">
        <v>48.523628348631</v>
      </c>
      <c r="G261" s="110">
        <v>1.1948479114399999</v>
      </c>
      <c r="H261" s="109">
        <v>575.10232293260196</v>
      </c>
      <c r="I261" s="63">
        <v>1.238562303673</v>
      </c>
      <c r="J261" s="110">
        <v>1.443205233839</v>
      </c>
      <c r="K261" s="109">
        <v>560.08346277070802</v>
      </c>
      <c r="L261" s="63">
        <v>40.126866183253</v>
      </c>
      <c r="M261" s="110">
        <v>1.292358324998</v>
      </c>
      <c r="N261" s="109">
        <v>749.182880521063</v>
      </c>
      <c r="O261" s="63">
        <v>94.327474017458997</v>
      </c>
      <c r="P261" s="110">
        <v>1.6754062437349999</v>
      </c>
      <c r="Q261" s="109">
        <v>571.95400309216905</v>
      </c>
      <c r="R261" s="63">
        <v>1.249323724878</v>
      </c>
      <c r="S261" s="110">
        <v>1.4469615442449999</v>
      </c>
      <c r="T261" s="109">
        <v>642.07210169229302</v>
      </c>
      <c r="U261" s="63">
        <v>30.909951319832999</v>
      </c>
      <c r="V261" s="110">
        <v>0.88109188820200002</v>
      </c>
      <c r="W261" s="109">
        <v>688.40103066114204</v>
      </c>
      <c r="X261" s="63">
        <v>55.923086896857001</v>
      </c>
      <c r="Y261" s="110">
        <v>1.2506935735260001</v>
      </c>
      <c r="Z261" s="109">
        <v>375.77216294374199</v>
      </c>
      <c r="AA261" s="63">
        <v>24.429148496122</v>
      </c>
      <c r="AB261" s="110">
        <v>1.0688017866490001</v>
      </c>
    </row>
    <row r="262" spans="1:28" x14ac:dyDescent="0.25">
      <c r="A262" s="13" t="s">
        <v>390</v>
      </c>
      <c r="B262" s="109">
        <v>573.02139968391805</v>
      </c>
      <c r="C262" s="63">
        <v>39.566814430859999</v>
      </c>
      <c r="D262" s="110">
        <v>0.55905978805699996</v>
      </c>
      <c r="E262" s="109">
        <v>572.11207124637804</v>
      </c>
      <c r="F262" s="63">
        <v>48.595155741216999</v>
      </c>
      <c r="G262" s="110">
        <v>0.52707079393199996</v>
      </c>
      <c r="H262" s="109">
        <v>576.961499011314</v>
      </c>
      <c r="I262" s="63">
        <v>0.44721797275199998</v>
      </c>
      <c r="J262" s="110">
        <v>0.69766736814499997</v>
      </c>
      <c r="K262" s="109">
        <v>562.19404564875799</v>
      </c>
      <c r="L262" s="63">
        <v>42.723449534856996</v>
      </c>
      <c r="M262" s="110">
        <v>0.51906317120199996</v>
      </c>
      <c r="N262" s="109">
        <v>779.251800844782</v>
      </c>
      <c r="O262" s="63">
        <v>118.37612522871299</v>
      </c>
      <c r="P262" s="110">
        <v>0.56340644498400005</v>
      </c>
      <c r="Q262" s="109">
        <v>574.00263768262005</v>
      </c>
      <c r="R262" s="63">
        <v>0.44553790267499999</v>
      </c>
      <c r="S262" s="110">
        <v>0.70390325642100005</v>
      </c>
      <c r="T262" s="109">
        <v>619.98853506948899</v>
      </c>
      <c r="U262" s="63">
        <v>16.039378044842</v>
      </c>
      <c r="V262" s="110">
        <v>0.580915239119</v>
      </c>
      <c r="W262" s="109">
        <v>658.86128759892404</v>
      </c>
      <c r="X262" s="63">
        <v>30.191147013264999</v>
      </c>
      <c r="Y262" s="110">
        <v>0.335581073999</v>
      </c>
      <c r="Z262" s="109">
        <v>369.94872230049401</v>
      </c>
      <c r="AA262" s="63">
        <v>22.583501084668001</v>
      </c>
      <c r="AB262" s="110">
        <v>0.37626971778200002</v>
      </c>
    </row>
    <row r="263" spans="1:28" x14ac:dyDescent="0.25">
      <c r="A263" s="13" t="s">
        <v>391</v>
      </c>
      <c r="B263" s="109">
        <v>577.29057816495003</v>
      </c>
      <c r="C263" s="63">
        <v>41.309516146356998</v>
      </c>
      <c r="D263" s="110">
        <v>3.8826718837969998</v>
      </c>
      <c r="E263" s="109">
        <v>576.15409723949995</v>
      </c>
      <c r="F263" s="63">
        <v>50.104190612217003</v>
      </c>
      <c r="G263" s="110">
        <v>4.6013270664629999</v>
      </c>
      <c r="H263" s="109">
        <v>582.18871223566396</v>
      </c>
      <c r="I263" s="63">
        <v>3.4052331290220001</v>
      </c>
      <c r="J263" s="110">
        <v>0.78533047094599995</v>
      </c>
      <c r="K263" s="109">
        <v>567.51860664917797</v>
      </c>
      <c r="L263" s="63">
        <v>44.611748833386002</v>
      </c>
      <c r="M263" s="110">
        <v>4.3728184033920003</v>
      </c>
      <c r="N263" s="109">
        <v>779.94798128866103</v>
      </c>
      <c r="O263" s="63">
        <v>116.292954328799</v>
      </c>
      <c r="P263" s="110">
        <v>2.4816776843500001</v>
      </c>
      <c r="Q263" s="109">
        <v>578.32361254115199</v>
      </c>
      <c r="R263" s="63">
        <v>2.44606182884</v>
      </c>
      <c r="S263" s="110">
        <v>0.79234333604600005</v>
      </c>
      <c r="T263" s="109">
        <v>624.31859170861401</v>
      </c>
      <c r="U263" s="63">
        <v>20.672388160438</v>
      </c>
      <c r="V263" s="110">
        <v>0.57907737439899998</v>
      </c>
      <c r="W263" s="109">
        <v>642.142334647849</v>
      </c>
      <c r="X263" s="63">
        <v>21.101123092443999</v>
      </c>
      <c r="Y263" s="110">
        <v>1.1535384811339999</v>
      </c>
      <c r="Z263" s="109">
        <v>367.72550592627698</v>
      </c>
      <c r="AA263" s="63">
        <v>21.905764592865999</v>
      </c>
      <c r="AB263" s="110">
        <v>0.75525751873400004</v>
      </c>
    </row>
    <row r="264" spans="1:28" x14ac:dyDescent="0.25">
      <c r="A264" s="13" t="s">
        <v>392</v>
      </c>
      <c r="B264" s="109">
        <v>619.50185048549395</v>
      </c>
      <c r="C264" s="63">
        <v>84.364672620399006</v>
      </c>
      <c r="D264" s="110">
        <v>0.95333136928999995</v>
      </c>
      <c r="E264" s="109">
        <v>627.974193120682</v>
      </c>
      <c r="F264" s="63">
        <v>102.952995247543</v>
      </c>
      <c r="G264" s="110">
        <v>0.61508778528899999</v>
      </c>
      <c r="H264" s="109">
        <v>582.81767966944403</v>
      </c>
      <c r="I264" s="63">
        <v>3.8795893559639998</v>
      </c>
      <c r="J264" s="110">
        <v>2.4178832585609999</v>
      </c>
      <c r="K264" s="109">
        <v>607.98935833738096</v>
      </c>
      <c r="L264" s="63">
        <v>86.633915718476999</v>
      </c>
      <c r="M264" s="110">
        <v>1.0096832147920001</v>
      </c>
      <c r="N264" s="109">
        <v>917.13632139964898</v>
      </c>
      <c r="O264" s="63">
        <v>250.57337813313001</v>
      </c>
      <c r="P264" s="110">
        <v>0.70722850663600001</v>
      </c>
      <c r="Q264" s="109">
        <v>577.97725017254595</v>
      </c>
      <c r="R264" s="63">
        <v>1.7971548891669999</v>
      </c>
      <c r="S264" s="110">
        <v>2.4403576937040001</v>
      </c>
      <c r="T264" s="109">
        <v>687.46075920265298</v>
      </c>
      <c r="U264" s="63">
        <v>81.878881578597003</v>
      </c>
      <c r="V264" s="110">
        <v>0.73588443367599998</v>
      </c>
      <c r="W264" s="109">
        <v>674.89958931179899</v>
      </c>
      <c r="X264" s="63">
        <v>48.752471510692999</v>
      </c>
      <c r="Y264" s="110">
        <v>0.41121232678300002</v>
      </c>
      <c r="Z264" s="109">
        <v>387.41557089481103</v>
      </c>
      <c r="AA264" s="63">
        <v>39.332636348790999</v>
      </c>
      <c r="AB264" s="110">
        <v>0.80692621711400003</v>
      </c>
    </row>
    <row r="265" spans="1:28" x14ac:dyDescent="0.25">
      <c r="A265" s="13" t="s">
        <v>393</v>
      </c>
      <c r="B265" s="109">
        <v>575.90181991626503</v>
      </c>
      <c r="C265" s="63">
        <v>33.785219549188</v>
      </c>
      <c r="D265" s="110">
        <v>0.67960587958200003</v>
      </c>
      <c r="E265" s="109">
        <v>574.25295567930596</v>
      </c>
      <c r="F265" s="63">
        <v>41.177528631138998</v>
      </c>
      <c r="G265" s="110">
        <v>0.69271206894199999</v>
      </c>
      <c r="H265" s="109">
        <v>583.065421458689</v>
      </c>
      <c r="I265" s="63">
        <v>1.6688357047510001</v>
      </c>
      <c r="J265" s="110">
        <v>0.62266515868700001</v>
      </c>
      <c r="K265" s="109">
        <v>561.63526755353905</v>
      </c>
      <c r="L265" s="63">
        <v>33.128495597385999</v>
      </c>
      <c r="M265" s="110">
        <v>0.70076160686099997</v>
      </c>
      <c r="N265" s="109">
        <v>754.70103307604495</v>
      </c>
      <c r="O265" s="63">
        <v>75.230154135161001</v>
      </c>
      <c r="P265" s="110">
        <v>1.202137135316</v>
      </c>
      <c r="Q265" s="109">
        <v>580.30033794448798</v>
      </c>
      <c r="R265" s="63">
        <v>1.622462460163</v>
      </c>
      <c r="S265" s="110">
        <v>0.62846193276700002</v>
      </c>
      <c r="T265" s="109">
        <v>646.69967512973801</v>
      </c>
      <c r="U265" s="63">
        <v>35.481567789793999</v>
      </c>
      <c r="V265" s="110">
        <v>0.54287149612399999</v>
      </c>
      <c r="W265" s="109">
        <v>658.37717934642797</v>
      </c>
      <c r="X265" s="63">
        <v>26.816443886057002</v>
      </c>
      <c r="Y265" s="110">
        <v>0.41315321513699999</v>
      </c>
      <c r="Z265" s="109">
        <v>379.40166700449902</v>
      </c>
      <c r="AA265" s="63">
        <v>26.375641137437</v>
      </c>
      <c r="AB265" s="110">
        <v>0.57802589568499996</v>
      </c>
    </row>
    <row r="266" spans="1:28" x14ac:dyDescent="0.25">
      <c r="A266" s="13" t="s">
        <v>394</v>
      </c>
      <c r="B266" s="109">
        <v>573.29463291917796</v>
      </c>
      <c r="C266" s="63">
        <v>31.477147574519002</v>
      </c>
      <c r="D266" s="110">
        <v>0.64322873801500002</v>
      </c>
      <c r="E266" s="109">
        <v>570.90207366902996</v>
      </c>
      <c r="F266" s="63">
        <v>37.497096104123997</v>
      </c>
      <c r="G266" s="110">
        <v>0.68555991007200001</v>
      </c>
      <c r="H266" s="109">
        <v>583.72454909524595</v>
      </c>
      <c r="I266" s="63">
        <v>5.2343038312930004</v>
      </c>
      <c r="J266" s="110">
        <v>0.45869388222899998</v>
      </c>
      <c r="K266" s="109">
        <v>561.86287427532102</v>
      </c>
      <c r="L266" s="63">
        <v>33.686461877931997</v>
      </c>
      <c r="M266" s="110">
        <v>0.60231992759499997</v>
      </c>
      <c r="N266" s="109">
        <v>747.20214912957795</v>
      </c>
      <c r="O266" s="63">
        <v>69.763421804749996</v>
      </c>
      <c r="P266" s="110">
        <v>0.661734554669</v>
      </c>
      <c r="Q266" s="109">
        <v>580.50444114393804</v>
      </c>
      <c r="R266" s="63">
        <v>5.0738879690359999</v>
      </c>
      <c r="S266" s="110">
        <v>0.46256188299500001</v>
      </c>
      <c r="T266" s="109">
        <v>627.69608113022298</v>
      </c>
      <c r="U266" s="63">
        <v>17.357515795102</v>
      </c>
      <c r="V266" s="110">
        <v>0.63168864651300005</v>
      </c>
      <c r="W266" s="109">
        <v>659.28567760150395</v>
      </c>
      <c r="X266" s="63">
        <v>23.421812661268</v>
      </c>
      <c r="Y266" s="110">
        <v>0.26610552853000002</v>
      </c>
      <c r="Z266" s="109">
        <v>388.42055746902798</v>
      </c>
      <c r="AA266" s="63">
        <v>30.739387971567002</v>
      </c>
      <c r="AB266" s="110">
        <v>0.67181701982700004</v>
      </c>
    </row>
    <row r="267" spans="1:28" x14ac:dyDescent="0.25">
      <c r="A267" s="13" t="s">
        <v>395</v>
      </c>
      <c r="B267" s="109">
        <v>574.98181273236003</v>
      </c>
      <c r="C267" s="63">
        <v>32.322785934499997</v>
      </c>
      <c r="D267" s="110">
        <v>0.69137522659100004</v>
      </c>
      <c r="E267" s="109">
        <v>572.56511193361303</v>
      </c>
      <c r="F267" s="63">
        <v>38.275269815601</v>
      </c>
      <c r="G267" s="110">
        <v>0.75279366488199995</v>
      </c>
      <c r="H267" s="109">
        <v>585.55341017028502</v>
      </c>
      <c r="I267" s="63">
        <v>6.2842861006059998</v>
      </c>
      <c r="J267" s="110">
        <v>0.42270688120799998</v>
      </c>
      <c r="K267" s="109">
        <v>561.31927401132305</v>
      </c>
      <c r="L267" s="63">
        <v>32.260995371344002</v>
      </c>
      <c r="M267" s="110">
        <v>0.66633791628600003</v>
      </c>
      <c r="N267" s="109">
        <v>741.60105733543003</v>
      </c>
      <c r="O267" s="63">
        <v>61.778207813572003</v>
      </c>
      <c r="P267" s="110">
        <v>1.1440841639279999</v>
      </c>
      <c r="Q267" s="109">
        <v>578.65727508407701</v>
      </c>
      <c r="R267" s="63">
        <v>2.3367492889210002</v>
      </c>
      <c r="S267" s="110">
        <v>0.42650774702100003</v>
      </c>
      <c r="T267" s="109">
        <v>639.73531940650901</v>
      </c>
      <c r="U267" s="63">
        <v>29.704672620233001</v>
      </c>
      <c r="V267" s="110">
        <v>0.42651934245899997</v>
      </c>
      <c r="W267" s="109">
        <v>672.40277660918196</v>
      </c>
      <c r="X267" s="63">
        <v>33.115020814501001</v>
      </c>
      <c r="Y267" s="110">
        <v>1.3812028660739999</v>
      </c>
      <c r="Z267" s="109">
        <v>383.06880897027003</v>
      </c>
      <c r="AA267" s="63">
        <v>25.353951155722999</v>
      </c>
      <c r="AB267" s="110">
        <v>0.58828562953399999</v>
      </c>
    </row>
    <row r="268" spans="1:28" x14ac:dyDescent="0.25">
      <c r="A268" s="13" t="s">
        <v>571</v>
      </c>
      <c r="B268" s="109">
        <v>572.35033571977203</v>
      </c>
      <c r="C268" s="63">
        <v>28.298932221390999</v>
      </c>
      <c r="D268" s="110">
        <v>0.85851226362400002</v>
      </c>
      <c r="E268" s="109">
        <v>570.50312504003796</v>
      </c>
      <c r="F268" s="63">
        <v>34.197331169418</v>
      </c>
      <c r="G268" s="110">
        <v>0.95052043025400001</v>
      </c>
      <c r="H268" s="109">
        <v>580.47267654519396</v>
      </c>
      <c r="I268" s="63">
        <v>2.363175620487</v>
      </c>
      <c r="J268" s="110">
        <v>0.45394461127399999</v>
      </c>
      <c r="K268" s="109">
        <v>558.86580468270597</v>
      </c>
      <c r="L268" s="63">
        <v>28.067363830868</v>
      </c>
      <c r="M268" s="110">
        <v>0.90005047181499997</v>
      </c>
      <c r="N268" s="109">
        <v>745.63083865652698</v>
      </c>
      <c r="O268" s="63">
        <v>57.458786105335001</v>
      </c>
      <c r="P268" s="110">
        <v>1.55525322815</v>
      </c>
      <c r="Q268" s="109">
        <v>577.77258556427898</v>
      </c>
      <c r="R268" s="63">
        <v>2.1920996071030001</v>
      </c>
      <c r="S268" s="110">
        <v>0.45838012903100001</v>
      </c>
      <c r="T268" s="109">
        <v>639.46315086044501</v>
      </c>
      <c r="U268" s="63">
        <v>30.402506624640001</v>
      </c>
      <c r="V268" s="110">
        <v>0.78214357121599998</v>
      </c>
      <c r="W268" s="109">
        <v>667.95172789596097</v>
      </c>
      <c r="X268" s="63">
        <v>27.972418805857</v>
      </c>
      <c r="Y268" s="110">
        <v>0.20851949653599999</v>
      </c>
      <c r="Z268" s="109">
        <v>383.38457870758401</v>
      </c>
      <c r="AA268" s="63">
        <v>23.239146585097</v>
      </c>
      <c r="AB268" s="110">
        <v>1.247058099455</v>
      </c>
    </row>
    <row r="269" spans="1:28" x14ac:dyDescent="0.25">
      <c r="A269" s="13" t="s">
        <v>397</v>
      </c>
      <c r="B269" s="109">
        <v>569.19470481392602</v>
      </c>
      <c r="C269" s="63">
        <v>23.739509518452</v>
      </c>
      <c r="D269" s="110">
        <v>0.61423375328600005</v>
      </c>
      <c r="E269" s="109">
        <v>566.892980066159</v>
      </c>
      <c r="F269" s="63">
        <v>28.948846231472</v>
      </c>
      <c r="G269" s="110">
        <v>0.64673256673699997</v>
      </c>
      <c r="H269" s="109">
        <v>579.30037638397198</v>
      </c>
      <c r="I269" s="63">
        <v>0.86803195771300001</v>
      </c>
      <c r="J269" s="110">
        <v>0.47154843199599999</v>
      </c>
      <c r="K269" s="109">
        <v>557.76766529604197</v>
      </c>
      <c r="L269" s="63">
        <v>25.261061943061002</v>
      </c>
      <c r="M269" s="110">
        <v>0.60412624403299997</v>
      </c>
      <c r="N269" s="109">
        <v>732.49250059308304</v>
      </c>
      <c r="O269" s="63">
        <v>43.674608018667001</v>
      </c>
      <c r="P269" s="110">
        <v>0.68593744855000005</v>
      </c>
      <c r="Q269" s="109">
        <v>576.18900047522004</v>
      </c>
      <c r="R269" s="63">
        <v>0.75440299677800005</v>
      </c>
      <c r="S269" s="110">
        <v>0.475536769543</v>
      </c>
      <c r="T269" s="109">
        <v>621.47475347996101</v>
      </c>
      <c r="U269" s="63">
        <v>11.41289709544</v>
      </c>
      <c r="V269" s="110">
        <v>0.90955646082300001</v>
      </c>
      <c r="W269" s="109">
        <v>662.70753408810697</v>
      </c>
      <c r="X269" s="63">
        <v>23.333189634282999</v>
      </c>
      <c r="Y269" s="110">
        <v>0.17029937785499999</v>
      </c>
      <c r="Z269" s="109">
        <v>380.98720753296499</v>
      </c>
      <c r="AA269" s="63">
        <v>20.397129505144001</v>
      </c>
      <c r="AB269" s="110">
        <v>0.49913433381599998</v>
      </c>
    </row>
    <row r="270" spans="1:28" x14ac:dyDescent="0.25">
      <c r="A270" s="13" t="s">
        <v>398</v>
      </c>
      <c r="B270" s="109">
        <v>570.08406412308898</v>
      </c>
      <c r="C270" s="63">
        <v>22.887580774700002</v>
      </c>
      <c r="D270" s="110">
        <v>0.86545983222199996</v>
      </c>
      <c r="E270" s="109">
        <v>566.77799144531502</v>
      </c>
      <c r="F270" s="63">
        <v>27.858080896632998</v>
      </c>
      <c r="G270" s="110">
        <v>0.81420867825700005</v>
      </c>
      <c r="H270" s="109">
        <v>584.66189811095296</v>
      </c>
      <c r="I270" s="63">
        <v>0.97060172541</v>
      </c>
      <c r="J270" s="110">
        <v>1.0914472459910001</v>
      </c>
      <c r="K270" s="109">
        <v>557.45154996852</v>
      </c>
      <c r="L270" s="63">
        <v>22.931219688883001</v>
      </c>
      <c r="M270" s="110">
        <v>0.88035115289099997</v>
      </c>
      <c r="N270" s="109">
        <v>735.73089864775602</v>
      </c>
      <c r="O270" s="63">
        <v>50.215217520263998</v>
      </c>
      <c r="P270" s="110">
        <v>1.15075482044</v>
      </c>
      <c r="Q270" s="109">
        <v>581.74423504910703</v>
      </c>
      <c r="R270" s="63">
        <v>0.97500153456000005</v>
      </c>
      <c r="S270" s="110">
        <v>1.1011183647080001</v>
      </c>
      <c r="T270" s="109">
        <v>623.713404930347</v>
      </c>
      <c r="U270" s="63">
        <v>10.988679948653999</v>
      </c>
      <c r="V270" s="110">
        <v>0.862797721415</v>
      </c>
      <c r="W270" s="109">
        <v>684.53447314299399</v>
      </c>
      <c r="X270" s="63">
        <v>48.459423688221001</v>
      </c>
      <c r="Y270" s="110">
        <v>0.41123421872600002</v>
      </c>
      <c r="Z270" s="109">
        <v>383.09862104445801</v>
      </c>
      <c r="AA270" s="63">
        <v>17.829508067033998</v>
      </c>
      <c r="AB270" s="110">
        <v>0.60961077857699997</v>
      </c>
    </row>
    <row r="271" spans="1:28" x14ac:dyDescent="0.25">
      <c r="A271" s="13" t="s">
        <v>399</v>
      </c>
      <c r="B271" s="109">
        <v>574.73041658717898</v>
      </c>
      <c r="C271" s="63">
        <v>24.659462070848999</v>
      </c>
      <c r="D271" s="110">
        <v>0.88896285393800001</v>
      </c>
      <c r="E271" s="109">
        <v>572.33819825380203</v>
      </c>
      <c r="F271" s="63">
        <v>30.041919186647</v>
      </c>
      <c r="G271" s="110">
        <v>1.019764478416</v>
      </c>
      <c r="H271" s="109">
        <v>585.28047173249502</v>
      </c>
      <c r="I271" s="63">
        <v>0.92198853145500004</v>
      </c>
      <c r="J271" s="110">
        <v>0.31210733364900001</v>
      </c>
      <c r="K271" s="109">
        <v>562.68111935884497</v>
      </c>
      <c r="L271" s="63">
        <v>25.595306066607002</v>
      </c>
      <c r="M271" s="110">
        <v>0.61876255784599998</v>
      </c>
      <c r="N271" s="109">
        <v>744.26474099683901</v>
      </c>
      <c r="O271" s="63">
        <v>54.236769116463002</v>
      </c>
      <c r="P271" s="110">
        <v>0.86714728085299997</v>
      </c>
      <c r="Q271" s="109">
        <v>582.462703790521</v>
      </c>
      <c r="R271" s="63">
        <v>0.91715421500799998</v>
      </c>
      <c r="S271" s="110">
        <v>0.31492252720899999</v>
      </c>
      <c r="T271" s="109">
        <v>628.06488956611997</v>
      </c>
      <c r="U271" s="63">
        <v>13.791149459868</v>
      </c>
      <c r="V271" s="110">
        <v>0.42662802268799999</v>
      </c>
      <c r="W271" s="109">
        <v>678.63969538136496</v>
      </c>
      <c r="X271" s="63">
        <v>30.727344455743999</v>
      </c>
      <c r="Y271" s="110">
        <v>6.326911817139</v>
      </c>
      <c r="Z271" s="109">
        <v>390.24568059385598</v>
      </c>
      <c r="AA271" s="63">
        <v>23.443539430756001</v>
      </c>
      <c r="AB271" s="110">
        <v>0.72278259346100004</v>
      </c>
    </row>
    <row r="272" spans="1:28" x14ac:dyDescent="0.25">
      <c r="A272" s="13" t="s">
        <v>400</v>
      </c>
      <c r="B272" s="109">
        <v>576.70633947761598</v>
      </c>
      <c r="C272" s="63">
        <v>25.228672391631999</v>
      </c>
      <c r="D272" s="110">
        <v>0.83654092648900003</v>
      </c>
      <c r="E272" s="109">
        <v>574.06619741270401</v>
      </c>
      <c r="F272" s="63">
        <v>30.769819653227</v>
      </c>
      <c r="G272" s="110">
        <v>0.82865731482600002</v>
      </c>
      <c r="H272" s="109">
        <v>588.35007534649196</v>
      </c>
      <c r="I272" s="63">
        <v>0.79072415315900002</v>
      </c>
      <c r="J272" s="110">
        <v>0.87130977211899996</v>
      </c>
      <c r="K272" s="109">
        <v>563.52893250643001</v>
      </c>
      <c r="L272" s="63">
        <v>25.163261871964</v>
      </c>
      <c r="M272" s="110">
        <v>0.83214613433200002</v>
      </c>
      <c r="N272" s="109">
        <v>735.82473776879601</v>
      </c>
      <c r="O272" s="63">
        <v>45.643627089943003</v>
      </c>
      <c r="P272" s="110">
        <v>0.72373389864399995</v>
      </c>
      <c r="Q272" s="109">
        <v>585.44618708873702</v>
      </c>
      <c r="R272" s="63">
        <v>0.79304274842599998</v>
      </c>
      <c r="S272" s="110">
        <v>0.87607611160999999</v>
      </c>
      <c r="T272" s="109">
        <v>636.89189261582203</v>
      </c>
      <c r="U272" s="63">
        <v>17.336145417689998</v>
      </c>
      <c r="V272" s="110">
        <v>0.56129600220499998</v>
      </c>
      <c r="W272" s="109">
        <v>683.14129695193697</v>
      </c>
      <c r="X272" s="63">
        <v>39.475653629621</v>
      </c>
      <c r="Y272" s="110">
        <v>0.54024476905600005</v>
      </c>
      <c r="Z272" s="109">
        <v>393.286530953804</v>
      </c>
      <c r="AA272" s="63">
        <v>27.689147678354001</v>
      </c>
      <c r="AB272" s="110">
        <v>0.87983696877999995</v>
      </c>
    </row>
    <row r="273" spans="1:28" x14ac:dyDescent="0.25">
      <c r="A273" s="13" t="s">
        <v>401</v>
      </c>
      <c r="B273" s="109">
        <v>610.60572091720599</v>
      </c>
      <c r="C273" s="63">
        <v>55.284340085655998</v>
      </c>
      <c r="D273" s="110">
        <v>0.94965859212299997</v>
      </c>
      <c r="E273" s="109">
        <v>615.20948032761498</v>
      </c>
      <c r="F273" s="63">
        <v>67.705920859783006</v>
      </c>
      <c r="G273" s="110">
        <v>0.69245850594799996</v>
      </c>
      <c r="H273" s="109">
        <v>590.43201049089203</v>
      </c>
      <c r="I273" s="63">
        <v>0.85287413899300002</v>
      </c>
      <c r="J273" s="110">
        <v>2.0767114195110001</v>
      </c>
      <c r="K273" s="109">
        <v>599.81636147370295</v>
      </c>
      <c r="L273" s="63">
        <v>57.024165222386003</v>
      </c>
      <c r="M273" s="110">
        <v>1.0236631457500001</v>
      </c>
      <c r="N273" s="109">
        <v>855.67311798566504</v>
      </c>
      <c r="O273" s="63">
        <v>156.122855077987</v>
      </c>
      <c r="P273" s="110">
        <v>0.87335321647899999</v>
      </c>
      <c r="Q273" s="109">
        <v>587.558188313649</v>
      </c>
      <c r="R273" s="63">
        <v>0.85478146226999996</v>
      </c>
      <c r="S273" s="110">
        <v>2.091249477286</v>
      </c>
      <c r="T273" s="109">
        <v>668.55250624660596</v>
      </c>
      <c r="U273" s="63">
        <v>46.470198574096997</v>
      </c>
      <c r="V273" s="110">
        <v>0.47896883861900003</v>
      </c>
      <c r="W273" s="109">
        <v>688.25691083842605</v>
      </c>
      <c r="X273" s="63">
        <v>50.574014551727998</v>
      </c>
      <c r="Y273" s="110">
        <v>0.18517471888199999</v>
      </c>
      <c r="Z273" s="109">
        <v>397.753778366517</v>
      </c>
      <c r="AA273" s="63">
        <v>29.760645986261999</v>
      </c>
      <c r="AB273" s="110">
        <v>0.66768491990000001</v>
      </c>
    </row>
    <row r="274" spans="1:28" x14ac:dyDescent="0.25">
      <c r="A274" s="13" t="s">
        <v>402</v>
      </c>
      <c r="B274" s="109">
        <v>604.43147680380798</v>
      </c>
      <c r="C274" s="63">
        <v>46.096664810314003</v>
      </c>
      <c r="D274" s="110">
        <v>1.1640884193979999</v>
      </c>
      <c r="E274" s="109">
        <v>607.70617596298405</v>
      </c>
      <c r="F274" s="63">
        <v>56.315316410893999</v>
      </c>
      <c r="G274" s="110">
        <v>0.892553415204</v>
      </c>
      <c r="H274" s="109">
        <v>589.942841717801</v>
      </c>
      <c r="I274" s="63">
        <v>0.88508752787</v>
      </c>
      <c r="J274" s="110">
        <v>2.365472545881</v>
      </c>
      <c r="K274" s="109">
        <v>594.78316724638</v>
      </c>
      <c r="L274" s="63">
        <v>49.573534081085</v>
      </c>
      <c r="M274" s="110">
        <v>1.227630835297</v>
      </c>
      <c r="N274" s="109">
        <v>829.57280225725003</v>
      </c>
      <c r="O274" s="63">
        <v>132.92756702858699</v>
      </c>
      <c r="P274" s="110">
        <v>0.68396555721100005</v>
      </c>
      <c r="Q274" s="109">
        <v>587.13011535531302</v>
      </c>
      <c r="R274" s="63">
        <v>0.89174885053099995</v>
      </c>
      <c r="S274" s="110">
        <v>2.3858165646780001</v>
      </c>
      <c r="T274" s="109">
        <v>641.01293092443302</v>
      </c>
      <c r="U274" s="63">
        <v>17.360426809010999</v>
      </c>
      <c r="V274" s="110">
        <v>1.0292887996010001</v>
      </c>
      <c r="W274" s="109">
        <v>692.82950764500697</v>
      </c>
      <c r="X274" s="63">
        <v>39.991094909681003</v>
      </c>
      <c r="Y274" s="110">
        <v>0.26204491075899999</v>
      </c>
      <c r="Z274" s="109">
        <v>406.85906183073701</v>
      </c>
      <c r="AA274" s="63">
        <v>28.425083101574</v>
      </c>
      <c r="AB274" s="110">
        <v>1.26396841124</v>
      </c>
    </row>
    <row r="275" spans="1:28" x14ac:dyDescent="0.25">
      <c r="A275" s="13" t="s">
        <v>403</v>
      </c>
      <c r="B275" s="109">
        <v>608.29045879602597</v>
      </c>
      <c r="C275" s="63">
        <v>51.123224191635003</v>
      </c>
      <c r="D275" s="110">
        <v>1.0849695273140001</v>
      </c>
      <c r="E275" s="109">
        <v>612.17657418073804</v>
      </c>
      <c r="F275" s="63">
        <v>62.366077761104002</v>
      </c>
      <c r="G275" s="110">
        <v>1.0173302836389999</v>
      </c>
      <c r="H275" s="109">
        <v>591.19044921378804</v>
      </c>
      <c r="I275" s="63">
        <v>1.6514806283779999</v>
      </c>
      <c r="J275" s="110">
        <v>1.382601378271</v>
      </c>
      <c r="K275" s="109">
        <v>599.929456171678</v>
      </c>
      <c r="L275" s="63">
        <v>55.396975788618001</v>
      </c>
      <c r="M275" s="110">
        <v>1.0114503194540001</v>
      </c>
      <c r="N275" s="109">
        <v>855.16268731625701</v>
      </c>
      <c r="O275" s="63">
        <v>153.44189113938901</v>
      </c>
      <c r="P275" s="110">
        <v>1.2816927270389999</v>
      </c>
      <c r="Q275" s="109">
        <v>587.38745736124201</v>
      </c>
      <c r="R275" s="63">
        <v>0.66235818106800004</v>
      </c>
      <c r="S275" s="110">
        <v>1.39451051649</v>
      </c>
      <c r="T275" s="109">
        <v>636.82255383894403</v>
      </c>
      <c r="U275" s="63">
        <v>18.716177384514999</v>
      </c>
      <c r="V275" s="110">
        <v>1.7486719861790001</v>
      </c>
      <c r="W275" s="109">
        <v>681.44129945561599</v>
      </c>
      <c r="X275" s="63">
        <v>33.343516595533998</v>
      </c>
      <c r="Y275" s="110">
        <v>0.422787951153</v>
      </c>
      <c r="Z275" s="109">
        <v>396.53808489227299</v>
      </c>
      <c r="AA275" s="63">
        <v>24.977846850127001</v>
      </c>
      <c r="AB275" s="110">
        <v>0.50939431566299997</v>
      </c>
    </row>
    <row r="276" spans="1:28" x14ac:dyDescent="0.25">
      <c r="A276" s="13" t="s">
        <v>404</v>
      </c>
      <c r="B276" s="109">
        <v>686.50182713618403</v>
      </c>
      <c r="C276" s="63">
        <v>124.62490587294</v>
      </c>
      <c r="D276" s="110">
        <v>3.3950587606120002</v>
      </c>
      <c r="E276" s="109">
        <v>705.88844314267999</v>
      </c>
      <c r="F276" s="63">
        <v>152.40464212561099</v>
      </c>
      <c r="G276" s="110">
        <v>1.3681299397290001</v>
      </c>
      <c r="H276" s="109">
        <v>601.67552576575997</v>
      </c>
      <c r="I276" s="63">
        <v>3.0744362824609999</v>
      </c>
      <c r="J276" s="110">
        <v>12.263902862084</v>
      </c>
      <c r="K276" s="109">
        <v>676.32172799828595</v>
      </c>
      <c r="L276" s="63">
        <v>127.32100758711501</v>
      </c>
      <c r="M276" s="110">
        <v>3.542459619742</v>
      </c>
      <c r="N276" s="109">
        <v>1064.9193972695</v>
      </c>
      <c r="O276" s="63">
        <v>357.512994788838</v>
      </c>
      <c r="P276" s="110">
        <v>1.8797378032509999</v>
      </c>
      <c r="Q276" s="109">
        <v>597.15567926004701</v>
      </c>
      <c r="R276" s="63">
        <v>1.243831554172</v>
      </c>
      <c r="S276" s="110">
        <v>12.368355144274</v>
      </c>
      <c r="T276" s="109">
        <v>742.57285856581098</v>
      </c>
      <c r="U276" s="63">
        <v>119.80935364381</v>
      </c>
      <c r="V276" s="110">
        <v>1.987347507175</v>
      </c>
      <c r="W276" s="109">
        <v>746.49546137156096</v>
      </c>
      <c r="X276" s="63">
        <v>90.064260377772001</v>
      </c>
      <c r="Y276" s="110">
        <v>0.23783783374600001</v>
      </c>
      <c r="Z276" s="109">
        <v>436.98521034978</v>
      </c>
      <c r="AA276" s="63">
        <v>63.012657266410002</v>
      </c>
      <c r="AB276" s="110">
        <v>0.61648371432399995</v>
      </c>
    </row>
    <row r="277" spans="1:28" x14ac:dyDescent="0.25">
      <c r="A277" s="13" t="s">
        <v>405</v>
      </c>
      <c r="B277" s="109">
        <v>606.25062276214999</v>
      </c>
      <c r="C277" s="63">
        <v>40.000393451618997</v>
      </c>
      <c r="D277" s="110">
        <v>1.1019735663550001</v>
      </c>
      <c r="E277" s="109">
        <v>609.27142039740102</v>
      </c>
      <c r="F277" s="63">
        <v>48.804120948643998</v>
      </c>
      <c r="G277" s="110">
        <v>0.97546435724900005</v>
      </c>
      <c r="H277" s="109">
        <v>592.89143360268099</v>
      </c>
      <c r="I277" s="63">
        <v>1.0667490496559999</v>
      </c>
      <c r="J277" s="110">
        <v>1.6614484663389999</v>
      </c>
      <c r="K277" s="109">
        <v>592.22433778003301</v>
      </c>
      <c r="L277" s="63">
        <v>39.204431811767002</v>
      </c>
      <c r="M277" s="110">
        <v>1.1062818404479999</v>
      </c>
      <c r="N277" s="109">
        <v>793.82242335477804</v>
      </c>
      <c r="O277" s="63">
        <v>83.732370684667998</v>
      </c>
      <c r="P277" s="110">
        <v>1.158196346739</v>
      </c>
      <c r="Q277" s="109">
        <v>589.923289668189</v>
      </c>
      <c r="R277" s="63">
        <v>1.0110304888499999</v>
      </c>
      <c r="S277" s="110">
        <v>1.6758105727799999</v>
      </c>
      <c r="T277" s="109">
        <v>671.29449418475997</v>
      </c>
      <c r="U277" s="63">
        <v>40.110948936419</v>
      </c>
      <c r="V277" s="110">
        <v>1.433860757331</v>
      </c>
      <c r="W277" s="109">
        <v>693.87418648438404</v>
      </c>
      <c r="X277" s="63">
        <v>28.45693008968</v>
      </c>
      <c r="Y277" s="110">
        <v>0.32590163174300002</v>
      </c>
      <c r="Z277" s="109">
        <v>418.64917434612698</v>
      </c>
      <c r="AA277" s="63">
        <v>35.413978818750998</v>
      </c>
      <c r="AB277" s="110">
        <v>1.3014025379530001</v>
      </c>
    </row>
    <row r="278" spans="1:28" x14ac:dyDescent="0.25">
      <c r="A278" s="13" t="s">
        <v>406</v>
      </c>
      <c r="B278" s="109">
        <v>597.63943327706704</v>
      </c>
      <c r="C278" s="63">
        <v>27.771809421139</v>
      </c>
      <c r="D278" s="110">
        <v>1.200801307858</v>
      </c>
      <c r="E278" s="109">
        <v>598.75473088289698</v>
      </c>
      <c r="F278" s="63">
        <v>33.557647528018002</v>
      </c>
      <c r="G278" s="110">
        <v>1.165193507044</v>
      </c>
      <c r="H278" s="109">
        <v>592.71081298095396</v>
      </c>
      <c r="I278" s="63">
        <v>2.2035673891280001</v>
      </c>
      <c r="J278" s="110">
        <v>1.35815601648</v>
      </c>
      <c r="K278" s="109">
        <v>584.31403778795902</v>
      </c>
      <c r="L278" s="63">
        <v>27.736972022648999</v>
      </c>
      <c r="M278" s="110">
        <v>1.143423755171</v>
      </c>
      <c r="N278" s="109">
        <v>777.37357035239199</v>
      </c>
      <c r="O278" s="63">
        <v>55.118897870064004</v>
      </c>
      <c r="P278" s="110">
        <v>2.3313474556010001</v>
      </c>
      <c r="Q278" s="109">
        <v>589.526739147694</v>
      </c>
      <c r="R278" s="63">
        <v>2.003775129998</v>
      </c>
      <c r="S278" s="110">
        <v>1.3697845564460001</v>
      </c>
      <c r="T278" s="109">
        <v>654.85955478359995</v>
      </c>
      <c r="U278" s="63">
        <v>20.466976044433</v>
      </c>
      <c r="V278" s="110">
        <v>1.53016821014</v>
      </c>
      <c r="W278" s="109">
        <v>715.50553392470204</v>
      </c>
      <c r="X278" s="63">
        <v>43.594028769471997</v>
      </c>
      <c r="Y278" s="110">
        <v>0.42245403846200003</v>
      </c>
      <c r="Z278" s="109">
        <v>407.66160960536098</v>
      </c>
      <c r="AA278" s="63">
        <v>24.619544710372999</v>
      </c>
      <c r="AB278" s="110">
        <v>0.46096858887499997</v>
      </c>
    </row>
    <row r="279" spans="1:28" x14ac:dyDescent="0.25">
      <c r="A279" s="13" t="s">
        <v>407</v>
      </c>
      <c r="B279" s="109">
        <v>612.78241507709902</v>
      </c>
      <c r="C279" s="63">
        <v>42.014233608818998</v>
      </c>
      <c r="D279" s="110">
        <v>0.71284342220100005</v>
      </c>
      <c r="E279" s="109">
        <v>615.85009342236003</v>
      </c>
      <c r="F279" s="63">
        <v>49.535027820316003</v>
      </c>
      <c r="G279" s="110">
        <v>0.74379663442099997</v>
      </c>
      <c r="H279" s="109">
        <v>599.18865240322202</v>
      </c>
      <c r="I279" s="63">
        <v>8.6874372098099997</v>
      </c>
      <c r="J279" s="110">
        <v>0.57568086030400001</v>
      </c>
      <c r="K279" s="109">
        <v>601.03669486132605</v>
      </c>
      <c r="L279" s="63">
        <v>43.564405000758001</v>
      </c>
      <c r="M279" s="110">
        <v>0.69324745684300004</v>
      </c>
      <c r="N279" s="109">
        <v>809.81462676276897</v>
      </c>
      <c r="O279" s="63">
        <v>87.262502094191007</v>
      </c>
      <c r="P279" s="110">
        <v>0.91835894948600005</v>
      </c>
      <c r="Q279" s="109">
        <v>589.27796598417899</v>
      </c>
      <c r="R279" s="63">
        <v>2.1192447045849998</v>
      </c>
      <c r="S279" s="110">
        <v>0.58062960206400005</v>
      </c>
      <c r="T279" s="109">
        <v>667.57060633129697</v>
      </c>
      <c r="U279" s="63">
        <v>30.367480665801999</v>
      </c>
      <c r="V279" s="110">
        <v>1.0276418607010001</v>
      </c>
      <c r="W279" s="109">
        <v>702.183890763926</v>
      </c>
      <c r="X279" s="63">
        <v>30.359301096804</v>
      </c>
      <c r="Y279" s="110">
        <v>0.32111706193299999</v>
      </c>
      <c r="Z279" s="109">
        <v>423.184586329257</v>
      </c>
      <c r="AA279" s="63">
        <v>39.211932695018</v>
      </c>
      <c r="AB279" s="110">
        <v>0.35700576067000001</v>
      </c>
    </row>
    <row r="280" spans="1:28" x14ac:dyDescent="0.25">
      <c r="A280" s="13" t="s">
        <v>408</v>
      </c>
      <c r="B280" s="109">
        <v>606.14572152679602</v>
      </c>
      <c r="C280" s="63">
        <v>31.223038787221</v>
      </c>
      <c r="D280" s="110">
        <v>1.518265162654</v>
      </c>
      <c r="E280" s="109">
        <v>608.93745824854796</v>
      </c>
      <c r="F280" s="63">
        <v>37.614926074034003</v>
      </c>
      <c r="G280" s="110">
        <v>1.6500833743729999</v>
      </c>
      <c r="H280" s="109">
        <v>593.79491771484504</v>
      </c>
      <c r="I280" s="63">
        <v>2.9449618280180001</v>
      </c>
      <c r="J280" s="110">
        <v>0.93509381304000005</v>
      </c>
      <c r="K280" s="109">
        <v>593.18239159232803</v>
      </c>
      <c r="L280" s="63">
        <v>31.208458789763998</v>
      </c>
      <c r="M280" s="110">
        <v>1.4672414848199999</v>
      </c>
      <c r="N280" s="109">
        <v>786.04503218209697</v>
      </c>
      <c r="O280" s="63">
        <v>62.766513839830999</v>
      </c>
      <c r="P280" s="110">
        <v>1.0287803005309999</v>
      </c>
      <c r="Q280" s="109">
        <v>590.661322608212</v>
      </c>
      <c r="R280" s="63">
        <v>2.8844408245470001</v>
      </c>
      <c r="S280" s="110">
        <v>0.927379131046</v>
      </c>
      <c r="T280" s="109">
        <v>666.93454821206603</v>
      </c>
      <c r="U280" s="63">
        <v>27.987911335953999</v>
      </c>
      <c r="V280" s="110">
        <v>2.3830956269939998</v>
      </c>
      <c r="W280" s="109">
        <v>706.80070240023304</v>
      </c>
      <c r="X280" s="63">
        <v>31.572340645895999</v>
      </c>
      <c r="Y280" s="110">
        <v>0.412892603719</v>
      </c>
      <c r="Z280" s="109">
        <v>412.894885736574</v>
      </c>
      <c r="AA280" s="63">
        <v>23.827253349058001</v>
      </c>
      <c r="AB280" s="110">
        <v>0.308565391992</v>
      </c>
    </row>
    <row r="281" spans="1:28" x14ac:dyDescent="0.25">
      <c r="A281" s="13" t="s">
        <v>409</v>
      </c>
      <c r="B281" s="109">
        <v>604.547960005954</v>
      </c>
      <c r="C281" s="63">
        <v>26.881788565836999</v>
      </c>
      <c r="D281" s="110">
        <v>0.83499652462200002</v>
      </c>
      <c r="E281" s="109">
        <v>606.74362444529595</v>
      </c>
      <c r="F281" s="63">
        <v>32.534898902480002</v>
      </c>
      <c r="G281" s="110">
        <v>0.85530522908499995</v>
      </c>
      <c r="H281" s="109">
        <v>594.75612937440201</v>
      </c>
      <c r="I281" s="63">
        <v>1.6710605665789999</v>
      </c>
      <c r="J281" s="110">
        <v>0.74442740536999996</v>
      </c>
      <c r="K281" s="109">
        <v>593.69868347290196</v>
      </c>
      <c r="L281" s="63">
        <v>28.325225975763001</v>
      </c>
      <c r="M281" s="110">
        <v>0.71737544050199997</v>
      </c>
      <c r="N281" s="109">
        <v>779.93469239910496</v>
      </c>
      <c r="O281" s="63">
        <v>46.551427998291999</v>
      </c>
      <c r="P281" s="110">
        <v>1.236777518437</v>
      </c>
      <c r="Q281" s="109">
        <v>591.61392049576796</v>
      </c>
      <c r="R281" s="63">
        <v>1.5814792566019999</v>
      </c>
      <c r="S281" s="110">
        <v>0.75078126388800004</v>
      </c>
      <c r="T281" s="109">
        <v>653.81095944011304</v>
      </c>
      <c r="U281" s="63">
        <v>14.44890579456</v>
      </c>
      <c r="V281" s="110">
        <v>1.4319848975280001</v>
      </c>
      <c r="W281" s="109">
        <v>693.75651978713495</v>
      </c>
      <c r="X281" s="63">
        <v>25.528998660576001</v>
      </c>
      <c r="Y281" s="110">
        <v>0.46904807450300001</v>
      </c>
      <c r="Z281" s="109">
        <v>411.22615634170199</v>
      </c>
      <c r="AA281" s="63">
        <v>21.165337991493001</v>
      </c>
      <c r="AB281" s="110">
        <v>0.17896764314999999</v>
      </c>
    </row>
    <row r="282" spans="1:28" x14ac:dyDescent="0.25">
      <c r="A282" s="13" t="s">
        <v>410</v>
      </c>
      <c r="B282" s="109">
        <v>610.54774388474004</v>
      </c>
      <c r="C282" s="63">
        <v>24.040856437247001</v>
      </c>
      <c r="D282" s="110">
        <v>6.9117567721239999</v>
      </c>
      <c r="E282" s="109">
        <v>606.35617797505404</v>
      </c>
      <c r="F282" s="63">
        <v>28.997172071750001</v>
      </c>
      <c r="G282" s="110">
        <v>0.96633131102199998</v>
      </c>
      <c r="H282" s="109">
        <v>629.04662396159199</v>
      </c>
      <c r="I282" s="63">
        <v>2.1668622018589998</v>
      </c>
      <c r="J282" s="110">
        <v>33.151046569922002</v>
      </c>
      <c r="K282" s="109">
        <v>598.75752489545903</v>
      </c>
      <c r="L282" s="63">
        <v>23.864017737859999</v>
      </c>
      <c r="M282" s="110">
        <v>7.905793711407</v>
      </c>
      <c r="N282" s="109">
        <v>784.20232903433998</v>
      </c>
      <c r="O282" s="63">
        <v>47.536659393923998</v>
      </c>
      <c r="P282" s="110">
        <v>1.1716332972100001</v>
      </c>
      <c r="Q282" s="109">
        <v>626.33919602851404</v>
      </c>
      <c r="R282" s="63">
        <v>2.1832740187790001</v>
      </c>
      <c r="S282" s="110">
        <v>33.429985152221001</v>
      </c>
      <c r="T282" s="109">
        <v>660.75650232810494</v>
      </c>
      <c r="U282" s="63">
        <v>15.984878940357</v>
      </c>
      <c r="V282" s="110">
        <v>1.0401157861699999</v>
      </c>
      <c r="W282" s="109">
        <v>720.32527305692304</v>
      </c>
      <c r="X282" s="63">
        <v>44.925806503517002</v>
      </c>
      <c r="Y282" s="110">
        <v>0.19768526449500001</v>
      </c>
      <c r="Z282" s="109">
        <v>406.55408176195101</v>
      </c>
      <c r="AA282" s="63">
        <v>17.258215862360998</v>
      </c>
      <c r="AB282" s="110">
        <v>0.60023516450400005</v>
      </c>
    </row>
    <row r="283" spans="1:28" x14ac:dyDescent="0.25">
      <c r="A283" s="13" t="s">
        <v>411</v>
      </c>
      <c r="B283" s="109">
        <v>612.147002640285</v>
      </c>
      <c r="C283" s="63">
        <v>25.245798200490999</v>
      </c>
      <c r="D283" s="110">
        <v>1.3492594417099999</v>
      </c>
      <c r="E283" s="109">
        <v>612.574358803059</v>
      </c>
      <c r="F283" s="63">
        <v>30.680989824888002</v>
      </c>
      <c r="G283" s="110">
        <v>1.157424211415</v>
      </c>
      <c r="H283" s="109">
        <v>610.24993810299395</v>
      </c>
      <c r="I283" s="63">
        <v>1.118594284442</v>
      </c>
      <c r="J283" s="110">
        <v>2.2008297338820002</v>
      </c>
      <c r="K283" s="109">
        <v>599.843400759632</v>
      </c>
      <c r="L283" s="63">
        <v>25.880878323339001</v>
      </c>
      <c r="M283" s="110">
        <v>1.0772800484230001</v>
      </c>
      <c r="N283" s="109">
        <v>790.298402119716</v>
      </c>
      <c r="O283" s="63">
        <v>47.392523315242002</v>
      </c>
      <c r="P283" s="110">
        <v>1.0778399149689999</v>
      </c>
      <c r="Q283" s="109">
        <v>607.35779586454203</v>
      </c>
      <c r="R283" s="63">
        <v>1.12668866685</v>
      </c>
      <c r="S283" s="110">
        <v>2.2194773475959999</v>
      </c>
      <c r="T283" s="109">
        <v>670.16457477920096</v>
      </c>
      <c r="U283" s="63">
        <v>16.870204693127999</v>
      </c>
      <c r="V283" s="110">
        <v>4.3400740553589996</v>
      </c>
      <c r="W283" s="109">
        <v>715.415958381834</v>
      </c>
      <c r="X283" s="63">
        <v>31.078120755970001</v>
      </c>
      <c r="Y283" s="110">
        <v>1.0790840623139999</v>
      </c>
      <c r="Z283" s="109">
        <v>412.71251037231002</v>
      </c>
      <c r="AA283" s="63">
        <v>25.085032516512999</v>
      </c>
      <c r="AB283" s="110">
        <v>0.26004173902799999</v>
      </c>
    </row>
    <row r="284" spans="1:28" x14ac:dyDescent="0.25">
      <c r="A284" s="13" t="s">
        <v>412</v>
      </c>
      <c r="B284" s="109">
        <v>623.70007200969997</v>
      </c>
      <c r="C284" s="63">
        <v>27.960814448129</v>
      </c>
      <c r="D284" s="110">
        <v>6.6643037558150002</v>
      </c>
      <c r="E284" s="109">
        <v>619.28018597321102</v>
      </c>
      <c r="F284" s="63">
        <v>33.935181954868</v>
      </c>
      <c r="G284" s="110">
        <v>1.398652734069</v>
      </c>
      <c r="H284" s="109">
        <v>643.24259558389099</v>
      </c>
      <c r="I284" s="63">
        <v>1.545151945195</v>
      </c>
      <c r="J284" s="110">
        <v>29.946376727017999</v>
      </c>
      <c r="K284" s="109">
        <v>612.39800954873999</v>
      </c>
      <c r="L284" s="63">
        <v>28.232768455405999</v>
      </c>
      <c r="M284" s="110">
        <v>7.3857722079429999</v>
      </c>
      <c r="N284" s="109">
        <v>798.20662257345998</v>
      </c>
      <c r="O284" s="63">
        <v>52.570203613038998</v>
      </c>
      <c r="P284" s="110">
        <v>1.728083624913</v>
      </c>
      <c r="Q284" s="109">
        <v>640.32404430324095</v>
      </c>
      <c r="R284" s="63">
        <v>1.5295098627699999</v>
      </c>
      <c r="S284" s="110">
        <v>30.198203666706</v>
      </c>
      <c r="T284" s="109">
        <v>676.84472677312601</v>
      </c>
      <c r="U284" s="63">
        <v>21.824976224968001</v>
      </c>
      <c r="V284" s="110">
        <v>2.896303640607</v>
      </c>
      <c r="W284" s="109">
        <v>717.29785191704502</v>
      </c>
      <c r="X284" s="63">
        <v>36.217021132269998</v>
      </c>
      <c r="Y284" s="110">
        <v>1.1424688320309999</v>
      </c>
      <c r="Z284" s="109">
        <v>413.94353659210202</v>
      </c>
      <c r="AA284" s="63">
        <v>25.757715153328</v>
      </c>
      <c r="AB284" s="110">
        <v>0.33778664898799998</v>
      </c>
    </row>
    <row r="285" spans="1:28" x14ac:dyDescent="0.25">
      <c r="A285" s="13" t="s">
        <v>413</v>
      </c>
      <c r="B285" s="109">
        <v>645.25337088018705</v>
      </c>
      <c r="C285" s="63">
        <v>48.583203938125003</v>
      </c>
      <c r="D285" s="110">
        <v>5.4385599162930003</v>
      </c>
      <c r="E285" s="109">
        <v>646.48542656053996</v>
      </c>
      <c r="F285" s="63">
        <v>59.456734588027999</v>
      </c>
      <c r="G285" s="110">
        <v>1.2443960936730001</v>
      </c>
      <c r="H285" s="109">
        <v>639.83043942973995</v>
      </c>
      <c r="I285" s="63">
        <v>0.72302011763899998</v>
      </c>
      <c r="J285" s="110">
        <v>23.899302612191001</v>
      </c>
      <c r="K285" s="109">
        <v>633.47675979646601</v>
      </c>
      <c r="L285" s="63">
        <v>48.692611849369001</v>
      </c>
      <c r="M285" s="110">
        <v>5.6663688686200002</v>
      </c>
      <c r="N285" s="109">
        <v>858.32175176412102</v>
      </c>
      <c r="O285" s="63">
        <v>110.911231292512</v>
      </c>
      <c r="P285" s="110">
        <v>1.0608881293850001</v>
      </c>
      <c r="Q285" s="109">
        <v>637.00953639207205</v>
      </c>
      <c r="R285" s="63">
        <v>0.70318330891500003</v>
      </c>
      <c r="S285" s="110">
        <v>24.104090320461999</v>
      </c>
      <c r="T285" s="109">
        <v>710.21341863933401</v>
      </c>
      <c r="U285" s="63">
        <v>48.764910196575002</v>
      </c>
      <c r="V285" s="110">
        <v>4.9888432465559998</v>
      </c>
      <c r="W285" s="109">
        <v>727.58749864181505</v>
      </c>
      <c r="X285" s="63">
        <v>51.532302752111001</v>
      </c>
      <c r="Y285" s="110">
        <v>0.75503682245100001</v>
      </c>
      <c r="Z285" s="109">
        <v>426.611973771674</v>
      </c>
      <c r="AA285" s="63">
        <v>35.161907039234002</v>
      </c>
      <c r="AB285" s="110">
        <v>0.343029007858</v>
      </c>
    </row>
    <row r="286" spans="1:28" x14ac:dyDescent="0.25">
      <c r="A286" s="13" t="s">
        <v>414</v>
      </c>
      <c r="B286" s="109">
        <v>639.53344051287502</v>
      </c>
      <c r="C286" s="63">
        <v>46.075618397265998</v>
      </c>
      <c r="D286" s="110">
        <v>0.80116915169000003</v>
      </c>
      <c r="E286" s="109">
        <v>643.08010122840096</v>
      </c>
      <c r="F286" s="63">
        <v>55.960617051659</v>
      </c>
      <c r="G286" s="110">
        <v>0.77644307064999996</v>
      </c>
      <c r="H286" s="109">
        <v>623.76207523085498</v>
      </c>
      <c r="I286" s="63">
        <v>2.1187989845019999</v>
      </c>
      <c r="J286" s="110">
        <v>0.91112160763299999</v>
      </c>
      <c r="K286" s="109">
        <v>629.45311723449004</v>
      </c>
      <c r="L286" s="63">
        <v>49.011114804031997</v>
      </c>
      <c r="M286" s="110">
        <v>0.764564078097</v>
      </c>
      <c r="N286" s="109">
        <v>883.77438172782604</v>
      </c>
      <c r="O286" s="63">
        <v>127.12381973223501</v>
      </c>
      <c r="P286" s="110">
        <v>0.92756725652100003</v>
      </c>
      <c r="Q286" s="109">
        <v>619.29929983220802</v>
      </c>
      <c r="R286" s="63">
        <v>0.60201202203899995</v>
      </c>
      <c r="S286" s="110">
        <v>0.91896894294800002</v>
      </c>
      <c r="T286" s="109">
        <v>682.91173989469303</v>
      </c>
      <c r="U286" s="63">
        <v>25.888859848947</v>
      </c>
      <c r="V286" s="110">
        <v>1.0449523539279999</v>
      </c>
      <c r="W286" s="109">
        <v>720.10890877530403</v>
      </c>
      <c r="X286" s="63">
        <v>25.298517800439001</v>
      </c>
      <c r="Y286" s="110">
        <v>0.67919995655499998</v>
      </c>
      <c r="Z286" s="109">
        <v>420.794242413615</v>
      </c>
      <c r="AA286" s="63">
        <v>29.499539089968</v>
      </c>
      <c r="AB286" s="110">
        <v>0.421029486136</v>
      </c>
    </row>
    <row r="287" spans="1:28" x14ac:dyDescent="0.25">
      <c r="A287" s="13" t="s">
        <v>415</v>
      </c>
      <c r="B287" s="109">
        <v>650.53906080076104</v>
      </c>
      <c r="C287" s="63">
        <v>52.755474165990002</v>
      </c>
      <c r="D287" s="110">
        <v>2.2558527319469999</v>
      </c>
      <c r="E287" s="109">
        <v>655.19743417283496</v>
      </c>
      <c r="F287" s="63">
        <v>64.313331258882997</v>
      </c>
      <c r="G287" s="110">
        <v>0.94573961727300004</v>
      </c>
      <c r="H287" s="109">
        <v>629.96899429987104</v>
      </c>
      <c r="I287" s="63">
        <v>1.719228245089</v>
      </c>
      <c r="J287" s="110">
        <v>8.0409437369049996</v>
      </c>
      <c r="K287" s="109">
        <v>642.77097534896404</v>
      </c>
      <c r="L287" s="63">
        <v>57.251874066326003</v>
      </c>
      <c r="M287" s="110">
        <v>2.3134617155399999</v>
      </c>
      <c r="N287" s="109">
        <v>925.85894611503704</v>
      </c>
      <c r="O287" s="63">
        <v>159.87192965927099</v>
      </c>
      <c r="P287" s="110">
        <v>1.440568637932</v>
      </c>
      <c r="Q287" s="109">
        <v>625.995865864596</v>
      </c>
      <c r="R287" s="63">
        <v>0.70757093199900001</v>
      </c>
      <c r="S287" s="110">
        <v>8.1099439670710005</v>
      </c>
      <c r="T287" s="109">
        <v>681.78350429786894</v>
      </c>
      <c r="U287" s="63">
        <v>21.413875720739998</v>
      </c>
      <c r="V287" s="110">
        <v>2.9535992995960001</v>
      </c>
      <c r="W287" s="109">
        <v>719.13412829309596</v>
      </c>
      <c r="X287" s="63">
        <v>30.714428759251</v>
      </c>
      <c r="Y287" s="110">
        <v>0.53346151426599997</v>
      </c>
      <c r="Z287" s="109">
        <v>413.55663920488797</v>
      </c>
      <c r="AA287" s="63">
        <v>22.954263450405001</v>
      </c>
      <c r="AB287" s="110">
        <v>0.31887047251200001</v>
      </c>
    </row>
    <row r="288" spans="1:28" x14ac:dyDescent="0.25">
      <c r="A288" s="13" t="s">
        <v>416</v>
      </c>
      <c r="B288" s="109">
        <v>725.076366310862</v>
      </c>
      <c r="C288" s="63">
        <v>124.845971832811</v>
      </c>
      <c r="D288" s="110">
        <v>1.9186428125049999</v>
      </c>
      <c r="E288" s="109">
        <v>747.14576818661806</v>
      </c>
      <c r="F288" s="63">
        <v>152.32204164475499</v>
      </c>
      <c r="G288" s="110">
        <v>1.1661027089210001</v>
      </c>
      <c r="H288" s="109">
        <v>627.66031465644005</v>
      </c>
      <c r="I288" s="63">
        <v>3.5644685492430002</v>
      </c>
      <c r="J288" s="110">
        <v>5.240413199192</v>
      </c>
      <c r="K288" s="109">
        <v>715.65232351768998</v>
      </c>
      <c r="L288" s="63">
        <v>128.61707380733401</v>
      </c>
      <c r="M288" s="110">
        <v>2.03315230242</v>
      </c>
      <c r="N288" s="109">
        <v>1134.73418466869</v>
      </c>
      <c r="O288" s="63">
        <v>367.04299455456697</v>
      </c>
      <c r="P288" s="110">
        <v>1.2548536624610001</v>
      </c>
      <c r="Q288" s="109">
        <v>622.38917521840199</v>
      </c>
      <c r="R288" s="63">
        <v>1.2748660298229999</v>
      </c>
      <c r="S288" s="110">
        <v>5.2852825598889996</v>
      </c>
      <c r="T288" s="109">
        <v>788.56858853349797</v>
      </c>
      <c r="U288" s="63">
        <v>122.56798679387499</v>
      </c>
      <c r="V288" s="110">
        <v>1.666808072984</v>
      </c>
      <c r="W288" s="109">
        <v>768.07193139360402</v>
      </c>
      <c r="X288" s="63">
        <v>65.417006782621996</v>
      </c>
      <c r="Y288" s="110">
        <v>0.19674858072500001</v>
      </c>
      <c r="Z288" s="109">
        <v>452.12103665391101</v>
      </c>
      <c r="AA288" s="63">
        <v>57.836747723187003</v>
      </c>
      <c r="AB288" s="110">
        <v>0.72777411048600005</v>
      </c>
    </row>
    <row r="289" spans="1:28" x14ac:dyDescent="0.25">
      <c r="A289" s="13" t="s">
        <v>417</v>
      </c>
      <c r="B289" s="109">
        <v>654.07044992647297</v>
      </c>
      <c r="C289" s="63">
        <v>43.689015583409002</v>
      </c>
      <c r="D289" s="110">
        <v>1.7121723898900001</v>
      </c>
      <c r="E289" s="109">
        <v>658.92737848040099</v>
      </c>
      <c r="F289" s="63">
        <v>53.142590219052998</v>
      </c>
      <c r="G289" s="110">
        <v>0.99770335892299999</v>
      </c>
      <c r="H289" s="109">
        <v>632.57895076489001</v>
      </c>
      <c r="I289" s="63">
        <v>1.857745244545</v>
      </c>
      <c r="J289" s="110">
        <v>4.8736375853349996</v>
      </c>
      <c r="K289" s="109">
        <v>638.46524089720299</v>
      </c>
      <c r="L289" s="63">
        <v>41.680343753517</v>
      </c>
      <c r="M289" s="110">
        <v>1.6313199240259999</v>
      </c>
      <c r="N289" s="109">
        <v>864.86683736640396</v>
      </c>
      <c r="O289" s="63">
        <v>85.433030362924001</v>
      </c>
      <c r="P289" s="110">
        <v>1.2198763341909999</v>
      </c>
      <c r="Q289" s="109">
        <v>629.18056218397999</v>
      </c>
      <c r="R289" s="63">
        <v>1.8179665365590001</v>
      </c>
      <c r="S289" s="110">
        <v>4.916009532705</v>
      </c>
      <c r="T289" s="109">
        <v>729.81693556776304</v>
      </c>
      <c r="U289" s="63">
        <v>46.575420634366999</v>
      </c>
      <c r="V289" s="110">
        <v>1.8530352896210001</v>
      </c>
      <c r="W289" s="109">
        <v>739.35339920754802</v>
      </c>
      <c r="X289" s="63">
        <v>34.397285792675</v>
      </c>
      <c r="Y289" s="110">
        <v>0.186149590437</v>
      </c>
      <c r="Z289" s="109">
        <v>433.908157168478</v>
      </c>
      <c r="AA289" s="63">
        <v>30.207731115731001</v>
      </c>
      <c r="AB289" s="110">
        <v>0.277213035233</v>
      </c>
    </row>
    <row r="290" spans="1:28" x14ac:dyDescent="0.25">
      <c r="A290" s="13" t="s">
        <v>418</v>
      </c>
      <c r="B290" s="109">
        <v>645.20802174390997</v>
      </c>
      <c r="C290" s="63">
        <v>31.230269234519</v>
      </c>
      <c r="D290" s="110">
        <v>1.202594765</v>
      </c>
      <c r="E290" s="109">
        <v>648.62994701605101</v>
      </c>
      <c r="F290" s="63">
        <v>37.858474142890998</v>
      </c>
      <c r="G290" s="110">
        <v>0.873369743197</v>
      </c>
      <c r="H290" s="109">
        <v>630.48421159435702</v>
      </c>
      <c r="I290" s="63">
        <v>2.710525832249</v>
      </c>
      <c r="J290" s="110">
        <v>2.6191793868139999</v>
      </c>
      <c r="K290" s="109">
        <v>632.00925981097396</v>
      </c>
      <c r="L290" s="63">
        <v>31.777027547536001</v>
      </c>
      <c r="M290" s="110">
        <v>1.187429281947</v>
      </c>
      <c r="N290" s="109">
        <v>849.95982722529004</v>
      </c>
      <c r="O290" s="63">
        <v>64.566826520842</v>
      </c>
      <c r="P290" s="110">
        <v>0.90880006742099995</v>
      </c>
      <c r="Q290" s="109">
        <v>626.95273823189495</v>
      </c>
      <c r="R290" s="63">
        <v>2.4998690181760002</v>
      </c>
      <c r="S290" s="110">
        <v>2.6409532979539998</v>
      </c>
      <c r="T290" s="109">
        <v>710.78932499291795</v>
      </c>
      <c r="U290" s="63">
        <v>23.060921927393</v>
      </c>
      <c r="V290" s="110">
        <v>0.90537167705800004</v>
      </c>
      <c r="W290" s="109">
        <v>745.84308866057904</v>
      </c>
      <c r="X290" s="63">
        <v>35.016130884759001</v>
      </c>
      <c r="Y290" s="110">
        <v>0.31991833858800001</v>
      </c>
      <c r="Z290" s="109">
        <v>431.40128156439198</v>
      </c>
      <c r="AA290" s="63">
        <v>23.40269806241</v>
      </c>
      <c r="AB290" s="110">
        <v>0.46480021205499999</v>
      </c>
    </row>
    <row r="291" spans="1:28" x14ac:dyDescent="0.25">
      <c r="A291" s="13" t="s">
        <v>419</v>
      </c>
      <c r="B291" s="109">
        <v>673.21052078328796</v>
      </c>
      <c r="C291" s="63">
        <v>54.374947932007998</v>
      </c>
      <c r="D291" s="110">
        <v>3.4368291886760001</v>
      </c>
      <c r="E291" s="109">
        <v>659.99393867998197</v>
      </c>
      <c r="F291" s="63">
        <v>46.686858683975998</v>
      </c>
      <c r="G291" s="110">
        <v>0.99154898367300004</v>
      </c>
      <c r="H291" s="109">
        <v>729.76506174373299</v>
      </c>
      <c r="I291" s="63">
        <v>87.272739122409007</v>
      </c>
      <c r="J291" s="110">
        <v>13.900328634497001</v>
      </c>
      <c r="K291" s="109">
        <v>663.67598322135996</v>
      </c>
      <c r="L291" s="63">
        <v>57.771486999811998</v>
      </c>
      <c r="M291" s="110">
        <v>3.697379757552</v>
      </c>
      <c r="N291" s="109">
        <v>877.58276197427801</v>
      </c>
      <c r="O291" s="63">
        <v>85.854652833906997</v>
      </c>
      <c r="P291" s="110">
        <v>1.0247515566900001</v>
      </c>
      <c r="Q291" s="109">
        <v>719.39876225592104</v>
      </c>
      <c r="R291" s="63">
        <v>80.105992804091997</v>
      </c>
      <c r="S291" s="110">
        <v>14.007360525326</v>
      </c>
      <c r="T291" s="109">
        <v>717.56135854845604</v>
      </c>
      <c r="U291" s="63">
        <v>29.428987549045001</v>
      </c>
      <c r="V291" s="110">
        <v>2.0750481304520001</v>
      </c>
      <c r="W291" s="109">
        <v>742.15453476054404</v>
      </c>
      <c r="X291" s="63">
        <v>31.830274489689</v>
      </c>
      <c r="Y291" s="110">
        <v>0.84442197888399995</v>
      </c>
      <c r="Z291" s="109">
        <v>439.05973181020403</v>
      </c>
      <c r="AA291" s="63">
        <v>27.553825588231</v>
      </c>
      <c r="AB291" s="110">
        <v>0.25425022711</v>
      </c>
    </row>
    <row r="292" spans="1:28" x14ac:dyDescent="0.25">
      <c r="A292" s="13" t="s">
        <v>420</v>
      </c>
      <c r="B292" s="109">
        <v>655.470061148441</v>
      </c>
      <c r="C292" s="63">
        <v>35.751689976771999</v>
      </c>
      <c r="D292" s="110">
        <v>1.494504424519</v>
      </c>
      <c r="E292" s="109">
        <v>654.98041887804902</v>
      </c>
      <c r="F292" s="63">
        <v>38.847191162813999</v>
      </c>
      <c r="G292" s="110">
        <v>1.0307409804909999</v>
      </c>
      <c r="H292" s="109">
        <v>657.58115752175604</v>
      </c>
      <c r="I292" s="63">
        <v>22.405413066855999</v>
      </c>
      <c r="J292" s="110">
        <v>3.494024041116</v>
      </c>
      <c r="K292" s="109">
        <v>643.00241918490997</v>
      </c>
      <c r="L292" s="63">
        <v>36.394136557174001</v>
      </c>
      <c r="M292" s="110">
        <v>1.4960023042849999</v>
      </c>
      <c r="N292" s="109">
        <v>860.44865017705001</v>
      </c>
      <c r="O292" s="63">
        <v>65.056802449155001</v>
      </c>
      <c r="P292" s="110">
        <v>0.910486865812</v>
      </c>
      <c r="Q292" s="109">
        <v>654.43311364745705</v>
      </c>
      <c r="R292" s="63">
        <v>22.092702120746999</v>
      </c>
      <c r="S292" s="110">
        <v>3.5260469259430001</v>
      </c>
      <c r="T292" s="109">
        <v>716.85684140013802</v>
      </c>
      <c r="U292" s="63">
        <v>27.466275458519998</v>
      </c>
      <c r="V292" s="110">
        <v>1.7752742279730001</v>
      </c>
      <c r="W292" s="109">
        <v>745.015015921908</v>
      </c>
      <c r="X292" s="63">
        <v>33.989153043660998</v>
      </c>
      <c r="Y292" s="110">
        <v>0.403799076772</v>
      </c>
      <c r="Z292" s="109">
        <v>436.31753095243403</v>
      </c>
      <c r="AA292" s="63">
        <v>24.002791970932002</v>
      </c>
      <c r="AB292" s="110">
        <v>0.59023838207099999</v>
      </c>
    </row>
    <row r="293" spans="1:28" x14ac:dyDescent="0.25">
      <c r="A293" s="13" t="s">
        <v>421</v>
      </c>
      <c r="B293" s="109">
        <v>648.05821793505299</v>
      </c>
      <c r="C293" s="63">
        <v>24.957054419186001</v>
      </c>
      <c r="D293" s="110">
        <v>1.1361557342169999</v>
      </c>
      <c r="E293" s="109">
        <v>649.94405341930201</v>
      </c>
      <c r="F293" s="63">
        <v>29.363385261223002</v>
      </c>
      <c r="G293" s="110">
        <v>1.1266828516780001</v>
      </c>
      <c r="H293" s="109">
        <v>639.96296158980704</v>
      </c>
      <c r="I293" s="63">
        <v>6.042160725554</v>
      </c>
      <c r="J293" s="110">
        <v>1.17681962729</v>
      </c>
      <c r="K293" s="109">
        <v>636.82549897929005</v>
      </c>
      <c r="L293" s="63">
        <v>26.449287260516002</v>
      </c>
      <c r="M293" s="110">
        <v>1.0759442337709999</v>
      </c>
      <c r="N293" s="109">
        <v>853.04979067333602</v>
      </c>
      <c r="O293" s="63">
        <v>46.999929851026998</v>
      </c>
      <c r="P293" s="110">
        <v>1.01322824976</v>
      </c>
      <c r="Q293" s="109">
        <v>636.574594654733</v>
      </c>
      <c r="R293" s="63">
        <v>5.926178830085</v>
      </c>
      <c r="S293" s="110">
        <v>1.1723452086649999</v>
      </c>
      <c r="T293" s="109">
        <v>705.25583606540897</v>
      </c>
      <c r="U293" s="63">
        <v>14.378960426813</v>
      </c>
      <c r="V293" s="110">
        <v>1.7220378936580001</v>
      </c>
      <c r="W293" s="109">
        <v>725.81058009338506</v>
      </c>
      <c r="X293" s="63">
        <v>15.460232824493</v>
      </c>
      <c r="Y293" s="110">
        <v>0.509629359851</v>
      </c>
      <c r="Z293" s="109">
        <v>435.065862455922</v>
      </c>
      <c r="AA293" s="63">
        <v>20.034874761985002</v>
      </c>
      <c r="AB293" s="110">
        <v>0.29572368827200002</v>
      </c>
    </row>
    <row r="294" spans="1:28" x14ac:dyDescent="0.25">
      <c r="A294" s="13" t="s">
        <v>422</v>
      </c>
      <c r="B294" s="109">
        <v>657.02626807540605</v>
      </c>
      <c r="C294" s="63">
        <v>30.703006556451999</v>
      </c>
      <c r="D294" s="110">
        <v>2.458056764697</v>
      </c>
      <c r="E294" s="109">
        <v>657.70500085020501</v>
      </c>
      <c r="F294" s="63">
        <v>37.222063658492999</v>
      </c>
      <c r="G294" s="110">
        <v>0.94781497623900002</v>
      </c>
      <c r="H294" s="109">
        <v>654.10527759807496</v>
      </c>
      <c r="I294" s="63">
        <v>2.6476297966379998</v>
      </c>
      <c r="J294" s="110">
        <v>8.9575246647930005</v>
      </c>
      <c r="K294" s="109">
        <v>646.13482013713804</v>
      </c>
      <c r="L294" s="63">
        <v>32.280494093263997</v>
      </c>
      <c r="M294" s="110">
        <v>2.6315358835740001</v>
      </c>
      <c r="N294" s="109">
        <v>850.80552413952501</v>
      </c>
      <c r="O294" s="63">
        <v>52.352988307719997</v>
      </c>
      <c r="P294" s="110">
        <v>0.81373862055099999</v>
      </c>
      <c r="Q294" s="109">
        <v>650.87183210078297</v>
      </c>
      <c r="R294" s="63">
        <v>2.6457028100620001</v>
      </c>
      <c r="S294" s="110">
        <v>9.0334793603179993</v>
      </c>
      <c r="T294" s="109">
        <v>706.81136026471995</v>
      </c>
      <c r="U294" s="63">
        <v>15.138643920493999</v>
      </c>
      <c r="V294" s="110">
        <v>1.9407682036339999</v>
      </c>
      <c r="W294" s="109">
        <v>749.19768033728099</v>
      </c>
      <c r="X294" s="63">
        <v>34.807094054311001</v>
      </c>
      <c r="Y294" s="110">
        <v>0.29748668061099998</v>
      </c>
      <c r="Z294" s="109">
        <v>432.87051819322897</v>
      </c>
      <c r="AA294" s="63">
        <v>16.206742008561999</v>
      </c>
      <c r="AB294" s="110">
        <v>0.55289856148399996</v>
      </c>
    </row>
    <row r="295" spans="1:28" x14ac:dyDescent="0.25">
      <c r="A295" s="13" t="s">
        <v>423</v>
      </c>
      <c r="B295" s="109">
        <v>648.51786218303505</v>
      </c>
      <c r="C295" s="63">
        <v>25.315558132968</v>
      </c>
      <c r="D295" s="110">
        <v>1.8131095660259999</v>
      </c>
      <c r="E295" s="109">
        <v>648.08441271035599</v>
      </c>
      <c r="F295" s="63">
        <v>30.969333722039998</v>
      </c>
      <c r="G295" s="110">
        <v>0.615895733206</v>
      </c>
      <c r="H295" s="109">
        <v>650.37439353023206</v>
      </c>
      <c r="I295" s="63">
        <v>1.09956002306</v>
      </c>
      <c r="J295" s="110">
        <v>6.9409621763700002</v>
      </c>
      <c r="K295" s="109">
        <v>636.39004377924198</v>
      </c>
      <c r="L295" s="63">
        <v>26.175382673817001</v>
      </c>
      <c r="M295" s="110">
        <v>1.8446781285030001</v>
      </c>
      <c r="N295" s="109">
        <v>838.30211402898794</v>
      </c>
      <c r="O295" s="63">
        <v>49.160091240234998</v>
      </c>
      <c r="P295" s="110">
        <v>0.54969803213599999</v>
      </c>
      <c r="Q295" s="109">
        <v>647.10588352939999</v>
      </c>
      <c r="R295" s="63">
        <v>1.0992831427509999</v>
      </c>
      <c r="S295" s="110">
        <v>6.997833674722</v>
      </c>
      <c r="T295" s="109">
        <v>711.29254653923999</v>
      </c>
      <c r="U295" s="63">
        <v>15.443365183397001</v>
      </c>
      <c r="V295" s="110">
        <v>1.9787175532079999</v>
      </c>
      <c r="W295" s="109">
        <v>738.19576519214695</v>
      </c>
      <c r="X295" s="63">
        <v>30.630388007122001</v>
      </c>
      <c r="Y295" s="110">
        <v>0.65014440586599997</v>
      </c>
      <c r="Z295" s="109">
        <v>439.78682388184001</v>
      </c>
      <c r="AA295" s="63">
        <v>24.821587802507999</v>
      </c>
      <c r="AB295" s="110">
        <v>0.29492943082299999</v>
      </c>
    </row>
    <row r="296" spans="1:28" x14ac:dyDescent="0.25">
      <c r="A296" s="13" t="s">
        <v>424</v>
      </c>
      <c r="B296" s="109">
        <v>657.28832036682002</v>
      </c>
      <c r="C296" s="63">
        <v>25.715940982892999</v>
      </c>
      <c r="D296" s="110">
        <v>5.9044477866809997</v>
      </c>
      <c r="E296" s="109">
        <v>652.95497066290898</v>
      </c>
      <c r="F296" s="63">
        <v>31.231815436230001</v>
      </c>
      <c r="G296" s="110">
        <v>1.2613288102660001</v>
      </c>
      <c r="H296" s="109">
        <v>675.83968861321705</v>
      </c>
      <c r="I296" s="63">
        <v>2.1021029184489999</v>
      </c>
      <c r="J296" s="110">
        <v>25.781959602901999</v>
      </c>
      <c r="K296" s="109">
        <v>645.885835225562</v>
      </c>
      <c r="L296" s="63">
        <v>26.362282215417999</v>
      </c>
      <c r="M296" s="110">
        <v>6.678726923698</v>
      </c>
      <c r="N296" s="109">
        <v>841.73963131549397</v>
      </c>
      <c r="O296" s="63">
        <v>46.593541937673002</v>
      </c>
      <c r="P296" s="110">
        <v>0.75706935226700001</v>
      </c>
      <c r="Q296" s="109">
        <v>672.73620272809296</v>
      </c>
      <c r="R296" s="63">
        <v>2.0969530333709998</v>
      </c>
      <c r="S296" s="110">
        <v>25.999157943513001</v>
      </c>
      <c r="T296" s="109">
        <v>715.74730828338704</v>
      </c>
      <c r="U296" s="63">
        <v>15.771027901748001</v>
      </c>
      <c r="V296" s="110">
        <v>0.96435960681800004</v>
      </c>
      <c r="W296" s="109">
        <v>741.11660545632503</v>
      </c>
      <c r="X296" s="63">
        <v>33.368203293729998</v>
      </c>
      <c r="Y296" s="110">
        <v>0.59779093036700004</v>
      </c>
      <c r="Z296" s="109">
        <v>441.28044513992</v>
      </c>
      <c r="AA296" s="63">
        <v>23.593162608008999</v>
      </c>
      <c r="AB296" s="110">
        <v>0.88701367290099997</v>
      </c>
    </row>
    <row r="297" spans="1:28" x14ac:dyDescent="0.25">
      <c r="A297" s="13" t="s">
        <v>425</v>
      </c>
      <c r="B297" s="109">
        <v>682.88806637323398</v>
      </c>
      <c r="C297" s="63">
        <v>48.686033829487002</v>
      </c>
      <c r="D297" s="110">
        <v>6.4416849973529997</v>
      </c>
      <c r="E297" s="109">
        <v>682.91650890086396</v>
      </c>
      <c r="F297" s="63">
        <v>59.810985433562998</v>
      </c>
      <c r="G297" s="110">
        <v>1.071630786394</v>
      </c>
      <c r="H297" s="109">
        <v>682.76710772757394</v>
      </c>
      <c r="I297" s="63">
        <v>1.374518603511</v>
      </c>
      <c r="J297" s="110">
        <v>29.279123811291001</v>
      </c>
      <c r="K297" s="109">
        <v>670.38909003610502</v>
      </c>
      <c r="L297" s="63">
        <v>48.281457531994</v>
      </c>
      <c r="M297" s="110">
        <v>6.7876466568960003</v>
      </c>
      <c r="N297" s="109">
        <v>915.97747452710701</v>
      </c>
      <c r="O297" s="63">
        <v>115.676108153858</v>
      </c>
      <c r="P297" s="110">
        <v>1.0468834696160001</v>
      </c>
      <c r="Q297" s="109">
        <v>679.64929576539805</v>
      </c>
      <c r="R297" s="63">
        <v>1.2879244475460001</v>
      </c>
      <c r="S297" s="110">
        <v>29.526014189984998</v>
      </c>
      <c r="T297" s="109">
        <v>749.15991610697097</v>
      </c>
      <c r="U297" s="63">
        <v>43.361553318463997</v>
      </c>
      <c r="V297" s="110">
        <v>5.1274476172250001</v>
      </c>
      <c r="W297" s="109">
        <v>773.51947199766096</v>
      </c>
      <c r="X297" s="63">
        <v>72.453873554249995</v>
      </c>
      <c r="Y297" s="110">
        <v>0.30882615822699999</v>
      </c>
      <c r="Z297" s="109">
        <v>447.58841895842102</v>
      </c>
      <c r="AA297" s="63">
        <v>29.589390300211999</v>
      </c>
      <c r="AB297" s="110">
        <v>0.43891935498099999</v>
      </c>
    </row>
    <row r="298" spans="1:28" x14ac:dyDescent="0.25">
      <c r="A298" s="13" t="s">
        <v>426</v>
      </c>
      <c r="B298" s="109">
        <v>674.12959288649301</v>
      </c>
      <c r="C298" s="63">
        <v>45.376163461548003</v>
      </c>
      <c r="D298" s="110">
        <v>1.0801538894889999</v>
      </c>
      <c r="E298" s="109">
        <v>676.76053399322598</v>
      </c>
      <c r="F298" s="63">
        <v>55.733789065643997</v>
      </c>
      <c r="G298" s="110">
        <v>0.52143118528700005</v>
      </c>
      <c r="H298" s="109">
        <v>662.78598567644099</v>
      </c>
      <c r="I298" s="63">
        <v>0.71806139269299996</v>
      </c>
      <c r="J298" s="110">
        <v>3.4891515213950002</v>
      </c>
      <c r="K298" s="109">
        <v>664.27504900629594</v>
      </c>
      <c r="L298" s="63">
        <v>48.363999189140998</v>
      </c>
      <c r="M298" s="110">
        <v>1.1272927054290001</v>
      </c>
      <c r="N298" s="109">
        <v>925.83522574103995</v>
      </c>
      <c r="O298" s="63">
        <v>122.25035950628801</v>
      </c>
      <c r="P298" s="110">
        <v>0.66403816663199999</v>
      </c>
      <c r="Q298" s="109">
        <v>659.37603624637904</v>
      </c>
      <c r="R298" s="63">
        <v>0.69597527366900003</v>
      </c>
      <c r="S298" s="110">
        <v>3.5191267463960001</v>
      </c>
      <c r="T298" s="109">
        <v>719.36249253486301</v>
      </c>
      <c r="U298" s="63">
        <v>17.83156901928</v>
      </c>
      <c r="V298" s="110">
        <v>0.94574539577700001</v>
      </c>
      <c r="W298" s="109">
        <v>741.45775798296904</v>
      </c>
      <c r="X298" s="63">
        <v>34.587885395519997</v>
      </c>
      <c r="Y298" s="110">
        <v>0.29743398616700001</v>
      </c>
      <c r="Z298" s="109">
        <v>445.328644053885</v>
      </c>
      <c r="AA298" s="63">
        <v>26.635753382569</v>
      </c>
      <c r="AB298" s="110">
        <v>0.183775198483</v>
      </c>
    </row>
    <row r="299" spans="1:28" x14ac:dyDescent="0.25">
      <c r="A299" s="13" t="s">
        <v>427</v>
      </c>
      <c r="B299" s="109">
        <v>686.43375266647104</v>
      </c>
      <c r="C299" s="63">
        <v>55.218215235711</v>
      </c>
      <c r="D299" s="110">
        <v>1.046646592943</v>
      </c>
      <c r="E299" s="109">
        <v>692.14324850317598</v>
      </c>
      <c r="F299" s="63">
        <v>67.934485442723002</v>
      </c>
      <c r="G299" s="110">
        <v>0.807222301759</v>
      </c>
      <c r="H299" s="109">
        <v>662.36253598702604</v>
      </c>
      <c r="I299" s="63">
        <v>1.60645961632</v>
      </c>
      <c r="J299" s="110">
        <v>2.056058659479</v>
      </c>
      <c r="K299" s="109">
        <v>678.16629058824606</v>
      </c>
      <c r="L299" s="63">
        <v>60.069144595676001</v>
      </c>
      <c r="M299" s="110">
        <v>0.98844647501500005</v>
      </c>
      <c r="N299" s="109">
        <v>974.58729248061798</v>
      </c>
      <c r="O299" s="63">
        <v>157.21982672308499</v>
      </c>
      <c r="P299" s="110">
        <v>0.91294065046299999</v>
      </c>
      <c r="Q299" s="109">
        <v>657.94431009970106</v>
      </c>
      <c r="R299" s="63">
        <v>0.503090013241</v>
      </c>
      <c r="S299" s="110">
        <v>2.0734843476770002</v>
      </c>
      <c r="T299" s="109">
        <v>724.37814590427104</v>
      </c>
      <c r="U299" s="63">
        <v>19.812934704307001</v>
      </c>
      <c r="V299" s="110">
        <v>1.6910311888159999</v>
      </c>
      <c r="W299" s="109">
        <v>744.595155387006</v>
      </c>
      <c r="X299" s="63">
        <v>30.965102489126998</v>
      </c>
      <c r="Y299" s="110">
        <v>0.60551437584800005</v>
      </c>
      <c r="Z299" s="109">
        <v>430.11987394397602</v>
      </c>
      <c r="AA299" s="63">
        <v>20.847343708933</v>
      </c>
      <c r="AB299" s="110">
        <v>0.28384992412400001</v>
      </c>
    </row>
    <row r="300" spans="1:28" x14ac:dyDescent="0.25">
      <c r="A300" s="13" t="s">
        <v>428</v>
      </c>
      <c r="B300" s="109">
        <v>769.74151626540095</v>
      </c>
      <c r="C300" s="63">
        <v>134.25062934368799</v>
      </c>
      <c r="D300" s="110">
        <v>1.212603330678</v>
      </c>
      <c r="E300" s="109">
        <v>794.34389642959195</v>
      </c>
      <c r="F300" s="63">
        <v>165.29314975065299</v>
      </c>
      <c r="G300" s="110">
        <v>1.0991654589619999</v>
      </c>
      <c r="H300" s="109">
        <v>665.98033593356104</v>
      </c>
      <c r="I300" s="63">
        <v>3.3279894850390002</v>
      </c>
      <c r="J300" s="110">
        <v>1.691030514753</v>
      </c>
      <c r="K300" s="109">
        <v>762.096750013828</v>
      </c>
      <c r="L300" s="63">
        <v>139.76337321103799</v>
      </c>
      <c r="M300" s="110">
        <v>1.074851720671</v>
      </c>
      <c r="N300" s="109">
        <v>1238.4930316396601</v>
      </c>
      <c r="O300" s="63">
        <v>415.70882006197297</v>
      </c>
      <c r="P300" s="110">
        <v>1.7619347276520001</v>
      </c>
      <c r="Q300" s="109">
        <v>660.46639839735599</v>
      </c>
      <c r="R300" s="63">
        <v>1.245578657622</v>
      </c>
      <c r="S300" s="110">
        <v>1.7047555775280001</v>
      </c>
      <c r="T300" s="109">
        <v>843.26473848621595</v>
      </c>
      <c r="U300" s="63">
        <v>131.20308109505601</v>
      </c>
      <c r="V300" s="110">
        <v>3.0806444933049999</v>
      </c>
      <c r="W300" s="109">
        <v>771.69073202070001</v>
      </c>
      <c r="X300" s="63">
        <v>52.687683362911002</v>
      </c>
      <c r="Y300" s="110">
        <v>0.47186949176600002</v>
      </c>
      <c r="Z300" s="109">
        <v>466.21250893389902</v>
      </c>
      <c r="AA300" s="63">
        <v>50.165229739289003</v>
      </c>
      <c r="AB300" s="110">
        <v>0.329051386384</v>
      </c>
    </row>
    <row r="301" spans="1:28" x14ac:dyDescent="0.25">
      <c r="A301" s="13" t="s">
        <v>429</v>
      </c>
      <c r="B301" s="109">
        <v>689.432403427081</v>
      </c>
      <c r="C301" s="63">
        <v>44.540580707045997</v>
      </c>
      <c r="D301" s="110">
        <v>0.81382870287300002</v>
      </c>
      <c r="E301" s="109">
        <v>695.13284827319103</v>
      </c>
      <c r="F301" s="63">
        <v>54.922322605938</v>
      </c>
      <c r="G301" s="110">
        <v>0.82576982391200004</v>
      </c>
      <c r="H301" s="109">
        <v>665.41116521611502</v>
      </c>
      <c r="I301" s="63">
        <v>0.79271507017099996</v>
      </c>
      <c r="J301" s="110">
        <v>0.76350973291000002</v>
      </c>
      <c r="K301" s="109">
        <v>673.07472957049799</v>
      </c>
      <c r="L301" s="63">
        <v>41.772920069655001</v>
      </c>
      <c r="M301" s="110">
        <v>0.77885078155099996</v>
      </c>
      <c r="N301" s="109">
        <v>921.60540213196805</v>
      </c>
      <c r="O301" s="63">
        <v>89.007867440121998</v>
      </c>
      <c r="P301" s="110">
        <v>0.96667029263899995</v>
      </c>
      <c r="Q301" s="109">
        <v>661.71420940863095</v>
      </c>
      <c r="R301" s="63">
        <v>0.71421925782600004</v>
      </c>
      <c r="S301" s="110">
        <v>0.76999340892500001</v>
      </c>
      <c r="T301" s="109">
        <v>777.01889022524006</v>
      </c>
      <c r="U301" s="63">
        <v>53.002762965820999</v>
      </c>
      <c r="V301" s="110">
        <v>0.85951984491699995</v>
      </c>
      <c r="W301" s="109">
        <v>762.73318456700201</v>
      </c>
      <c r="X301" s="63">
        <v>35.188850406877002</v>
      </c>
      <c r="Y301" s="110">
        <v>0.52389480409800004</v>
      </c>
      <c r="Z301" s="109">
        <v>457.32710528724499</v>
      </c>
      <c r="AA301" s="63">
        <v>31.174222212311001</v>
      </c>
      <c r="AB301" s="110">
        <v>0.35730532592499997</v>
      </c>
    </row>
    <row r="302" spans="1:28" x14ac:dyDescent="0.25">
      <c r="A302" s="13" t="s">
        <v>430</v>
      </c>
      <c r="B302" s="109">
        <v>681.30914959107099</v>
      </c>
      <c r="C302" s="63">
        <v>33.343066348362001</v>
      </c>
      <c r="D302" s="110">
        <v>1.6296876179219999</v>
      </c>
      <c r="E302" s="109">
        <v>683.37798593244804</v>
      </c>
      <c r="F302" s="63">
        <v>40.569115831733001</v>
      </c>
      <c r="G302" s="110">
        <v>1.020044221277</v>
      </c>
      <c r="H302" s="109">
        <v>672.60925973602502</v>
      </c>
      <c r="I302" s="63">
        <v>2.9560157464770001</v>
      </c>
      <c r="J302" s="110">
        <v>4.1933657086420002</v>
      </c>
      <c r="K302" s="109">
        <v>668.19958897376</v>
      </c>
      <c r="L302" s="63">
        <v>34.7297924521</v>
      </c>
      <c r="M302" s="110">
        <v>1.5432546228320001</v>
      </c>
      <c r="N302" s="109">
        <v>896.31897457811499</v>
      </c>
      <c r="O302" s="63">
        <v>63.490609541193002</v>
      </c>
      <c r="P302" s="110">
        <v>0.58782896799899997</v>
      </c>
      <c r="Q302" s="109">
        <v>668.17846861208102</v>
      </c>
      <c r="R302" s="63">
        <v>2.0831489005999999</v>
      </c>
      <c r="S302" s="110">
        <v>4.2271073293150003</v>
      </c>
      <c r="T302" s="109">
        <v>756.149154154602</v>
      </c>
      <c r="U302" s="63">
        <v>26.016381954635001</v>
      </c>
      <c r="V302" s="110">
        <v>2.1760321140599999</v>
      </c>
      <c r="W302" s="109">
        <v>764.41421980420205</v>
      </c>
      <c r="X302" s="63">
        <v>24.272485325142998</v>
      </c>
      <c r="Y302" s="110">
        <v>1.0160313587900001</v>
      </c>
      <c r="Z302" s="109">
        <v>465.50571403537401</v>
      </c>
      <c r="AA302" s="63">
        <v>36.282790025583999</v>
      </c>
      <c r="AB302" s="110">
        <v>1.020613739818</v>
      </c>
    </row>
    <row r="303" spans="1:28" x14ac:dyDescent="0.25">
      <c r="A303" s="13" t="s">
        <v>431</v>
      </c>
      <c r="B303" s="109">
        <v>692.64160175722202</v>
      </c>
      <c r="C303" s="63">
        <v>43.501519208745997</v>
      </c>
      <c r="D303" s="110">
        <v>0.84849510557100005</v>
      </c>
      <c r="E303" s="109">
        <v>696.64577113938606</v>
      </c>
      <c r="F303" s="63">
        <v>51.103836018529996</v>
      </c>
      <c r="G303" s="110">
        <v>0.85956195601899998</v>
      </c>
      <c r="H303" s="109">
        <v>675.87817240413995</v>
      </c>
      <c r="I303" s="63">
        <v>11.674468802681</v>
      </c>
      <c r="J303" s="110">
        <v>0.80216380738199999</v>
      </c>
      <c r="K303" s="109">
        <v>678.69970141824194</v>
      </c>
      <c r="L303" s="63">
        <v>43.196735930091002</v>
      </c>
      <c r="M303" s="110">
        <v>0.718092950565</v>
      </c>
      <c r="N303" s="109">
        <v>936.16809977032494</v>
      </c>
      <c r="O303" s="63">
        <v>101.35750707986099</v>
      </c>
      <c r="P303" s="110">
        <v>1.193452577006</v>
      </c>
      <c r="Q303" s="109">
        <v>664.51150181917603</v>
      </c>
      <c r="R303" s="63">
        <v>3.8234395028920001</v>
      </c>
      <c r="S303" s="110">
        <v>0.79584276848299995</v>
      </c>
      <c r="T303" s="109">
        <v>769.34544390010603</v>
      </c>
      <c r="U303" s="63">
        <v>41.686904890365</v>
      </c>
      <c r="V303" s="110">
        <v>1.516218174614</v>
      </c>
      <c r="W303" s="109">
        <v>776.43422143086696</v>
      </c>
      <c r="X303" s="63">
        <v>37.423363873448999</v>
      </c>
      <c r="Y303" s="110">
        <v>0.76491369675599996</v>
      </c>
      <c r="Z303" s="109">
        <v>456.60712689292399</v>
      </c>
      <c r="AA303" s="63">
        <v>21.305807237667</v>
      </c>
      <c r="AB303" s="110">
        <v>0.31936315790000003</v>
      </c>
    </row>
    <row r="304" spans="1:28" x14ac:dyDescent="0.25">
      <c r="A304" s="13" t="s">
        <v>432</v>
      </c>
      <c r="B304" s="109">
        <v>682.99291192184296</v>
      </c>
      <c r="C304" s="63">
        <v>31.527146790361002</v>
      </c>
      <c r="D304" s="110">
        <v>0.92455104212799999</v>
      </c>
      <c r="E304" s="109">
        <v>685.83831275515399</v>
      </c>
      <c r="F304" s="63">
        <v>37.798964554854003</v>
      </c>
      <c r="G304" s="110">
        <v>0.86635765790499997</v>
      </c>
      <c r="H304" s="109">
        <v>671.07949952158197</v>
      </c>
      <c r="I304" s="63">
        <v>5.267664944092</v>
      </c>
      <c r="J304" s="110">
        <v>1.168200997205</v>
      </c>
      <c r="K304" s="109">
        <v>669.03962195445297</v>
      </c>
      <c r="L304" s="63">
        <v>31.425443017761999</v>
      </c>
      <c r="M304" s="110">
        <v>0.82247768962699996</v>
      </c>
      <c r="N304" s="109">
        <v>890.71994493547299</v>
      </c>
      <c r="O304" s="63">
        <v>59.839372300298002</v>
      </c>
      <c r="P304" s="110">
        <v>0.91213794716800001</v>
      </c>
      <c r="Q304" s="109">
        <v>666.95735261013999</v>
      </c>
      <c r="R304" s="63">
        <v>4.6011966159549997</v>
      </c>
      <c r="S304" s="110">
        <v>1.1773921437929999</v>
      </c>
      <c r="T304" s="109">
        <v>756.61579734990198</v>
      </c>
      <c r="U304" s="63">
        <v>25.353435510570002</v>
      </c>
      <c r="V304" s="110">
        <v>0.732044634395</v>
      </c>
      <c r="W304" s="109">
        <v>782.52953033970005</v>
      </c>
      <c r="X304" s="63">
        <v>37.99070746916</v>
      </c>
      <c r="Y304" s="110">
        <v>2.949045094993</v>
      </c>
      <c r="Z304" s="109">
        <v>462.11674575613199</v>
      </c>
      <c r="AA304" s="63">
        <v>23.530216722561999</v>
      </c>
      <c r="AB304" s="110">
        <v>0.14492534052700001</v>
      </c>
    </row>
    <row r="305" spans="1:28" x14ac:dyDescent="0.25">
      <c r="A305" s="13" t="s">
        <v>433</v>
      </c>
      <c r="B305" s="109">
        <v>678.81760672099199</v>
      </c>
      <c r="C305" s="63">
        <v>25.601772687769</v>
      </c>
      <c r="D305" s="110">
        <v>0.92057505364199999</v>
      </c>
      <c r="E305" s="109">
        <v>681.78483529112395</v>
      </c>
      <c r="F305" s="63">
        <v>31.198762566724</v>
      </c>
      <c r="G305" s="110">
        <v>0.81655949257299998</v>
      </c>
      <c r="H305" s="109">
        <v>666.48493168188804</v>
      </c>
      <c r="I305" s="63">
        <v>2.339035846687</v>
      </c>
      <c r="J305" s="110">
        <v>1.352894331833</v>
      </c>
      <c r="K305" s="109">
        <v>666.68755602722399</v>
      </c>
      <c r="L305" s="63">
        <v>26.877692115519999</v>
      </c>
      <c r="M305" s="110">
        <v>0.85814811747099995</v>
      </c>
      <c r="N305" s="109">
        <v>886.181485512015</v>
      </c>
      <c r="O305" s="63">
        <v>50.664691839474997</v>
      </c>
      <c r="P305" s="110">
        <v>1.065879808512</v>
      </c>
      <c r="Q305" s="109">
        <v>662.81907982369398</v>
      </c>
      <c r="R305" s="63">
        <v>2.2250742736709999</v>
      </c>
      <c r="S305" s="110">
        <v>1.349963451989</v>
      </c>
      <c r="T305" s="109">
        <v>744.42686110309205</v>
      </c>
      <c r="U305" s="63">
        <v>14.590217823798</v>
      </c>
      <c r="V305" s="110">
        <v>0.791601107947</v>
      </c>
      <c r="W305" s="109">
        <v>761.44766864746805</v>
      </c>
      <c r="X305" s="63">
        <v>22.081018901659998</v>
      </c>
      <c r="Y305" s="110">
        <v>0.55476882952499995</v>
      </c>
      <c r="Z305" s="109">
        <v>461.29224412884099</v>
      </c>
      <c r="AA305" s="63">
        <v>18.401833479017</v>
      </c>
      <c r="AB305" s="110">
        <v>0.17582834310000001</v>
      </c>
    </row>
    <row r="306" spans="1:28" x14ac:dyDescent="0.25">
      <c r="A306" s="13" t="s">
        <v>434</v>
      </c>
      <c r="B306" s="109">
        <v>688.00943426790298</v>
      </c>
      <c r="C306" s="63">
        <v>30.490985603927999</v>
      </c>
      <c r="D306" s="110">
        <v>1.5130741176319999</v>
      </c>
      <c r="E306" s="109">
        <v>691.28720463034597</v>
      </c>
      <c r="F306" s="63">
        <v>37.614289475027</v>
      </c>
      <c r="G306" s="110">
        <v>0.95339816532999999</v>
      </c>
      <c r="H306" s="109">
        <v>674.29667218914904</v>
      </c>
      <c r="I306" s="63">
        <v>0.69018798910500001</v>
      </c>
      <c r="J306" s="110">
        <v>3.8545142816709999</v>
      </c>
      <c r="K306" s="109">
        <v>674.75366330567397</v>
      </c>
      <c r="L306" s="63">
        <v>30.778996902050999</v>
      </c>
      <c r="M306" s="110">
        <v>1.4976743843889999</v>
      </c>
      <c r="N306" s="109">
        <v>895.74744041423298</v>
      </c>
      <c r="O306" s="63">
        <v>58.592751734544997</v>
      </c>
      <c r="P306" s="110">
        <v>1.312750980598</v>
      </c>
      <c r="Q306" s="109">
        <v>668.50718977840495</v>
      </c>
      <c r="R306" s="63">
        <v>0.69567998887500004</v>
      </c>
      <c r="S306" s="110">
        <v>3.8898155052150001</v>
      </c>
      <c r="T306" s="109">
        <v>751.143633618384</v>
      </c>
      <c r="U306" s="63">
        <v>17.638984276683001</v>
      </c>
      <c r="V306" s="110">
        <v>1.3062535239099999</v>
      </c>
      <c r="W306" s="109">
        <v>802.408846636362</v>
      </c>
      <c r="X306" s="63">
        <v>53.580634975151</v>
      </c>
      <c r="Y306" s="110">
        <v>0.93567967775899996</v>
      </c>
      <c r="Z306" s="109">
        <v>462.92283818216202</v>
      </c>
      <c r="AA306" s="63">
        <v>21.653570722407999</v>
      </c>
      <c r="AB306" s="110">
        <v>0.294064167667</v>
      </c>
    </row>
    <row r="307" spans="1:28" x14ac:dyDescent="0.25">
      <c r="A307" s="13" t="s">
        <v>435</v>
      </c>
      <c r="B307" s="109">
        <v>702.19024770879196</v>
      </c>
      <c r="C307" s="63">
        <v>29.290201069774</v>
      </c>
      <c r="D307" s="110">
        <v>13.421402657964</v>
      </c>
      <c r="E307" s="109">
        <v>694.23212809821098</v>
      </c>
      <c r="F307" s="63">
        <v>35.465157892053</v>
      </c>
      <c r="G307" s="110">
        <v>1.341564596667</v>
      </c>
      <c r="H307" s="109">
        <v>735.21521695373394</v>
      </c>
      <c r="I307" s="63">
        <v>3.6650824332690002</v>
      </c>
      <c r="J307" s="110">
        <v>63.550867905986998</v>
      </c>
      <c r="K307" s="109">
        <v>691.42015310666795</v>
      </c>
      <c r="L307" s="63">
        <v>30.168016048961</v>
      </c>
      <c r="M307" s="110">
        <v>15.531387783386</v>
      </c>
      <c r="N307" s="109">
        <v>903.76804054761305</v>
      </c>
      <c r="O307" s="63">
        <v>58.593267793978001</v>
      </c>
      <c r="P307" s="110">
        <v>1.0286766784729999</v>
      </c>
      <c r="Q307" s="109">
        <v>734.254136878547</v>
      </c>
      <c r="R307" s="63">
        <v>3.6701694423509998</v>
      </c>
      <c r="S307" s="110">
        <v>63.647972216526</v>
      </c>
      <c r="T307" s="109">
        <v>752.82401069299306</v>
      </c>
      <c r="U307" s="63">
        <v>16.587085759495</v>
      </c>
      <c r="V307" s="110">
        <v>0.41166588266800003</v>
      </c>
      <c r="W307" s="109">
        <v>796.57935870440201</v>
      </c>
      <c r="X307" s="63">
        <v>39.934228071676998</v>
      </c>
      <c r="Y307" s="110">
        <v>0.97359810927099999</v>
      </c>
      <c r="Z307" s="109">
        <v>463.48927735393102</v>
      </c>
      <c r="AA307" s="63">
        <v>21.523004715169002</v>
      </c>
      <c r="AB307" s="110">
        <v>0.26383995947799999</v>
      </c>
    </row>
    <row r="308" spans="1:28" x14ac:dyDescent="0.25">
      <c r="A308" s="13" t="s">
        <v>436</v>
      </c>
      <c r="B308" s="109">
        <v>698.73554275576896</v>
      </c>
      <c r="C308" s="63">
        <v>25.600987080898999</v>
      </c>
      <c r="D308" s="110">
        <v>12.735984849162</v>
      </c>
      <c r="E308" s="109">
        <v>689.49184364574205</v>
      </c>
      <c r="F308" s="63">
        <v>31.402988372820001</v>
      </c>
      <c r="G308" s="110">
        <v>1.30306151268</v>
      </c>
      <c r="H308" s="109">
        <v>737.04122954630805</v>
      </c>
      <c r="I308" s="63">
        <v>1.557620718451</v>
      </c>
      <c r="J308" s="110">
        <v>60.113768917498</v>
      </c>
      <c r="K308" s="109">
        <v>686.67748071492395</v>
      </c>
      <c r="L308" s="63">
        <v>25.576210768345</v>
      </c>
      <c r="M308" s="110">
        <v>14.264497645905999</v>
      </c>
      <c r="N308" s="109">
        <v>879.43242730106101</v>
      </c>
      <c r="O308" s="63">
        <v>42.399592041097002</v>
      </c>
      <c r="P308" s="110">
        <v>0.58802673679499995</v>
      </c>
      <c r="Q308" s="109">
        <v>736.19357675783601</v>
      </c>
      <c r="R308" s="63">
        <v>1.5485231639320001</v>
      </c>
      <c r="S308" s="110">
        <v>60.200891292972997</v>
      </c>
      <c r="T308" s="109">
        <v>762.14765023165398</v>
      </c>
      <c r="U308" s="63">
        <v>18.123054290938001</v>
      </c>
      <c r="V308" s="110">
        <v>3.6772139563250001</v>
      </c>
      <c r="W308" s="109">
        <v>793.58731377179902</v>
      </c>
      <c r="X308" s="63">
        <v>42.551532616722</v>
      </c>
      <c r="Y308" s="110">
        <v>1.3303021594140001</v>
      </c>
      <c r="Z308" s="109">
        <v>466.97571982419998</v>
      </c>
      <c r="AA308" s="63">
        <v>23.024229129447001</v>
      </c>
      <c r="AB308" s="110">
        <v>0.54239282411500001</v>
      </c>
    </row>
    <row r="309" spans="1:28" x14ac:dyDescent="0.25">
      <c r="A309" s="13" t="s">
        <v>437</v>
      </c>
      <c r="B309" s="109">
        <v>721.78980561486696</v>
      </c>
      <c r="C309" s="63">
        <v>53.056016253825</v>
      </c>
      <c r="D309" s="110">
        <v>3.3459484427440001</v>
      </c>
      <c r="E309" s="109">
        <v>725.81312178653695</v>
      </c>
      <c r="F309" s="63">
        <v>65.228137563719997</v>
      </c>
      <c r="G309" s="110">
        <v>1.119830676349</v>
      </c>
      <c r="H309" s="109">
        <v>704.97028580237998</v>
      </c>
      <c r="I309" s="63">
        <v>2.1703222650440002</v>
      </c>
      <c r="J309" s="110">
        <v>12.652259525237</v>
      </c>
      <c r="K309" s="109">
        <v>710.15229273207001</v>
      </c>
      <c r="L309" s="63">
        <v>53.675435589886</v>
      </c>
      <c r="M309" s="110">
        <v>3.5491602427959998</v>
      </c>
      <c r="N309" s="109">
        <v>973.84356331684899</v>
      </c>
      <c r="O309" s="63">
        <v>130.77604755817799</v>
      </c>
      <c r="P309" s="110">
        <v>0.74970269546000001</v>
      </c>
      <c r="Q309" s="109">
        <v>704.05315398781795</v>
      </c>
      <c r="R309" s="63">
        <v>2.1527868126260001</v>
      </c>
      <c r="S309" s="110">
        <v>12.670926318438999</v>
      </c>
      <c r="T309" s="109">
        <v>783.52091807969805</v>
      </c>
      <c r="U309" s="63">
        <v>40.369894268021</v>
      </c>
      <c r="V309" s="110">
        <v>2.267659968602</v>
      </c>
      <c r="W309" s="109">
        <v>811.30928391787404</v>
      </c>
      <c r="X309" s="63">
        <v>70.471424189722995</v>
      </c>
      <c r="Y309" s="110">
        <v>0.782645156068</v>
      </c>
      <c r="Z309" s="109">
        <v>472.04228251784701</v>
      </c>
      <c r="AA309" s="63">
        <v>28.393798651444001</v>
      </c>
      <c r="AB309" s="110">
        <v>0.47074657329199998</v>
      </c>
    </row>
    <row r="310" spans="1:28" x14ac:dyDescent="0.25">
      <c r="A310" s="13" t="s">
        <v>438</v>
      </c>
      <c r="B310" s="109">
        <v>708.36679264634904</v>
      </c>
      <c r="C310" s="63">
        <v>42.867473532452003</v>
      </c>
      <c r="D310" s="110">
        <v>1.0903972845800001</v>
      </c>
      <c r="E310" s="109">
        <v>710.29973374958297</v>
      </c>
      <c r="F310" s="63">
        <v>52.922354313722003</v>
      </c>
      <c r="G310" s="110">
        <v>0.42793511185799998</v>
      </c>
      <c r="H310" s="109">
        <v>700.21989780931597</v>
      </c>
      <c r="I310" s="63">
        <v>0.48850182615400001</v>
      </c>
      <c r="J310" s="110">
        <v>3.8825204618710001</v>
      </c>
      <c r="K310" s="109">
        <v>698.09885764596697</v>
      </c>
      <c r="L310" s="63">
        <v>45.980549251873001</v>
      </c>
      <c r="M310" s="110">
        <v>1.116408650228</v>
      </c>
      <c r="N310" s="109">
        <v>963.87894477466898</v>
      </c>
      <c r="O310" s="63">
        <v>119.17323998041</v>
      </c>
      <c r="P310" s="110">
        <v>0.48952745033099998</v>
      </c>
      <c r="Q310" s="109">
        <v>699.30674043005899</v>
      </c>
      <c r="R310" s="63">
        <v>0.48084528471299998</v>
      </c>
      <c r="S310" s="110">
        <v>3.8882771002140002</v>
      </c>
      <c r="T310" s="109">
        <v>759.87388603338195</v>
      </c>
      <c r="U310" s="63">
        <v>19.056233602292998</v>
      </c>
      <c r="V310" s="110">
        <v>0.36658885647200001</v>
      </c>
      <c r="W310" s="109">
        <v>784.04123610712395</v>
      </c>
      <c r="X310" s="63">
        <v>29.893462207311</v>
      </c>
      <c r="Y310" s="110">
        <v>0.63659736044899995</v>
      </c>
      <c r="Z310" s="109">
        <v>461.968065435266</v>
      </c>
      <c r="AA310" s="63">
        <v>21.119614451084999</v>
      </c>
      <c r="AB310" s="110">
        <v>0.14632458422799999</v>
      </c>
    </row>
    <row r="311" spans="1:28" x14ac:dyDescent="0.25">
      <c r="A311" s="13" t="s">
        <v>439</v>
      </c>
      <c r="B311" s="109">
        <v>725.53904915520695</v>
      </c>
      <c r="C311" s="63">
        <v>57.588900767536998</v>
      </c>
      <c r="D311" s="110">
        <v>1.2936597151110001</v>
      </c>
      <c r="E311" s="109">
        <v>731.36476085658796</v>
      </c>
      <c r="F311" s="63">
        <v>70.866298011647004</v>
      </c>
      <c r="G311" s="110">
        <v>1.002206941798</v>
      </c>
      <c r="H311" s="109">
        <v>701.14967403132596</v>
      </c>
      <c r="I311" s="63">
        <v>2.0030017985559998</v>
      </c>
      <c r="J311" s="110">
        <v>2.5138284058339999</v>
      </c>
      <c r="K311" s="109">
        <v>715.52576834100705</v>
      </c>
      <c r="L311" s="63">
        <v>61.332714265950997</v>
      </c>
      <c r="M311" s="110">
        <v>1.368708242471</v>
      </c>
      <c r="N311" s="109">
        <v>1004.88118254429</v>
      </c>
      <c r="O311" s="63">
        <v>156.098380589832</v>
      </c>
      <c r="P311" s="110">
        <v>1.202998583751</v>
      </c>
      <c r="Q311" s="109">
        <v>698.97674958899995</v>
      </c>
      <c r="R311" s="63">
        <v>0.74576948596399995</v>
      </c>
      <c r="S311" s="110">
        <v>2.5175780350929999</v>
      </c>
      <c r="T311" s="109">
        <v>769.49069669879805</v>
      </c>
      <c r="U311" s="63">
        <v>26.725809350494998</v>
      </c>
      <c r="V311" s="110">
        <v>0.56137361985599998</v>
      </c>
      <c r="W311" s="109">
        <v>805.41087121689998</v>
      </c>
      <c r="X311" s="63">
        <v>44.701097946954</v>
      </c>
      <c r="Y311" s="110">
        <v>0.70277956400200003</v>
      </c>
      <c r="Z311" s="109">
        <v>469.49989556727098</v>
      </c>
      <c r="AA311" s="63">
        <v>21.502847294203001</v>
      </c>
      <c r="AB311" s="110">
        <v>0.85080799175300004</v>
      </c>
    </row>
    <row r="312" spans="1:28" x14ac:dyDescent="0.25">
      <c r="A312" s="13" t="s">
        <v>440</v>
      </c>
      <c r="B312" s="109">
        <v>815.49838099023805</v>
      </c>
      <c r="C312" s="63">
        <v>148.07895766688401</v>
      </c>
      <c r="D312" s="110">
        <v>1.3700799776779999</v>
      </c>
      <c r="E312" s="109">
        <v>843.12267109723905</v>
      </c>
      <c r="F312" s="63">
        <v>183.10618316988001</v>
      </c>
      <c r="G312" s="110">
        <v>0.99625991912199996</v>
      </c>
      <c r="H312" s="109">
        <v>699.66860457349196</v>
      </c>
      <c r="I312" s="63">
        <v>1.2083708465309999</v>
      </c>
      <c r="J312" s="110">
        <v>2.9375227476069998</v>
      </c>
      <c r="K312" s="109">
        <v>806.76788924726202</v>
      </c>
      <c r="L312" s="63">
        <v>153.66736546446299</v>
      </c>
      <c r="M312" s="110">
        <v>1.409938642483</v>
      </c>
      <c r="N312" s="109">
        <v>1306.69037066633</v>
      </c>
      <c r="O312" s="63">
        <v>460.72816028039801</v>
      </c>
      <c r="P312" s="110">
        <v>1.6080723293179999</v>
      </c>
      <c r="Q312" s="109">
        <v>698.70588484061295</v>
      </c>
      <c r="R312" s="63">
        <v>1.2066176387100001</v>
      </c>
      <c r="S312" s="110">
        <v>2.9419064092870002</v>
      </c>
      <c r="T312" s="109">
        <v>889.03519053821901</v>
      </c>
      <c r="U312" s="63">
        <v>141.98511277832</v>
      </c>
      <c r="V312" s="110">
        <v>1.4717965113460001</v>
      </c>
      <c r="W312" s="109">
        <v>845.86107450166196</v>
      </c>
      <c r="X312" s="63">
        <v>83.907763849374007</v>
      </c>
      <c r="Y312" s="110">
        <v>0.59699345966700001</v>
      </c>
      <c r="Z312" s="109">
        <v>500.18471420169197</v>
      </c>
      <c r="AA312" s="63">
        <v>55.071101610035001</v>
      </c>
      <c r="AB312" s="110">
        <v>0.36033317107099999</v>
      </c>
    </row>
    <row r="313" spans="1:28" x14ac:dyDescent="0.25">
      <c r="A313" s="13" t="s">
        <v>441</v>
      </c>
      <c r="B313" s="109">
        <v>721.24602671714695</v>
      </c>
      <c r="C313" s="63">
        <v>44.008124361130001</v>
      </c>
      <c r="D313" s="110">
        <v>0.88699593378899999</v>
      </c>
      <c r="E313" s="109">
        <v>725.517201273311</v>
      </c>
      <c r="F313" s="63">
        <v>54.319458092076999</v>
      </c>
      <c r="G313" s="110">
        <v>0.99843142837300003</v>
      </c>
      <c r="H313" s="109">
        <v>703.31161883756795</v>
      </c>
      <c r="I313" s="63">
        <v>0.71144742096799996</v>
      </c>
      <c r="J313" s="110">
        <v>0.41908492105799999</v>
      </c>
      <c r="K313" s="109">
        <v>704.572605314312</v>
      </c>
      <c r="L313" s="63">
        <v>41.604670813986999</v>
      </c>
      <c r="M313" s="110">
        <v>0.84836599476100005</v>
      </c>
      <c r="N313" s="109">
        <v>950.30484673996295</v>
      </c>
      <c r="O313" s="63">
        <v>90.637785085076999</v>
      </c>
      <c r="P313" s="110">
        <v>0.43660990756099999</v>
      </c>
      <c r="Q313" s="109">
        <v>702.25953217300503</v>
      </c>
      <c r="R313" s="63">
        <v>0.620640667205</v>
      </c>
      <c r="S313" s="110">
        <v>0.41971191653200002</v>
      </c>
      <c r="T313" s="109">
        <v>807.48917487757899</v>
      </c>
      <c r="U313" s="63">
        <v>48.726130128596999</v>
      </c>
      <c r="V313" s="110">
        <v>0.83838348547099995</v>
      </c>
      <c r="W313" s="109">
        <v>805.57139230691598</v>
      </c>
      <c r="X313" s="63">
        <v>40.658631693178997</v>
      </c>
      <c r="Y313" s="110">
        <v>1.3746028239279999</v>
      </c>
      <c r="Z313" s="109">
        <v>489.38368703572399</v>
      </c>
      <c r="AA313" s="63">
        <v>32.062827156685003</v>
      </c>
      <c r="AB313" s="110">
        <v>1.494095521085</v>
      </c>
    </row>
    <row r="314" spans="1:28" x14ac:dyDescent="0.25">
      <c r="A314" s="13" t="s">
        <v>442</v>
      </c>
      <c r="B314" s="109">
        <v>712.35420857143197</v>
      </c>
      <c r="C314" s="63">
        <v>32.441753957859</v>
      </c>
      <c r="D314" s="110">
        <v>1.043093476391</v>
      </c>
      <c r="E314" s="109">
        <v>714.29165305287904</v>
      </c>
      <c r="F314" s="63">
        <v>39.700514376759003</v>
      </c>
      <c r="G314" s="110">
        <v>1.1578990072440001</v>
      </c>
      <c r="H314" s="109">
        <v>704.15754461852498</v>
      </c>
      <c r="I314" s="63">
        <v>1.7324250257680001</v>
      </c>
      <c r="J314" s="110">
        <v>0.55739060059300005</v>
      </c>
      <c r="K314" s="109">
        <v>698.55394248777998</v>
      </c>
      <c r="L314" s="63">
        <v>33.218649537236999</v>
      </c>
      <c r="M314" s="110">
        <v>0.75502191133999996</v>
      </c>
      <c r="N314" s="109">
        <v>913.08803399041994</v>
      </c>
      <c r="O314" s="63">
        <v>53.487807645305999</v>
      </c>
      <c r="P314" s="110">
        <v>0.65623973790400003</v>
      </c>
      <c r="Q314" s="109">
        <v>702.66736475181699</v>
      </c>
      <c r="R314" s="63">
        <v>1.2141113365459999</v>
      </c>
      <c r="S314" s="110">
        <v>0.55743379638500001</v>
      </c>
      <c r="T314" s="109">
        <v>790.004539617962</v>
      </c>
      <c r="U314" s="63">
        <v>26.236965644725</v>
      </c>
      <c r="V314" s="110">
        <v>2.8650981041920001</v>
      </c>
      <c r="W314" s="109">
        <v>800.62247426201895</v>
      </c>
      <c r="X314" s="63">
        <v>32.541111413598003</v>
      </c>
      <c r="Y314" s="110">
        <v>1.5048345378800001</v>
      </c>
      <c r="Z314" s="109">
        <v>497.28564806601997</v>
      </c>
      <c r="AA314" s="63">
        <v>37.052917012279998</v>
      </c>
      <c r="AB314" s="110">
        <v>0.21990747509799999</v>
      </c>
    </row>
    <row r="315" spans="1:28" x14ac:dyDescent="0.25">
      <c r="A315" s="13" t="s">
        <v>443</v>
      </c>
      <c r="B315" s="109">
        <v>725.23541098414</v>
      </c>
      <c r="C315" s="63">
        <v>45.10514771762</v>
      </c>
      <c r="D315" s="110">
        <v>0.87457515269700004</v>
      </c>
      <c r="E315" s="109">
        <v>729.173999771524</v>
      </c>
      <c r="F315" s="63">
        <v>54.565735945274</v>
      </c>
      <c r="G315" s="110">
        <v>0.727513759338</v>
      </c>
      <c r="H315" s="109">
        <v>708.61102463455302</v>
      </c>
      <c r="I315" s="63">
        <v>5.1729582251129997</v>
      </c>
      <c r="J315" s="110">
        <v>1.4953064735520001</v>
      </c>
      <c r="K315" s="109">
        <v>709.96624746533496</v>
      </c>
      <c r="L315" s="63">
        <v>44.175225169297001</v>
      </c>
      <c r="M315" s="110">
        <v>0.656207634614</v>
      </c>
      <c r="N315" s="109">
        <v>960.25648586809302</v>
      </c>
      <c r="O315" s="63">
        <v>102.469888051442</v>
      </c>
      <c r="P315" s="110">
        <v>0.735078842294</v>
      </c>
      <c r="Q315" s="109">
        <v>707.49876248145995</v>
      </c>
      <c r="R315" s="63">
        <v>5.0564853510579999</v>
      </c>
      <c r="S315" s="110">
        <v>1.4852400935309999</v>
      </c>
      <c r="T315" s="109">
        <v>811.38153956279905</v>
      </c>
      <c r="U315" s="63">
        <v>48.909458873904001</v>
      </c>
      <c r="V315" s="110">
        <v>2.6072345945430002</v>
      </c>
      <c r="W315" s="109">
        <v>813.04789840981596</v>
      </c>
      <c r="X315" s="63">
        <v>44.793507584128001</v>
      </c>
      <c r="Y315" s="110">
        <v>0.41266028532799998</v>
      </c>
      <c r="Z315" s="109">
        <v>480.50205319025201</v>
      </c>
      <c r="AA315" s="63">
        <v>18.903429214616999</v>
      </c>
      <c r="AB315" s="110">
        <v>0.211264629225</v>
      </c>
    </row>
    <row r="316" spans="1:28" s="119" customFormat="1" ht="13.8" thickBot="1" x14ac:dyDescent="0.3">
      <c r="A316" s="115"/>
      <c r="B316" s="116"/>
      <c r="C316" s="117"/>
      <c r="D316" s="118"/>
      <c r="E316" s="116"/>
      <c r="F316" s="117"/>
      <c r="G316" s="118"/>
      <c r="H316" s="116"/>
      <c r="I316" s="117"/>
      <c r="J316" s="118"/>
      <c r="K316" s="116"/>
      <c r="L316" s="117"/>
      <c r="M316" s="118"/>
      <c r="N316" s="116"/>
      <c r="O316" s="117"/>
      <c r="P316" s="118"/>
      <c r="Q316" s="116"/>
      <c r="R316" s="117"/>
      <c r="S316" s="118"/>
      <c r="T316" s="116"/>
      <c r="U316" s="117"/>
      <c r="V316" s="118"/>
      <c r="W316" s="116"/>
      <c r="X316" s="117"/>
      <c r="Y316" s="118"/>
      <c r="Z316" s="116"/>
      <c r="AA316" s="117"/>
      <c r="AB316" s="118"/>
    </row>
    <row r="317" spans="1:28" x14ac:dyDescent="0.25">
      <c r="A317" s="16"/>
    </row>
    <row r="318" spans="1:28" x14ac:dyDescent="0.25">
      <c r="A318" s="18" t="s">
        <v>444</v>
      </c>
    </row>
  </sheetData>
  <mergeCells count="29">
    <mergeCell ref="N6:P6"/>
    <mergeCell ref="I7:J7"/>
    <mergeCell ref="K7:K8"/>
    <mergeCell ref="L7:M7"/>
    <mergeCell ref="N7:N8"/>
    <mergeCell ref="A6:A8"/>
    <mergeCell ref="B6:D6"/>
    <mergeCell ref="E6:G6"/>
    <mergeCell ref="H6:J6"/>
    <mergeCell ref="K6:M6"/>
    <mergeCell ref="B7:B8"/>
    <mergeCell ref="C7:D7"/>
    <mergeCell ref="E7:E8"/>
    <mergeCell ref="F7:G7"/>
    <mergeCell ref="H7:H8"/>
    <mergeCell ref="Q6:S6"/>
    <mergeCell ref="T6:V6"/>
    <mergeCell ref="W6:Y6"/>
    <mergeCell ref="Z6:AB6"/>
    <mergeCell ref="AC6:AD6"/>
    <mergeCell ref="X7:Y7"/>
    <mergeCell ref="Z7:Z8"/>
    <mergeCell ref="AA7:AB7"/>
    <mergeCell ref="O7:P7"/>
    <mergeCell ref="Q7:Q8"/>
    <mergeCell ref="R7:S7"/>
    <mergeCell ref="T7:T8"/>
    <mergeCell ref="U7:V7"/>
    <mergeCell ref="W7:W8"/>
  </mergeCells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1FF0-9605-482C-B7F7-11FB8FA2DF8E}">
  <sheetPr>
    <pageSetUpPr fitToPage="1"/>
  </sheetPr>
  <dimension ref="A1:O135"/>
  <sheetViews>
    <sheetView workbookViewId="0">
      <selection activeCell="A3" sqref="A3"/>
    </sheetView>
  </sheetViews>
  <sheetFormatPr defaultColWidth="9.44140625" defaultRowHeight="14.4" x14ac:dyDescent="0.3"/>
  <cols>
    <col min="1" max="7" width="9.44140625" customWidth="1"/>
    <col min="8" max="8" width="9.5546875" customWidth="1"/>
    <col min="9" max="16" width="9.44140625" customWidth="1"/>
  </cols>
  <sheetData>
    <row r="1" spans="1:15" x14ac:dyDescent="0.3">
      <c r="A1" s="64" t="s">
        <v>445</v>
      </c>
    </row>
    <row r="3" spans="1:15" ht="16.2" x14ac:dyDescent="0.3">
      <c r="A3" s="65" t="s">
        <v>446</v>
      </c>
      <c r="B3" s="65" t="s">
        <v>447</v>
      </c>
      <c r="C3" s="65"/>
      <c r="D3" s="65"/>
    </row>
    <row r="4" spans="1:15" ht="15" thickBot="1" x14ac:dyDescent="0.35"/>
    <row r="5" spans="1:15" x14ac:dyDescent="0.3">
      <c r="C5" s="66" t="s">
        <v>448</v>
      </c>
      <c r="D5" s="67" t="s">
        <v>11</v>
      </c>
      <c r="E5" s="67" t="s">
        <v>11</v>
      </c>
      <c r="F5" s="67" t="s">
        <v>11</v>
      </c>
      <c r="G5" s="67" t="s">
        <v>11</v>
      </c>
      <c r="H5" s="67" t="s">
        <v>11</v>
      </c>
      <c r="I5" s="67" t="s">
        <v>11</v>
      </c>
      <c r="J5" s="67" t="s">
        <v>11</v>
      </c>
      <c r="K5" s="67" t="s">
        <v>11</v>
      </c>
      <c r="L5" s="67" t="s">
        <v>11</v>
      </c>
      <c r="M5" s="67" t="s">
        <v>11</v>
      </c>
      <c r="N5" s="67" t="s">
        <v>11</v>
      </c>
      <c r="O5" s="67" t="s">
        <v>11</v>
      </c>
    </row>
    <row r="6" spans="1:15" ht="15" thickBot="1" x14ac:dyDescent="0.35">
      <c r="C6" s="68" t="s">
        <v>449</v>
      </c>
      <c r="D6" s="68" t="s">
        <v>450</v>
      </c>
      <c r="E6" s="68" t="s">
        <v>451</v>
      </c>
      <c r="F6" s="68" t="s">
        <v>452</v>
      </c>
      <c r="G6" s="68" t="s">
        <v>453</v>
      </c>
      <c r="H6" s="68" t="s">
        <v>454</v>
      </c>
      <c r="I6" s="68" t="s">
        <v>455</v>
      </c>
      <c r="J6" s="68" t="s">
        <v>456</v>
      </c>
      <c r="K6" s="68" t="s">
        <v>457</v>
      </c>
      <c r="L6" s="68" t="s">
        <v>458</v>
      </c>
      <c r="M6" s="68" t="s">
        <v>459</v>
      </c>
      <c r="N6" s="68" t="s">
        <v>460</v>
      </c>
      <c r="O6" s="68" t="s">
        <v>461</v>
      </c>
    </row>
    <row r="7" spans="1:15" x14ac:dyDescent="0.3">
      <c r="A7" t="s">
        <v>462</v>
      </c>
      <c r="B7" t="s">
        <v>463</v>
      </c>
    </row>
    <row r="8" spans="1:15" x14ac:dyDescent="0.3">
      <c r="B8" s="69">
        <v>1998</v>
      </c>
      <c r="C8" s="70">
        <v>71.2</v>
      </c>
      <c r="D8" s="70">
        <v>70.3</v>
      </c>
      <c r="E8" s="70">
        <v>70.5</v>
      </c>
      <c r="F8" s="70">
        <v>70.7</v>
      </c>
      <c r="G8" s="70">
        <v>71.099999999999994</v>
      </c>
      <c r="H8" s="70">
        <v>71.400000000000006</v>
      </c>
      <c r="I8" s="70">
        <v>71.3</v>
      </c>
      <c r="J8" s="70">
        <v>71</v>
      </c>
      <c r="K8" s="70">
        <v>71.2</v>
      </c>
      <c r="L8" s="70">
        <v>71.5</v>
      </c>
      <c r="M8" s="70">
        <v>71.5</v>
      </c>
      <c r="N8" s="70">
        <v>71.599999999999994</v>
      </c>
      <c r="O8" s="70">
        <v>71.8</v>
      </c>
    </row>
    <row r="9" spans="1:15" x14ac:dyDescent="0.3">
      <c r="B9" s="69">
        <v>1999</v>
      </c>
      <c r="C9" s="70">
        <v>72.099999999999994</v>
      </c>
      <c r="D9" s="70">
        <v>71.400000000000006</v>
      </c>
      <c r="E9" s="70">
        <v>71.5</v>
      </c>
      <c r="F9" s="70">
        <v>71.900000000000006</v>
      </c>
      <c r="G9" s="70">
        <v>72.2</v>
      </c>
      <c r="H9" s="70">
        <v>72.400000000000006</v>
      </c>
      <c r="I9" s="70">
        <v>72.3</v>
      </c>
      <c r="J9" s="70">
        <v>71.900000000000006</v>
      </c>
      <c r="K9" s="70">
        <v>72.099999999999994</v>
      </c>
      <c r="L9" s="70">
        <v>72.400000000000006</v>
      </c>
      <c r="M9" s="70">
        <v>72.3</v>
      </c>
      <c r="N9" s="70">
        <v>72.400000000000006</v>
      </c>
      <c r="O9" s="70">
        <v>72.599999999999994</v>
      </c>
    </row>
    <row r="10" spans="1:15" x14ac:dyDescent="0.3">
      <c r="B10" s="69">
        <v>2000</v>
      </c>
      <c r="C10" s="70">
        <v>72.7</v>
      </c>
      <c r="D10" s="70">
        <v>71.900000000000006</v>
      </c>
      <c r="E10" s="70">
        <v>72.2</v>
      </c>
      <c r="F10" s="70">
        <v>72.3</v>
      </c>
      <c r="G10" s="70">
        <v>72.599999999999994</v>
      </c>
      <c r="H10" s="70">
        <v>72.8</v>
      </c>
      <c r="I10" s="70">
        <v>72.900000000000006</v>
      </c>
      <c r="J10" s="70">
        <v>72.5</v>
      </c>
      <c r="K10" s="70">
        <v>72.5</v>
      </c>
      <c r="L10" s="70">
        <v>73.099999999999994</v>
      </c>
      <c r="M10" s="70">
        <v>73.099999999999994</v>
      </c>
      <c r="N10" s="70">
        <v>73.2</v>
      </c>
      <c r="O10" s="70">
        <v>73.2</v>
      </c>
    </row>
    <row r="11" spans="1:15" x14ac:dyDescent="0.3">
      <c r="B11" s="69">
        <v>2001</v>
      </c>
      <c r="C11" s="70">
        <v>73.599999999999994</v>
      </c>
      <c r="D11" s="70">
        <v>72.599999999999994</v>
      </c>
      <c r="E11" s="70">
        <v>72.7</v>
      </c>
      <c r="F11" s="70">
        <v>73</v>
      </c>
      <c r="G11" s="70">
        <v>73.400000000000006</v>
      </c>
      <c r="H11" s="70">
        <v>74</v>
      </c>
      <c r="I11" s="70">
        <v>74.099999999999994</v>
      </c>
      <c r="J11" s="70">
        <v>73.599999999999994</v>
      </c>
      <c r="K11" s="70">
        <v>73.900000000000006</v>
      </c>
      <c r="L11" s="70">
        <v>74.099999999999994</v>
      </c>
      <c r="M11" s="70">
        <v>73.900000000000006</v>
      </c>
      <c r="N11" s="70">
        <v>73.8</v>
      </c>
      <c r="O11" s="70">
        <v>74</v>
      </c>
    </row>
    <row r="12" spans="1:15" x14ac:dyDescent="0.3">
      <c r="B12" s="69">
        <v>2002</v>
      </c>
      <c r="C12" s="70">
        <v>74.5</v>
      </c>
      <c r="D12" s="70">
        <v>73.7</v>
      </c>
      <c r="E12" s="70">
        <v>73.8</v>
      </c>
      <c r="F12" s="70">
        <v>74.099999999999994</v>
      </c>
      <c r="G12" s="70">
        <v>74.400000000000006</v>
      </c>
      <c r="H12" s="70">
        <v>74.599999999999994</v>
      </c>
      <c r="I12" s="70">
        <v>74.599999999999994</v>
      </c>
      <c r="J12" s="70">
        <v>74.400000000000006</v>
      </c>
      <c r="K12" s="70">
        <v>74.599999999999994</v>
      </c>
      <c r="L12" s="70">
        <v>74.8</v>
      </c>
      <c r="M12" s="70">
        <v>74.900000000000006</v>
      </c>
      <c r="N12" s="70">
        <v>74.900000000000006</v>
      </c>
      <c r="O12" s="70">
        <v>75.2</v>
      </c>
    </row>
    <row r="13" spans="1:15" x14ac:dyDescent="0.3">
      <c r="B13" s="69">
        <v>2003</v>
      </c>
      <c r="C13" s="70">
        <v>75.5</v>
      </c>
      <c r="D13" s="70">
        <v>74.7</v>
      </c>
      <c r="E13" s="70">
        <v>75</v>
      </c>
      <c r="F13" s="70">
        <v>75.3</v>
      </c>
      <c r="G13" s="70">
        <v>75.5</v>
      </c>
      <c r="H13" s="70">
        <v>75.5</v>
      </c>
      <c r="I13" s="70">
        <v>75.400000000000006</v>
      </c>
      <c r="J13" s="70">
        <v>75.3</v>
      </c>
      <c r="K13" s="70">
        <v>75.599999999999994</v>
      </c>
      <c r="L13" s="70">
        <v>75.900000000000006</v>
      </c>
      <c r="M13" s="70">
        <v>76</v>
      </c>
      <c r="N13" s="70">
        <v>75.900000000000006</v>
      </c>
      <c r="O13" s="70">
        <v>76.2</v>
      </c>
    </row>
    <row r="14" spans="1:15" x14ac:dyDescent="0.3">
      <c r="B14" s="69">
        <v>2004</v>
      </c>
      <c r="C14" s="70">
        <v>76.5</v>
      </c>
      <c r="D14" s="70">
        <v>75.8</v>
      </c>
      <c r="E14" s="70">
        <v>76</v>
      </c>
      <c r="F14" s="70">
        <v>76.099999999999994</v>
      </c>
      <c r="G14" s="70">
        <v>76.400000000000006</v>
      </c>
      <c r="H14" s="70">
        <v>76.599999999999994</v>
      </c>
      <c r="I14" s="70">
        <v>76.599999999999994</v>
      </c>
      <c r="J14" s="70">
        <v>76.400000000000006</v>
      </c>
      <c r="K14" s="70">
        <v>76.599999999999994</v>
      </c>
      <c r="L14" s="70">
        <v>76.7</v>
      </c>
      <c r="M14" s="70">
        <v>76.900000000000006</v>
      </c>
      <c r="N14" s="70">
        <v>77</v>
      </c>
      <c r="O14" s="70">
        <v>77.400000000000006</v>
      </c>
    </row>
    <row r="15" spans="1:15" x14ac:dyDescent="0.3">
      <c r="B15" s="69">
        <v>2005</v>
      </c>
      <c r="C15" s="70">
        <v>78.099999999999994</v>
      </c>
      <c r="D15" s="70">
        <v>77</v>
      </c>
      <c r="E15" s="70">
        <v>77.2</v>
      </c>
      <c r="F15" s="70">
        <v>77.5</v>
      </c>
      <c r="G15" s="70">
        <v>77.8</v>
      </c>
      <c r="H15" s="70">
        <v>78.099999999999994</v>
      </c>
      <c r="I15" s="70">
        <v>78.099999999999994</v>
      </c>
      <c r="J15" s="70">
        <v>78.2</v>
      </c>
      <c r="K15" s="70">
        <v>78.400000000000006</v>
      </c>
      <c r="L15" s="70">
        <v>78.599999999999994</v>
      </c>
      <c r="M15" s="70">
        <v>78.7</v>
      </c>
      <c r="N15" s="70">
        <v>78.7</v>
      </c>
      <c r="O15" s="70">
        <v>78.900000000000006</v>
      </c>
    </row>
    <row r="16" spans="1:15" x14ac:dyDescent="0.3">
      <c r="B16" s="69">
        <v>2006</v>
      </c>
      <c r="C16" s="70">
        <v>79.900000000000006</v>
      </c>
      <c r="D16" s="70">
        <v>78.5</v>
      </c>
      <c r="E16" s="70">
        <v>78.8</v>
      </c>
      <c r="F16" s="70">
        <v>78.900000000000006</v>
      </c>
      <c r="G16" s="70">
        <v>79.400000000000006</v>
      </c>
      <c r="H16" s="70">
        <v>79.900000000000006</v>
      </c>
      <c r="I16" s="70">
        <v>80.099999999999994</v>
      </c>
      <c r="J16" s="70">
        <v>80</v>
      </c>
      <c r="K16" s="70">
        <v>80.400000000000006</v>
      </c>
      <c r="L16" s="70">
        <v>80.5</v>
      </c>
      <c r="M16" s="70">
        <v>80.599999999999994</v>
      </c>
      <c r="N16" s="70">
        <v>80.8</v>
      </c>
      <c r="O16" s="70">
        <v>81.3</v>
      </c>
    </row>
    <row r="17" spans="2:15" x14ac:dyDescent="0.3">
      <c r="B17" s="69">
        <v>2007</v>
      </c>
      <c r="C17" s="70">
        <v>81.8</v>
      </c>
      <c r="D17" s="70">
        <v>80.599999999999994</v>
      </c>
      <c r="E17" s="70">
        <v>81</v>
      </c>
      <c r="F17" s="70">
        <v>81.400000000000006</v>
      </c>
      <c r="G17" s="70">
        <v>81.599999999999994</v>
      </c>
      <c r="H17" s="70">
        <v>81.8</v>
      </c>
      <c r="I17" s="70">
        <v>82</v>
      </c>
      <c r="J17" s="70">
        <v>81.5</v>
      </c>
      <c r="K17" s="70">
        <v>81.8</v>
      </c>
      <c r="L17" s="70">
        <v>81.900000000000006</v>
      </c>
      <c r="M17" s="70">
        <v>82.3</v>
      </c>
      <c r="N17" s="70">
        <v>82.5</v>
      </c>
      <c r="O17" s="70">
        <v>83</v>
      </c>
    </row>
    <row r="18" spans="2:15" x14ac:dyDescent="0.3">
      <c r="B18" s="69">
        <v>2008</v>
      </c>
      <c r="C18" s="70">
        <v>84.7</v>
      </c>
      <c r="D18" s="70">
        <v>82.4</v>
      </c>
      <c r="E18" s="70">
        <v>83</v>
      </c>
      <c r="F18" s="70">
        <v>83.4</v>
      </c>
      <c r="G18" s="70">
        <v>84</v>
      </c>
      <c r="H18" s="70">
        <v>84.6</v>
      </c>
      <c r="I18" s="70">
        <v>85.2</v>
      </c>
      <c r="J18" s="70">
        <v>85.1</v>
      </c>
      <c r="K18" s="70">
        <v>85.7</v>
      </c>
      <c r="L18" s="70">
        <v>86.1</v>
      </c>
      <c r="M18" s="70">
        <v>85.9</v>
      </c>
      <c r="N18" s="70">
        <v>85.8</v>
      </c>
      <c r="O18" s="70">
        <v>85.5</v>
      </c>
    </row>
    <row r="19" spans="2:15" x14ac:dyDescent="0.3">
      <c r="B19" s="69">
        <v>2009</v>
      </c>
      <c r="C19" s="70">
        <v>86.6</v>
      </c>
      <c r="D19" s="70">
        <v>84.9</v>
      </c>
      <c r="E19" s="70">
        <v>85.6</v>
      </c>
      <c r="F19" s="70">
        <v>85.8</v>
      </c>
      <c r="G19" s="70">
        <v>86</v>
      </c>
      <c r="H19" s="70">
        <v>86.4</v>
      </c>
      <c r="I19" s="70">
        <v>86.7</v>
      </c>
      <c r="J19" s="70">
        <v>86.7</v>
      </c>
      <c r="K19" s="70">
        <v>87</v>
      </c>
      <c r="L19" s="70">
        <v>87.1</v>
      </c>
      <c r="M19" s="70">
        <v>87.2</v>
      </c>
      <c r="N19" s="70">
        <v>87.5</v>
      </c>
      <c r="O19" s="70">
        <v>88</v>
      </c>
    </row>
    <row r="20" spans="2:15" x14ac:dyDescent="0.3">
      <c r="B20" s="69">
        <v>2010</v>
      </c>
      <c r="C20" s="70">
        <v>89.4</v>
      </c>
      <c r="D20" s="70">
        <v>87.8</v>
      </c>
      <c r="E20" s="70">
        <v>88.2</v>
      </c>
      <c r="F20" s="70">
        <v>88.7</v>
      </c>
      <c r="G20" s="70">
        <v>89.2</v>
      </c>
      <c r="H20" s="70">
        <v>89.4</v>
      </c>
      <c r="I20" s="70">
        <v>89.5</v>
      </c>
      <c r="J20" s="70">
        <v>89.3</v>
      </c>
      <c r="K20" s="70">
        <v>89.8</v>
      </c>
      <c r="L20" s="70">
        <v>89.8</v>
      </c>
      <c r="M20" s="70">
        <v>90</v>
      </c>
      <c r="N20" s="70">
        <v>90.3</v>
      </c>
      <c r="O20" s="70">
        <v>91.2</v>
      </c>
    </row>
    <row r="21" spans="2:15" x14ac:dyDescent="0.3">
      <c r="B21" s="69">
        <v>2011</v>
      </c>
      <c r="C21" s="70">
        <v>93.4</v>
      </c>
      <c r="D21" s="70">
        <v>91.3</v>
      </c>
      <c r="E21" s="70">
        <v>92</v>
      </c>
      <c r="F21" s="70">
        <v>92.2</v>
      </c>
      <c r="G21" s="70">
        <v>93.2</v>
      </c>
      <c r="H21" s="70">
        <v>93.4</v>
      </c>
      <c r="I21" s="70">
        <v>93.3</v>
      </c>
      <c r="J21" s="70">
        <v>93.3</v>
      </c>
      <c r="K21" s="70">
        <v>93.8</v>
      </c>
      <c r="L21" s="70">
        <v>94.4</v>
      </c>
      <c r="M21" s="70">
        <v>94.5</v>
      </c>
      <c r="N21" s="70">
        <v>94.6</v>
      </c>
      <c r="O21" s="70">
        <v>95.1</v>
      </c>
    </row>
    <row r="22" spans="2:15" x14ac:dyDescent="0.3">
      <c r="B22" s="69">
        <v>2012</v>
      </c>
      <c r="C22" s="70">
        <v>96.1</v>
      </c>
      <c r="D22" s="70">
        <v>94.6</v>
      </c>
      <c r="E22" s="70">
        <v>95.1</v>
      </c>
      <c r="F22" s="70">
        <v>95.4</v>
      </c>
      <c r="G22" s="70">
        <v>96</v>
      </c>
      <c r="H22" s="70">
        <v>95.9</v>
      </c>
      <c r="I22" s="70">
        <v>95.5</v>
      </c>
      <c r="J22" s="70">
        <v>95.6</v>
      </c>
      <c r="K22" s="70">
        <v>96.1</v>
      </c>
      <c r="L22" s="70">
        <v>96.5</v>
      </c>
      <c r="M22" s="70">
        <v>97</v>
      </c>
      <c r="N22" s="70">
        <v>97.2</v>
      </c>
      <c r="O22" s="70">
        <v>97.6</v>
      </c>
    </row>
    <row r="23" spans="2:15" x14ac:dyDescent="0.3">
      <c r="B23" s="69">
        <v>2013</v>
      </c>
      <c r="C23" s="70">
        <v>98.5</v>
      </c>
      <c r="D23" s="70">
        <v>97.1</v>
      </c>
      <c r="E23" s="70">
        <v>97.8</v>
      </c>
      <c r="F23" s="70">
        <v>98.1</v>
      </c>
      <c r="G23" s="70">
        <v>98.3</v>
      </c>
      <c r="H23" s="70">
        <v>98.5</v>
      </c>
      <c r="I23" s="70">
        <v>98.3</v>
      </c>
      <c r="J23" s="70">
        <v>98.3</v>
      </c>
      <c r="K23" s="70">
        <v>98.7</v>
      </c>
      <c r="L23" s="70">
        <v>99.1</v>
      </c>
      <c r="M23" s="70">
        <v>99.1</v>
      </c>
      <c r="N23" s="70">
        <v>99.2</v>
      </c>
      <c r="O23" s="70">
        <v>99.6</v>
      </c>
    </row>
    <row r="24" spans="2:15" x14ac:dyDescent="0.3">
      <c r="B24" s="69">
        <v>2014</v>
      </c>
      <c r="C24" s="70">
        <v>100</v>
      </c>
      <c r="D24" s="70">
        <v>99</v>
      </c>
      <c r="E24" s="70">
        <v>99.5</v>
      </c>
      <c r="F24" s="70">
        <v>99.7</v>
      </c>
      <c r="G24" s="70">
        <v>100.1</v>
      </c>
      <c r="H24" s="70">
        <v>100</v>
      </c>
      <c r="I24" s="70">
        <v>100.2</v>
      </c>
      <c r="J24" s="70">
        <v>99.9</v>
      </c>
      <c r="K24" s="70">
        <v>100.2</v>
      </c>
      <c r="L24" s="70">
        <v>100.3</v>
      </c>
      <c r="M24" s="70">
        <v>100.4</v>
      </c>
      <c r="N24" s="70">
        <v>100.1</v>
      </c>
      <c r="O24" s="70">
        <v>100.1</v>
      </c>
    </row>
    <row r="25" spans="2:15" x14ac:dyDescent="0.3">
      <c r="B25" s="69">
        <v>2015</v>
      </c>
      <c r="C25" s="70">
        <v>100</v>
      </c>
      <c r="D25" s="70">
        <v>99.3</v>
      </c>
      <c r="E25" s="70">
        <v>99.5</v>
      </c>
      <c r="F25" s="70">
        <v>99.7</v>
      </c>
      <c r="G25" s="70">
        <v>99.9</v>
      </c>
      <c r="H25" s="70">
        <v>100.1</v>
      </c>
      <c r="I25" s="70">
        <v>100.2</v>
      </c>
      <c r="J25" s="70">
        <v>100</v>
      </c>
      <c r="K25" s="70">
        <v>100.3</v>
      </c>
      <c r="L25" s="70">
        <v>100.2</v>
      </c>
      <c r="M25" s="70">
        <v>100.3</v>
      </c>
      <c r="N25" s="70">
        <v>100.3</v>
      </c>
      <c r="O25" s="70">
        <v>100.3</v>
      </c>
    </row>
    <row r="26" spans="2:15" x14ac:dyDescent="0.3">
      <c r="B26" s="69">
        <v>2016</v>
      </c>
      <c r="C26" s="71">
        <v>100.7</v>
      </c>
      <c r="D26" s="72">
        <v>99.5</v>
      </c>
      <c r="E26" s="71">
        <v>99.8</v>
      </c>
      <c r="F26" s="71">
        <v>100.2</v>
      </c>
      <c r="G26" s="71">
        <v>100.2</v>
      </c>
      <c r="H26" s="71">
        <v>100.4</v>
      </c>
      <c r="I26" s="72">
        <v>100.6</v>
      </c>
      <c r="J26" s="71">
        <v>100.6</v>
      </c>
      <c r="K26" s="71">
        <v>100.9</v>
      </c>
      <c r="L26" s="71">
        <v>101.1</v>
      </c>
      <c r="M26" s="71">
        <v>101.2</v>
      </c>
      <c r="N26">
        <v>101.4</v>
      </c>
      <c r="O26" s="71">
        <v>101.9</v>
      </c>
    </row>
    <row r="27" spans="2:15" x14ac:dyDescent="0.3">
      <c r="B27" s="69">
        <v>2017</v>
      </c>
      <c r="C27" s="73">
        <v>103.4</v>
      </c>
      <c r="D27" s="72">
        <v>101.4</v>
      </c>
      <c r="E27" s="73">
        <v>102.1</v>
      </c>
      <c r="F27" s="73">
        <v>102.5</v>
      </c>
      <c r="G27" s="73">
        <v>102.9</v>
      </c>
      <c r="H27" s="73">
        <v>103.3</v>
      </c>
      <c r="I27" s="73">
        <v>103.3</v>
      </c>
      <c r="J27" s="73">
        <v>103.2</v>
      </c>
      <c r="K27" s="73">
        <v>103.8</v>
      </c>
      <c r="L27" s="73">
        <v>104.1</v>
      </c>
      <c r="M27" s="73">
        <v>104.2</v>
      </c>
      <c r="N27" s="73">
        <v>104.6</v>
      </c>
      <c r="O27" s="73">
        <v>104.9</v>
      </c>
    </row>
    <row r="28" spans="2:15" x14ac:dyDescent="0.3">
      <c r="B28" s="69">
        <v>2018</v>
      </c>
      <c r="C28" s="73">
        <v>105.9</v>
      </c>
      <c r="D28" s="72">
        <v>104.4</v>
      </c>
      <c r="E28" s="73">
        <v>104.9</v>
      </c>
      <c r="F28" s="74">
        <v>105</v>
      </c>
      <c r="G28" s="73">
        <v>105.4</v>
      </c>
      <c r="H28" s="73">
        <v>105.8</v>
      </c>
      <c r="I28" s="73">
        <v>105.8</v>
      </c>
      <c r="J28" s="73">
        <v>105.8</v>
      </c>
      <c r="K28" s="73">
        <v>106.5</v>
      </c>
      <c r="L28" s="73">
        <v>106.6</v>
      </c>
      <c r="M28" s="73">
        <v>106.7</v>
      </c>
      <c r="N28" s="74">
        <v>107</v>
      </c>
      <c r="O28" s="73">
        <v>107.1</v>
      </c>
    </row>
    <row r="29" spans="2:15" x14ac:dyDescent="0.3">
      <c r="B29" s="69">
        <v>2019</v>
      </c>
      <c r="C29" s="73">
        <v>107.8</v>
      </c>
      <c r="D29" s="72">
        <v>106.3</v>
      </c>
      <c r="E29" s="73">
        <v>106.8</v>
      </c>
      <c r="F29" s="74">
        <v>107</v>
      </c>
      <c r="G29" s="73">
        <v>107.6</v>
      </c>
      <c r="H29" s="73">
        <v>107.9</v>
      </c>
      <c r="I29" s="73">
        <v>107.9</v>
      </c>
      <c r="J29" s="73">
        <v>107.9</v>
      </c>
      <c r="K29" s="73">
        <v>108.4</v>
      </c>
      <c r="L29" s="73">
        <v>108.5</v>
      </c>
      <c r="M29" s="73">
        <v>108.3</v>
      </c>
      <c r="N29" s="73">
        <v>108.5</v>
      </c>
      <c r="O29" s="73">
        <v>108.5</v>
      </c>
    </row>
    <row r="30" spans="2:15" x14ac:dyDescent="0.3">
      <c r="B30" s="69">
        <v>2020</v>
      </c>
      <c r="C30" s="73">
        <v>108.7</v>
      </c>
      <c r="D30" s="73">
        <v>108.2</v>
      </c>
      <c r="E30" s="73">
        <v>108.6</v>
      </c>
      <c r="F30" s="73">
        <v>108.6</v>
      </c>
      <c r="G30" s="73">
        <v>108.5</v>
      </c>
      <c r="H30" s="73">
        <v>108.5</v>
      </c>
      <c r="I30" s="73">
        <v>108.6</v>
      </c>
      <c r="J30" s="73">
        <v>109.1</v>
      </c>
      <c r="K30" s="73">
        <v>108.6</v>
      </c>
      <c r="L30" s="73">
        <v>109.1</v>
      </c>
      <c r="M30" s="73">
        <v>109.1</v>
      </c>
      <c r="N30" s="73">
        <v>108.9</v>
      </c>
      <c r="O30" s="73">
        <v>109.2</v>
      </c>
    </row>
    <row r="31" spans="2:15" x14ac:dyDescent="0.3">
      <c r="B31" s="69">
        <v>2021</v>
      </c>
      <c r="C31" s="73">
        <v>111.6</v>
      </c>
      <c r="D31" s="74">
        <v>109</v>
      </c>
      <c r="E31" s="73">
        <v>109.1</v>
      </c>
      <c r="F31" s="73">
        <v>109.4</v>
      </c>
      <c r="G31" s="73">
        <v>110.1</v>
      </c>
      <c r="H31" s="73">
        <v>110.8</v>
      </c>
      <c r="I31" s="73">
        <v>111.3</v>
      </c>
      <c r="J31" s="73">
        <v>111.3</v>
      </c>
      <c r="K31" s="73">
        <v>112.1</v>
      </c>
      <c r="L31" s="73">
        <v>112.4</v>
      </c>
      <c r="M31" s="73">
        <v>113.6</v>
      </c>
      <c r="N31" s="73">
        <v>114.5</v>
      </c>
      <c r="O31" s="73">
        <v>115.1</v>
      </c>
    </row>
    <row r="32" spans="2:15" x14ac:dyDescent="0.3">
      <c r="B32" s="69">
        <v>2022</v>
      </c>
      <c r="C32" s="73">
        <v>121.7</v>
      </c>
      <c r="D32" s="74">
        <v>114.9</v>
      </c>
      <c r="E32" s="73">
        <v>115.8</v>
      </c>
      <c r="F32" s="73">
        <v>117.1</v>
      </c>
      <c r="G32" s="74">
        <v>120</v>
      </c>
      <c r="H32" s="73">
        <v>120.8</v>
      </c>
      <c r="I32" s="73">
        <v>121.8</v>
      </c>
      <c r="J32" s="73">
        <v>122.5</v>
      </c>
      <c r="K32" s="73">
        <v>123.1</v>
      </c>
      <c r="L32" s="73">
        <v>123.8</v>
      </c>
      <c r="M32" s="73">
        <v>126.2</v>
      </c>
      <c r="N32" s="73">
        <v>126.7</v>
      </c>
      <c r="O32" s="73">
        <v>127.2</v>
      </c>
    </row>
    <row r="33" spans="1:15" x14ac:dyDescent="0.3">
      <c r="B33" s="69">
        <v>2023</v>
      </c>
      <c r="C33" s="73">
        <v>130.5</v>
      </c>
      <c r="D33" s="74">
        <v>126.4</v>
      </c>
      <c r="E33" s="73">
        <v>127.9</v>
      </c>
      <c r="F33" s="73">
        <v>128.9</v>
      </c>
      <c r="G33" s="73">
        <v>130.4</v>
      </c>
      <c r="H33" s="73">
        <v>131.30000000000001</v>
      </c>
      <c r="I33" s="73">
        <v>131.5</v>
      </c>
      <c r="J33" s="73">
        <v>130.9</v>
      </c>
      <c r="K33" s="73">
        <v>131.30000000000001</v>
      </c>
      <c r="L33" s="74">
        <v>132</v>
      </c>
      <c r="M33" s="74">
        <v>132</v>
      </c>
      <c r="N33" s="73">
        <v>131.69999999999999</v>
      </c>
      <c r="O33" s="73">
        <v>132.19999999999999</v>
      </c>
    </row>
    <row r="34" spans="1:15" x14ac:dyDescent="0.3">
      <c r="B34" s="69">
        <v>2024</v>
      </c>
      <c r="C34" s="73">
        <v>133.9</v>
      </c>
      <c r="D34" s="74">
        <v>131.5</v>
      </c>
      <c r="E34" s="73">
        <v>132.30000000000001</v>
      </c>
      <c r="F34" s="74">
        <v>133</v>
      </c>
      <c r="G34" s="73">
        <v>133.5</v>
      </c>
      <c r="H34" s="73">
        <v>133.9</v>
      </c>
      <c r="I34" s="73">
        <v>134.1</v>
      </c>
      <c r="J34" s="73">
        <v>133.80000000000001</v>
      </c>
      <c r="K34" s="73">
        <v>134.30000000000001</v>
      </c>
      <c r="L34" s="73">
        <v>134.19999999999999</v>
      </c>
      <c r="M34" s="74">
        <v>135</v>
      </c>
      <c r="N34" s="73">
        <v>135.1</v>
      </c>
      <c r="O34" s="73">
        <v>135.6</v>
      </c>
    </row>
    <row r="35" spans="1:15" ht="15" thickBot="1" x14ac:dyDescent="0.35">
      <c r="B35" s="69">
        <v>2025</v>
      </c>
      <c r="C35" s="75" t="s">
        <v>464</v>
      </c>
      <c r="D35" s="76">
        <v>135.4</v>
      </c>
      <c r="E35" s="76">
        <v>136</v>
      </c>
      <c r="F35" s="75">
        <v>136.5</v>
      </c>
      <c r="G35" s="75">
        <v>138.19999999999999</v>
      </c>
      <c r="H35" s="75">
        <v>138.4</v>
      </c>
      <c r="I35" s="75">
        <v>138.9</v>
      </c>
      <c r="J35" s="76">
        <v>139</v>
      </c>
      <c r="K35" s="75" t="s">
        <v>464</v>
      </c>
      <c r="L35" s="75" t="s">
        <v>464</v>
      </c>
      <c r="M35" s="75" t="s">
        <v>464</v>
      </c>
      <c r="N35" s="75" t="s">
        <v>464</v>
      </c>
      <c r="O35" s="75" t="s">
        <v>464</v>
      </c>
    </row>
    <row r="37" spans="1:15" x14ac:dyDescent="0.3">
      <c r="A37" s="65" t="s">
        <v>465</v>
      </c>
      <c r="B37" s="65" t="s">
        <v>466</v>
      </c>
      <c r="C37" s="65"/>
      <c r="D37" s="65"/>
    </row>
    <row r="38" spans="1:15" x14ac:dyDescent="0.3">
      <c r="B38" s="65" t="s">
        <v>467</v>
      </c>
    </row>
    <row r="39" spans="1:15" ht="15" thickBot="1" x14ac:dyDescent="0.35">
      <c r="C39" s="69"/>
    </row>
    <row r="40" spans="1:15" x14ac:dyDescent="0.3">
      <c r="C40" s="66" t="s">
        <v>448</v>
      </c>
      <c r="D40" s="77" t="s">
        <v>11</v>
      </c>
      <c r="E40" s="77" t="s">
        <v>11</v>
      </c>
      <c r="F40" s="77" t="s">
        <v>11</v>
      </c>
      <c r="G40" s="77" t="s">
        <v>11</v>
      </c>
      <c r="H40" s="77" t="s">
        <v>11</v>
      </c>
      <c r="I40" s="77" t="s">
        <v>11</v>
      </c>
      <c r="J40" s="77" t="s">
        <v>11</v>
      </c>
      <c r="K40" s="77" t="s">
        <v>11</v>
      </c>
      <c r="L40" s="77" t="s">
        <v>11</v>
      </c>
      <c r="M40" s="77" t="s">
        <v>11</v>
      </c>
      <c r="N40" s="77" t="s">
        <v>11</v>
      </c>
      <c r="O40" s="77" t="s">
        <v>11</v>
      </c>
    </row>
    <row r="41" spans="1:15" ht="15" thickBot="1" x14ac:dyDescent="0.35">
      <c r="C41" s="68" t="s">
        <v>468</v>
      </c>
      <c r="D41" s="68" t="s">
        <v>450</v>
      </c>
      <c r="E41" s="68" t="s">
        <v>451</v>
      </c>
      <c r="F41" s="68" t="s">
        <v>452</v>
      </c>
      <c r="G41" s="68" t="s">
        <v>453</v>
      </c>
      <c r="H41" s="68" t="s">
        <v>454</v>
      </c>
      <c r="I41" s="68" t="s">
        <v>455</v>
      </c>
      <c r="J41" s="68" t="s">
        <v>456</v>
      </c>
      <c r="K41" s="68" t="s">
        <v>457</v>
      </c>
      <c r="L41" s="68" t="s">
        <v>458</v>
      </c>
      <c r="M41" s="68" t="s">
        <v>459</v>
      </c>
      <c r="N41" s="68" t="s">
        <v>460</v>
      </c>
      <c r="O41" s="68" t="s">
        <v>461</v>
      </c>
    </row>
    <row r="42" spans="1:15" x14ac:dyDescent="0.3">
      <c r="A42" t="s">
        <v>469</v>
      </c>
    </row>
    <row r="43" spans="1:15" x14ac:dyDescent="0.3">
      <c r="B43">
        <v>1998</v>
      </c>
      <c r="C43" s="72">
        <v>1.6</v>
      </c>
      <c r="D43" s="72">
        <v>1.5</v>
      </c>
      <c r="E43" s="72">
        <v>1.6</v>
      </c>
      <c r="F43" s="72">
        <v>1.7</v>
      </c>
      <c r="G43" s="72">
        <v>1.8</v>
      </c>
      <c r="H43" s="72">
        <v>2</v>
      </c>
      <c r="I43" s="72">
        <v>1.7</v>
      </c>
      <c r="J43" s="72">
        <v>1.4</v>
      </c>
      <c r="K43" s="72">
        <v>1.3</v>
      </c>
      <c r="L43" s="72">
        <v>1.4</v>
      </c>
      <c r="M43" s="72">
        <v>1.4</v>
      </c>
      <c r="N43" s="72">
        <v>1.4</v>
      </c>
      <c r="O43" s="72">
        <v>1.6</v>
      </c>
    </row>
    <row r="44" spans="1:15" x14ac:dyDescent="0.3">
      <c r="B44">
        <v>1999</v>
      </c>
      <c r="C44" s="72">
        <v>1.3</v>
      </c>
      <c r="D44" s="72">
        <v>1.6</v>
      </c>
      <c r="E44" s="72">
        <v>1.4</v>
      </c>
      <c r="F44" s="72">
        <v>1.7</v>
      </c>
      <c r="G44" s="72">
        <v>1.5</v>
      </c>
      <c r="H44" s="72">
        <v>1.3</v>
      </c>
      <c r="I44" s="72">
        <v>1.3</v>
      </c>
      <c r="J44" s="72">
        <v>1.3</v>
      </c>
      <c r="K44" s="72">
        <v>1.2</v>
      </c>
      <c r="L44" s="72">
        <v>1.2</v>
      </c>
      <c r="M44" s="72">
        <v>1.1000000000000001</v>
      </c>
      <c r="N44" s="72">
        <v>1.2</v>
      </c>
      <c r="O44" s="72">
        <v>1.1000000000000001</v>
      </c>
    </row>
    <row r="45" spans="1:15" x14ac:dyDescent="0.3">
      <c r="B45">
        <v>2000</v>
      </c>
      <c r="C45" s="72">
        <v>0.8</v>
      </c>
      <c r="D45" s="72">
        <v>0.8</v>
      </c>
      <c r="E45" s="72">
        <v>0.9</v>
      </c>
      <c r="F45" s="72">
        <v>0.6</v>
      </c>
      <c r="G45" s="72">
        <v>0.6</v>
      </c>
      <c r="H45" s="72">
        <v>0.5</v>
      </c>
      <c r="I45" s="72">
        <v>0.8</v>
      </c>
      <c r="J45" s="72">
        <v>0.9</v>
      </c>
      <c r="K45" s="72">
        <v>0.6</v>
      </c>
      <c r="L45" s="72">
        <v>1</v>
      </c>
      <c r="M45" s="72">
        <v>1</v>
      </c>
      <c r="N45" s="72">
        <v>1.1000000000000001</v>
      </c>
      <c r="O45" s="72">
        <v>0.8</v>
      </c>
    </row>
    <row r="46" spans="1:15" x14ac:dyDescent="0.3">
      <c r="B46">
        <v>2001</v>
      </c>
      <c r="C46">
        <v>1.2</v>
      </c>
      <c r="D46">
        <v>0.9</v>
      </c>
      <c r="E46">
        <v>0.8</v>
      </c>
      <c r="F46">
        <v>0.9</v>
      </c>
      <c r="G46">
        <v>1.2</v>
      </c>
      <c r="H46">
        <v>1.7</v>
      </c>
      <c r="I46">
        <v>1.7</v>
      </c>
      <c r="J46">
        <v>1.4</v>
      </c>
      <c r="K46">
        <v>1.8</v>
      </c>
      <c r="L46">
        <v>1.3</v>
      </c>
      <c r="M46">
        <v>1.2</v>
      </c>
      <c r="N46">
        <v>0.8</v>
      </c>
      <c r="O46">
        <v>1.1000000000000001</v>
      </c>
    </row>
    <row r="47" spans="1:15" x14ac:dyDescent="0.3">
      <c r="B47">
        <v>2002</v>
      </c>
      <c r="C47">
        <v>1.3</v>
      </c>
      <c r="D47">
        <v>1.6</v>
      </c>
      <c r="E47">
        <v>1.5</v>
      </c>
      <c r="F47">
        <v>1.5</v>
      </c>
      <c r="G47">
        <v>1.4</v>
      </c>
      <c r="H47">
        <v>0.8</v>
      </c>
      <c r="I47">
        <v>0.6</v>
      </c>
      <c r="J47">
        <v>1.1000000000000001</v>
      </c>
      <c r="K47" s="72">
        <v>1</v>
      </c>
      <c r="L47" s="72">
        <v>1</v>
      </c>
      <c r="M47">
        <v>1.4</v>
      </c>
      <c r="N47">
        <v>1.5</v>
      </c>
      <c r="O47">
        <v>1.7</v>
      </c>
    </row>
    <row r="48" spans="1:15" x14ac:dyDescent="0.3">
      <c r="B48">
        <v>2003</v>
      </c>
      <c r="C48">
        <v>1.4</v>
      </c>
      <c r="D48">
        <v>1.3</v>
      </c>
      <c r="E48">
        <v>1.6</v>
      </c>
      <c r="F48">
        <v>1.5</v>
      </c>
      <c r="G48">
        <v>1.4</v>
      </c>
      <c r="H48">
        <v>1.3</v>
      </c>
      <c r="I48">
        <v>1.1000000000000001</v>
      </c>
      <c r="J48">
        <v>1.3</v>
      </c>
      <c r="K48">
        <v>1.4</v>
      </c>
      <c r="L48">
        <v>1.4</v>
      </c>
      <c r="M48">
        <v>1.4</v>
      </c>
      <c r="N48">
        <v>1.3</v>
      </c>
      <c r="O48">
        <v>1.3</v>
      </c>
    </row>
    <row r="49" spans="2:15" x14ac:dyDescent="0.3">
      <c r="B49">
        <v>2004</v>
      </c>
      <c r="C49">
        <v>1.3</v>
      </c>
      <c r="D49">
        <v>1.4</v>
      </c>
      <c r="E49">
        <v>1.3</v>
      </c>
      <c r="F49">
        <v>1.1000000000000001</v>
      </c>
      <c r="G49">
        <v>1.1000000000000001</v>
      </c>
      <c r="H49">
        <v>1.5</v>
      </c>
      <c r="I49">
        <v>1.6</v>
      </c>
      <c r="J49">
        <v>1.4</v>
      </c>
      <c r="K49">
        <v>1.3</v>
      </c>
      <c r="L49">
        <v>1.1000000000000001</v>
      </c>
      <c r="M49">
        <v>1.2</v>
      </c>
      <c r="N49">
        <v>1.5</v>
      </c>
      <c r="O49">
        <v>1.7</v>
      </c>
    </row>
    <row r="50" spans="2:15" x14ac:dyDescent="0.3">
      <c r="B50">
        <v>2005</v>
      </c>
      <c r="C50">
        <v>2.1</v>
      </c>
      <c r="D50">
        <v>1.6</v>
      </c>
      <c r="E50">
        <v>1.7</v>
      </c>
      <c r="F50">
        <v>1.9</v>
      </c>
      <c r="G50">
        <v>1.9</v>
      </c>
      <c r="H50">
        <v>1.9</v>
      </c>
      <c r="I50" s="72">
        <v>2</v>
      </c>
      <c r="J50">
        <v>2.2999999999999998</v>
      </c>
      <c r="K50">
        <v>2.4</v>
      </c>
      <c r="L50">
        <v>2.5</v>
      </c>
      <c r="M50">
        <v>2.2999999999999998</v>
      </c>
      <c r="N50">
        <v>2.1</v>
      </c>
      <c r="O50">
        <v>1.9</v>
      </c>
    </row>
    <row r="51" spans="2:15" x14ac:dyDescent="0.3">
      <c r="B51">
        <v>2006</v>
      </c>
      <c r="C51">
        <v>2.2999999999999998</v>
      </c>
      <c r="D51">
        <v>1.9</v>
      </c>
      <c r="E51" s="72">
        <v>2</v>
      </c>
      <c r="F51">
        <v>1.8</v>
      </c>
      <c r="G51" s="72">
        <v>2</v>
      </c>
      <c r="H51">
        <v>2.2000000000000002</v>
      </c>
      <c r="I51">
        <v>2.5</v>
      </c>
      <c r="J51">
        <v>2.4</v>
      </c>
      <c r="K51">
        <v>2.5</v>
      </c>
      <c r="L51">
        <v>2.4</v>
      </c>
      <c r="M51">
        <v>2.4</v>
      </c>
      <c r="N51">
        <v>2.7</v>
      </c>
      <c r="O51" s="72">
        <v>3</v>
      </c>
    </row>
    <row r="52" spans="2:15" x14ac:dyDescent="0.3">
      <c r="B52">
        <v>2007</v>
      </c>
      <c r="C52">
        <v>2.2999999999999998</v>
      </c>
      <c r="D52">
        <v>2.7</v>
      </c>
      <c r="E52">
        <v>2.8</v>
      </c>
      <c r="F52">
        <v>3.1</v>
      </c>
      <c r="G52">
        <v>2.8</v>
      </c>
      <c r="H52">
        <v>2.5</v>
      </c>
      <c r="I52">
        <v>2.4</v>
      </c>
      <c r="J52">
        <v>1.9</v>
      </c>
      <c r="K52">
        <v>1.8</v>
      </c>
      <c r="L52">
        <v>1.8</v>
      </c>
      <c r="M52">
        <v>2.1</v>
      </c>
      <c r="N52">
        <v>2.1</v>
      </c>
      <c r="O52">
        <v>2.1</v>
      </c>
    </row>
    <row r="53" spans="2:15" x14ac:dyDescent="0.3">
      <c r="B53">
        <v>2008</v>
      </c>
      <c r="C53">
        <v>3.6</v>
      </c>
      <c r="D53">
        <v>2.2000000000000002</v>
      </c>
      <c r="E53">
        <v>2.5</v>
      </c>
      <c r="F53">
        <v>2.5</v>
      </c>
      <c r="G53" s="72">
        <v>3</v>
      </c>
      <c r="H53">
        <v>3.3</v>
      </c>
      <c r="I53">
        <v>3.8</v>
      </c>
      <c r="J53">
        <v>4.4000000000000004</v>
      </c>
      <c r="K53">
        <v>4.7</v>
      </c>
      <c r="L53">
        <v>5.2</v>
      </c>
      <c r="M53">
        <v>4.5</v>
      </c>
      <c r="N53">
        <v>4.0999999999999996</v>
      </c>
      <c r="O53">
        <v>3.1</v>
      </c>
    </row>
    <row r="54" spans="2:15" x14ac:dyDescent="0.3">
      <c r="B54">
        <v>2009</v>
      </c>
      <c r="C54">
        <v>2.2000000000000002</v>
      </c>
      <c r="D54" s="72">
        <v>3</v>
      </c>
      <c r="E54">
        <v>3.2</v>
      </c>
      <c r="F54">
        <v>2.9</v>
      </c>
      <c r="G54">
        <v>2.2999999999999998</v>
      </c>
      <c r="H54">
        <v>2.2000000000000002</v>
      </c>
      <c r="I54">
        <v>1.8</v>
      </c>
      <c r="J54">
        <v>1.8</v>
      </c>
      <c r="K54">
        <v>1.6</v>
      </c>
      <c r="L54">
        <v>1.1000000000000001</v>
      </c>
      <c r="M54">
        <v>1.5</v>
      </c>
      <c r="N54">
        <v>1.9</v>
      </c>
      <c r="O54">
        <v>2.9</v>
      </c>
    </row>
    <row r="55" spans="2:15" x14ac:dyDescent="0.3">
      <c r="B55">
        <v>2010</v>
      </c>
      <c r="C55">
        <v>3.3</v>
      </c>
      <c r="D55">
        <v>3.5</v>
      </c>
      <c r="E55" s="72">
        <v>3</v>
      </c>
      <c r="F55">
        <v>3.4</v>
      </c>
      <c r="G55">
        <v>3.7</v>
      </c>
      <c r="H55">
        <v>3.4</v>
      </c>
      <c r="I55">
        <v>3.2</v>
      </c>
      <c r="J55">
        <v>3.1</v>
      </c>
      <c r="K55">
        <v>3.1</v>
      </c>
      <c r="L55">
        <v>3.1</v>
      </c>
      <c r="M55">
        <v>3.2</v>
      </c>
      <c r="N55">
        <v>3.3</v>
      </c>
      <c r="O55">
        <v>3.7</v>
      </c>
    </row>
    <row r="56" spans="2:15" x14ac:dyDescent="0.3">
      <c r="B56">
        <v>2011</v>
      </c>
      <c r="C56">
        <v>4.5</v>
      </c>
      <c r="D56" s="72">
        <v>4</v>
      </c>
      <c r="E56" s="72">
        <v>4.4000000000000004</v>
      </c>
      <c r="F56" s="72">
        <v>4</v>
      </c>
      <c r="G56" s="72">
        <v>4.5</v>
      </c>
      <c r="H56" s="72">
        <v>4.5</v>
      </c>
      <c r="I56" s="72">
        <v>4.2</v>
      </c>
      <c r="J56" s="72">
        <v>4.4000000000000004</v>
      </c>
      <c r="K56" s="72">
        <v>4.5</v>
      </c>
      <c r="L56" s="72">
        <v>5.2</v>
      </c>
      <c r="M56" s="72">
        <v>5</v>
      </c>
      <c r="N56" s="72">
        <v>4.8</v>
      </c>
      <c r="O56">
        <v>4.2</v>
      </c>
    </row>
    <row r="57" spans="2:15" x14ac:dyDescent="0.3">
      <c r="B57" s="69">
        <v>2012</v>
      </c>
      <c r="C57" s="71">
        <v>2.8</v>
      </c>
      <c r="D57" s="72">
        <v>3.6</v>
      </c>
      <c r="E57" s="71">
        <v>3.4</v>
      </c>
      <c r="F57" s="71">
        <v>3.5</v>
      </c>
      <c r="G57" s="70">
        <v>3</v>
      </c>
      <c r="H57" s="71">
        <v>2.8</v>
      </c>
      <c r="I57" s="71">
        <v>2.4</v>
      </c>
      <c r="J57" s="71">
        <v>2.6</v>
      </c>
      <c r="K57" s="71">
        <v>2.5</v>
      </c>
      <c r="L57" s="71">
        <v>2.2000000000000002</v>
      </c>
      <c r="M57" s="71">
        <v>2.7</v>
      </c>
      <c r="N57" s="71">
        <v>2.7</v>
      </c>
      <c r="O57" s="71">
        <v>2.7</v>
      </c>
    </row>
    <row r="58" spans="2:15" x14ac:dyDescent="0.3">
      <c r="B58" s="69">
        <v>2013</v>
      </c>
      <c r="C58" s="71">
        <v>2.6</v>
      </c>
      <c r="D58" s="72">
        <v>2.7</v>
      </c>
      <c r="E58" s="71">
        <v>2.8</v>
      </c>
      <c r="F58" s="71">
        <v>2.8</v>
      </c>
      <c r="G58" s="71">
        <v>2.4</v>
      </c>
      <c r="H58" s="71">
        <v>2.7</v>
      </c>
      <c r="I58" s="71">
        <v>2.9</v>
      </c>
      <c r="J58" s="71">
        <v>2.8</v>
      </c>
      <c r="K58" s="71">
        <v>2.7</v>
      </c>
      <c r="L58" s="71">
        <v>2.7</v>
      </c>
      <c r="M58" s="71">
        <v>2.2000000000000002</v>
      </c>
      <c r="N58" s="71">
        <v>2.1</v>
      </c>
      <c r="O58" s="70">
        <v>2</v>
      </c>
    </row>
    <row r="59" spans="2:15" x14ac:dyDescent="0.3">
      <c r="B59" s="69">
        <v>2014</v>
      </c>
      <c r="C59" s="78">
        <v>1.5</v>
      </c>
      <c r="D59" s="71">
        <v>1.9</v>
      </c>
      <c r="E59" s="71">
        <v>1.7</v>
      </c>
      <c r="F59" s="71">
        <v>1.6</v>
      </c>
      <c r="G59" s="71">
        <v>1.8</v>
      </c>
      <c r="H59" s="71">
        <v>1.5</v>
      </c>
      <c r="I59" s="71">
        <v>1.9</v>
      </c>
      <c r="J59" s="71">
        <v>1.6</v>
      </c>
      <c r="K59" s="71">
        <v>1.5</v>
      </c>
      <c r="L59" s="71">
        <v>1.2</v>
      </c>
      <c r="M59" s="71">
        <v>1.3</v>
      </c>
      <c r="N59" s="70">
        <v>1</v>
      </c>
      <c r="O59" s="71">
        <v>0.5</v>
      </c>
    </row>
    <row r="60" spans="2:15" x14ac:dyDescent="0.3">
      <c r="B60" s="69">
        <v>2015</v>
      </c>
      <c r="C60" s="71" t="s">
        <v>470</v>
      </c>
      <c r="D60">
        <v>0.3</v>
      </c>
      <c r="E60" s="70" t="s">
        <v>470</v>
      </c>
      <c r="F60" s="70" t="s">
        <v>470</v>
      </c>
      <c r="G60" s="71">
        <v>-0.1</v>
      </c>
      <c r="H60" s="71">
        <v>0.1</v>
      </c>
      <c r="I60" s="70" t="s">
        <v>470</v>
      </c>
      <c r="J60" s="71">
        <v>0.1</v>
      </c>
      <c r="K60" s="70" t="s">
        <v>470</v>
      </c>
      <c r="L60" s="71">
        <v>-0.1</v>
      </c>
      <c r="M60" s="71">
        <v>-0.1</v>
      </c>
      <c r="N60">
        <v>0.1</v>
      </c>
      <c r="O60">
        <v>0.2</v>
      </c>
    </row>
    <row r="61" spans="2:15" x14ac:dyDescent="0.3">
      <c r="B61" s="69">
        <v>2016</v>
      </c>
      <c r="C61" s="71">
        <v>0.7</v>
      </c>
      <c r="D61" s="72">
        <v>0.3</v>
      </c>
      <c r="E61" s="71">
        <v>0.3</v>
      </c>
      <c r="F61" s="71">
        <v>0.5</v>
      </c>
      <c r="G61" s="71">
        <v>0.3</v>
      </c>
      <c r="H61" s="71">
        <v>0.3</v>
      </c>
      <c r="I61" s="72">
        <v>0.5</v>
      </c>
      <c r="J61" s="71">
        <v>0.6</v>
      </c>
      <c r="K61" s="71">
        <v>0.6</v>
      </c>
      <c r="L61" s="70">
        <v>1</v>
      </c>
      <c r="M61" s="71">
        <v>0.9</v>
      </c>
      <c r="N61">
        <v>1.2</v>
      </c>
      <c r="O61" s="71">
        <v>1.6</v>
      </c>
    </row>
    <row r="62" spans="2:15" x14ac:dyDescent="0.3">
      <c r="B62" s="69">
        <v>2017</v>
      </c>
      <c r="C62" s="73">
        <v>2.7</v>
      </c>
      <c r="D62" s="72">
        <v>1.8</v>
      </c>
      <c r="E62" s="73">
        <v>2.2999999999999998</v>
      </c>
      <c r="F62" s="73">
        <v>2.2999999999999998</v>
      </c>
      <c r="G62" s="73">
        <v>2.7</v>
      </c>
      <c r="H62" s="73">
        <v>2.9</v>
      </c>
      <c r="I62" s="73">
        <v>2.6</v>
      </c>
      <c r="J62" s="73">
        <v>2.6</v>
      </c>
      <c r="K62" s="73">
        <v>2.9</v>
      </c>
      <c r="L62" s="74">
        <v>3</v>
      </c>
      <c r="M62" s="74">
        <v>3</v>
      </c>
      <c r="N62" s="73">
        <v>3.1</v>
      </c>
      <c r="O62" s="74">
        <v>3</v>
      </c>
    </row>
    <row r="63" spans="2:15" x14ac:dyDescent="0.3">
      <c r="B63" s="69">
        <v>2018</v>
      </c>
      <c r="C63" s="73">
        <v>2.5</v>
      </c>
      <c r="D63" s="72">
        <v>3</v>
      </c>
      <c r="E63" s="73">
        <v>2.7</v>
      </c>
      <c r="F63" s="73">
        <v>2.5</v>
      </c>
      <c r="G63" s="73">
        <v>2.4</v>
      </c>
      <c r="H63" s="73">
        <v>2.4</v>
      </c>
      <c r="I63" s="73">
        <v>2.4</v>
      </c>
      <c r="J63" s="73">
        <v>2.5</v>
      </c>
      <c r="K63" s="73">
        <v>2.7</v>
      </c>
      <c r="L63" s="73">
        <v>2.4</v>
      </c>
      <c r="M63" s="73">
        <v>2.4</v>
      </c>
      <c r="N63" s="73">
        <v>2.2999999999999998</v>
      </c>
      <c r="O63" s="73">
        <v>2.1</v>
      </c>
    </row>
    <row r="64" spans="2:15" x14ac:dyDescent="0.3">
      <c r="B64" s="69">
        <v>2019</v>
      </c>
      <c r="C64" s="73">
        <v>1.8</v>
      </c>
      <c r="D64" s="72">
        <v>1.8</v>
      </c>
      <c r="E64" s="73">
        <v>1.9</v>
      </c>
      <c r="F64" s="73">
        <v>1.9</v>
      </c>
      <c r="G64" s="73">
        <v>2.1</v>
      </c>
      <c r="H64" s="74">
        <v>2</v>
      </c>
      <c r="I64" s="74">
        <v>2</v>
      </c>
      <c r="J64" s="73">
        <v>2.1</v>
      </c>
      <c r="K64" s="73">
        <v>1.7</v>
      </c>
      <c r="L64" s="73">
        <v>1.7</v>
      </c>
      <c r="M64" s="73">
        <v>1.5</v>
      </c>
      <c r="N64" s="73">
        <v>1.5</v>
      </c>
      <c r="O64" s="73">
        <v>1.3</v>
      </c>
    </row>
    <row r="65" spans="1:15" x14ac:dyDescent="0.3">
      <c r="B65" s="69">
        <v>2020</v>
      </c>
      <c r="C65" s="73">
        <v>0.9</v>
      </c>
      <c r="D65" s="73">
        <v>1.8</v>
      </c>
      <c r="E65" s="73">
        <v>1.7</v>
      </c>
      <c r="F65" s="73">
        <v>1.5</v>
      </c>
      <c r="G65" s="73">
        <v>0.8</v>
      </c>
      <c r="H65" s="73">
        <v>0.5</v>
      </c>
      <c r="I65" s="73">
        <v>0.6</v>
      </c>
      <c r="J65" s="74">
        <v>1</v>
      </c>
      <c r="K65" s="73">
        <v>0.2</v>
      </c>
      <c r="L65" s="73">
        <v>0.5</v>
      </c>
      <c r="M65" s="73">
        <v>0.7</v>
      </c>
      <c r="N65" s="73">
        <v>0.3</v>
      </c>
      <c r="O65" s="73">
        <v>0.6</v>
      </c>
    </row>
    <row r="66" spans="1:15" x14ac:dyDescent="0.3">
      <c r="B66" s="69">
        <v>2021</v>
      </c>
      <c r="C66" s="73">
        <v>2.6</v>
      </c>
      <c r="D66" s="73">
        <v>0.7</v>
      </c>
      <c r="E66" s="73">
        <v>0.4</v>
      </c>
      <c r="F66" s="73">
        <v>0.7</v>
      </c>
      <c r="G66" s="73">
        <v>1.5</v>
      </c>
      <c r="H66" s="73">
        <v>2.1</v>
      </c>
      <c r="I66" s="73">
        <v>2.5</v>
      </c>
      <c r="J66" s="74">
        <v>2</v>
      </c>
      <c r="K66" s="73">
        <v>3.2</v>
      </c>
      <c r="L66" s="73">
        <v>3.1</v>
      </c>
      <c r="M66" s="73">
        <v>4.2</v>
      </c>
      <c r="N66" s="73">
        <v>5.0999999999999996</v>
      </c>
      <c r="O66" s="73">
        <v>5.4</v>
      </c>
    </row>
    <row r="67" spans="1:15" x14ac:dyDescent="0.3">
      <c r="B67" s="69">
        <v>2022</v>
      </c>
      <c r="C67" s="73">
        <v>9.1</v>
      </c>
      <c r="D67" s="73">
        <v>5.5</v>
      </c>
      <c r="E67" s="73">
        <v>6.2</v>
      </c>
      <c r="F67" s="74">
        <v>7</v>
      </c>
      <c r="G67" s="74">
        <v>9</v>
      </c>
      <c r="H67" s="73">
        <v>9.1</v>
      </c>
      <c r="I67" s="73">
        <v>9.4</v>
      </c>
      <c r="J67" s="73">
        <v>10.1</v>
      </c>
      <c r="K67" s="73">
        <v>9.9</v>
      </c>
      <c r="L67" s="73">
        <v>10.1</v>
      </c>
      <c r="M67" s="73">
        <v>11.1</v>
      </c>
      <c r="N67" s="73">
        <v>10.7</v>
      </c>
      <c r="O67" s="73">
        <v>10.5</v>
      </c>
    </row>
    <row r="68" spans="1:15" x14ac:dyDescent="0.3">
      <c r="B68" s="69">
        <v>2023</v>
      </c>
      <c r="C68" s="73">
        <v>7.3</v>
      </c>
      <c r="D68" s="74">
        <v>10.1</v>
      </c>
      <c r="E68" s="73">
        <v>10.4</v>
      </c>
      <c r="F68" s="73">
        <v>10.1</v>
      </c>
      <c r="G68" s="73">
        <v>8.6999999999999993</v>
      </c>
      <c r="H68" s="73">
        <v>8.6999999999999993</v>
      </c>
      <c r="I68" s="74">
        <v>7.9</v>
      </c>
      <c r="J68" s="73">
        <v>6.8</v>
      </c>
      <c r="K68" s="73">
        <v>6.7</v>
      </c>
      <c r="L68" s="73">
        <v>6.7</v>
      </c>
      <c r="M68" s="73">
        <v>4.5999999999999996</v>
      </c>
      <c r="N68" s="73">
        <v>3.9</v>
      </c>
      <c r="O68" s="74">
        <v>4</v>
      </c>
    </row>
    <row r="69" spans="1:15" x14ac:dyDescent="0.3">
      <c r="B69" s="69">
        <v>2024</v>
      </c>
      <c r="C69" s="73">
        <v>2.5</v>
      </c>
      <c r="D69" s="74">
        <v>4</v>
      </c>
      <c r="E69" s="73">
        <v>3.4</v>
      </c>
      <c r="F69" s="73">
        <v>3.2</v>
      </c>
      <c r="G69" s="73">
        <v>2.2999999999999998</v>
      </c>
      <c r="H69" s="74">
        <v>2</v>
      </c>
      <c r="I69" s="74">
        <v>2</v>
      </c>
      <c r="J69" s="73">
        <v>2.2000000000000002</v>
      </c>
      <c r="K69" s="73">
        <v>2.2000000000000002</v>
      </c>
      <c r="L69" s="73">
        <v>1.7</v>
      </c>
      <c r="M69" s="73">
        <v>2.2999999999999998</v>
      </c>
      <c r="N69" s="73">
        <v>2.6</v>
      </c>
      <c r="O69" s="73">
        <v>2.5</v>
      </c>
    </row>
    <row r="70" spans="1:15" ht="15" thickBot="1" x14ac:dyDescent="0.35">
      <c r="B70" s="69">
        <v>2025</v>
      </c>
      <c r="C70" s="75" t="s">
        <v>464</v>
      </c>
      <c r="D70" s="76">
        <v>3</v>
      </c>
      <c r="E70" s="75">
        <v>2.8</v>
      </c>
      <c r="F70" s="75">
        <v>2.6</v>
      </c>
      <c r="G70" s="75">
        <v>3.5</v>
      </c>
      <c r="H70" s="75">
        <v>3.4</v>
      </c>
      <c r="I70" s="75">
        <v>3.6</v>
      </c>
      <c r="J70" s="75">
        <v>3.8</v>
      </c>
      <c r="K70" s="75" t="s">
        <v>464</v>
      </c>
      <c r="L70" s="75" t="s">
        <v>464</v>
      </c>
      <c r="M70" s="75" t="s">
        <v>464</v>
      </c>
      <c r="N70" s="75" t="s">
        <v>464</v>
      </c>
      <c r="O70" s="75" t="s">
        <v>464</v>
      </c>
    </row>
    <row r="72" spans="1:15" x14ac:dyDescent="0.3">
      <c r="A72" s="65" t="s">
        <v>471</v>
      </c>
      <c r="B72" s="65" t="s">
        <v>466</v>
      </c>
      <c r="C72" s="65"/>
      <c r="D72" s="65"/>
    </row>
    <row r="73" spans="1:15" x14ac:dyDescent="0.3">
      <c r="B73" s="65" t="s">
        <v>472</v>
      </c>
    </row>
    <row r="74" spans="1:15" ht="15" thickBot="1" x14ac:dyDescent="0.35"/>
    <row r="75" spans="1:15" ht="15" thickBot="1" x14ac:dyDescent="0.35">
      <c r="C75" s="79" t="s">
        <v>450</v>
      </c>
      <c r="D75" s="79" t="s">
        <v>451</v>
      </c>
      <c r="E75" s="79" t="s">
        <v>452</v>
      </c>
      <c r="F75" s="79" t="s">
        <v>453</v>
      </c>
      <c r="G75" s="79" t="s">
        <v>454</v>
      </c>
      <c r="H75" s="79" t="s">
        <v>455</v>
      </c>
      <c r="I75" s="79" t="s">
        <v>456</v>
      </c>
      <c r="J75" s="79" t="s">
        <v>457</v>
      </c>
      <c r="K75" s="79" t="s">
        <v>458</v>
      </c>
      <c r="L75" s="79" t="s">
        <v>459</v>
      </c>
      <c r="M75" s="79" t="s">
        <v>460</v>
      </c>
      <c r="N75" s="79" t="s">
        <v>461</v>
      </c>
    </row>
    <row r="76" spans="1:15" x14ac:dyDescent="0.3">
      <c r="A76" t="s">
        <v>473</v>
      </c>
    </row>
    <row r="77" spans="1:15" x14ac:dyDescent="0.3">
      <c r="B77">
        <v>1998</v>
      </c>
      <c r="C77" s="72">
        <v>-0.6</v>
      </c>
      <c r="D77" s="72">
        <v>0.3</v>
      </c>
      <c r="E77" s="72">
        <v>0.3</v>
      </c>
      <c r="F77" s="72">
        <v>0.5</v>
      </c>
      <c r="G77" s="72">
        <v>0.5</v>
      </c>
      <c r="H77" s="72">
        <v>-0.1</v>
      </c>
      <c r="I77" s="72">
        <v>-0.5</v>
      </c>
      <c r="J77" s="72">
        <v>0.4</v>
      </c>
      <c r="K77" s="72">
        <v>0.4</v>
      </c>
      <c r="L77" s="70" t="s">
        <v>474</v>
      </c>
      <c r="M77" s="72">
        <v>0.1</v>
      </c>
      <c r="N77" s="72">
        <v>0.3</v>
      </c>
    </row>
    <row r="78" spans="1:15" x14ac:dyDescent="0.3">
      <c r="B78">
        <v>1999</v>
      </c>
      <c r="C78" s="72">
        <v>-0.6</v>
      </c>
      <c r="D78" s="72">
        <v>0.2</v>
      </c>
      <c r="E78" s="72">
        <v>0.5</v>
      </c>
      <c r="F78" s="72">
        <v>0.4</v>
      </c>
      <c r="G78" s="72">
        <v>0.3</v>
      </c>
      <c r="H78" s="72">
        <v>-0.1</v>
      </c>
      <c r="I78" s="72">
        <v>-0.6</v>
      </c>
      <c r="J78" s="72">
        <v>0.3</v>
      </c>
      <c r="K78" s="72">
        <v>0.4</v>
      </c>
      <c r="L78" s="72">
        <v>-0.1</v>
      </c>
      <c r="M78" s="72">
        <v>0.1</v>
      </c>
      <c r="N78" s="72">
        <v>0.2</v>
      </c>
    </row>
    <row r="79" spans="1:15" x14ac:dyDescent="0.3">
      <c r="B79">
        <v>2000</v>
      </c>
      <c r="C79" s="72">
        <v>-0.9</v>
      </c>
      <c r="D79" s="72">
        <v>0.3</v>
      </c>
      <c r="E79" s="72">
        <v>0.2</v>
      </c>
      <c r="F79" s="72">
        <v>0.3</v>
      </c>
      <c r="G79" s="72">
        <v>0.3</v>
      </c>
      <c r="H79" s="72">
        <v>0.1</v>
      </c>
      <c r="I79" s="72">
        <v>-0.5</v>
      </c>
      <c r="J79" s="70" t="s">
        <v>474</v>
      </c>
      <c r="K79" s="72">
        <v>0.8</v>
      </c>
      <c r="L79" s="70" t="s">
        <v>474</v>
      </c>
      <c r="M79" s="72">
        <v>0.2</v>
      </c>
      <c r="N79" s="70" t="s">
        <v>474</v>
      </c>
    </row>
    <row r="80" spans="1:15" x14ac:dyDescent="0.3">
      <c r="B80">
        <v>2001</v>
      </c>
      <c r="C80">
        <v>-0.9</v>
      </c>
      <c r="D80">
        <v>0.3</v>
      </c>
      <c r="E80">
        <v>0.3</v>
      </c>
      <c r="F80">
        <v>0.6</v>
      </c>
      <c r="G80">
        <v>0.8</v>
      </c>
      <c r="H80">
        <v>0.2</v>
      </c>
      <c r="I80" s="72">
        <v>-0.8</v>
      </c>
      <c r="J80" s="72">
        <v>0.4</v>
      </c>
      <c r="K80" s="72">
        <v>0.3</v>
      </c>
      <c r="L80" s="72">
        <v>-0.2</v>
      </c>
      <c r="M80" s="72">
        <v>-0.2</v>
      </c>
      <c r="N80" s="72">
        <v>0.3</v>
      </c>
    </row>
    <row r="81" spans="2:14" x14ac:dyDescent="0.3">
      <c r="B81">
        <v>2002</v>
      </c>
      <c r="C81">
        <v>-0.3</v>
      </c>
      <c r="D81">
        <v>0.1</v>
      </c>
      <c r="E81">
        <v>0.4</v>
      </c>
      <c r="F81">
        <v>0.4</v>
      </c>
      <c r="G81">
        <v>0.2</v>
      </c>
      <c r="H81" s="70" t="s">
        <v>470</v>
      </c>
      <c r="I81" s="72">
        <v>-0.3</v>
      </c>
      <c r="J81" s="72">
        <v>0.3</v>
      </c>
      <c r="K81" s="72">
        <v>0.3</v>
      </c>
      <c r="L81" s="72">
        <v>0.2</v>
      </c>
      <c r="M81" s="70" t="s">
        <v>470</v>
      </c>
      <c r="N81" s="72">
        <v>0.4</v>
      </c>
    </row>
    <row r="82" spans="2:14" x14ac:dyDescent="0.3">
      <c r="B82">
        <v>2003</v>
      </c>
      <c r="C82">
        <v>-0.6</v>
      </c>
      <c r="D82">
        <v>0.4</v>
      </c>
      <c r="E82">
        <v>0.4</v>
      </c>
      <c r="F82">
        <v>0.3</v>
      </c>
      <c r="G82" s="70" t="s">
        <v>470</v>
      </c>
      <c r="H82">
        <v>-0.2</v>
      </c>
      <c r="I82" s="72">
        <v>-0.1</v>
      </c>
      <c r="J82" s="72">
        <v>0.4</v>
      </c>
      <c r="K82" s="72">
        <v>0.3</v>
      </c>
      <c r="L82" s="72">
        <v>0.1</v>
      </c>
      <c r="M82" s="70" t="s">
        <v>470</v>
      </c>
      <c r="N82" s="72">
        <v>0.3</v>
      </c>
    </row>
    <row r="83" spans="2:14" x14ac:dyDescent="0.3">
      <c r="B83">
        <v>2004</v>
      </c>
      <c r="C83">
        <v>-0.5</v>
      </c>
      <c r="D83">
        <v>0.2</v>
      </c>
      <c r="E83">
        <v>0.2</v>
      </c>
      <c r="F83">
        <v>0.4</v>
      </c>
      <c r="G83">
        <v>0.4</v>
      </c>
      <c r="H83" s="70" t="s">
        <v>470</v>
      </c>
      <c r="I83" s="72">
        <v>-0.3</v>
      </c>
      <c r="J83" s="72">
        <v>0.3</v>
      </c>
      <c r="K83" s="72">
        <v>0.1</v>
      </c>
      <c r="L83" s="72">
        <v>0.3</v>
      </c>
      <c r="M83" s="72">
        <v>0.2</v>
      </c>
      <c r="N83" s="72">
        <v>0.5</v>
      </c>
    </row>
    <row r="84" spans="2:14" x14ac:dyDescent="0.3">
      <c r="B84">
        <v>2005</v>
      </c>
      <c r="C84">
        <v>-0.5</v>
      </c>
      <c r="D84">
        <v>0.3</v>
      </c>
      <c r="E84">
        <v>0.4</v>
      </c>
      <c r="F84">
        <v>0.4</v>
      </c>
      <c r="G84">
        <v>0.3</v>
      </c>
      <c r="H84" s="70" t="s">
        <v>470</v>
      </c>
      <c r="I84" s="72">
        <v>0.1</v>
      </c>
      <c r="J84" s="72">
        <v>0.3</v>
      </c>
      <c r="K84" s="72">
        <v>0.1</v>
      </c>
      <c r="L84" s="72">
        <v>0.2</v>
      </c>
      <c r="M84" s="70" t="s">
        <v>470</v>
      </c>
      <c r="N84" s="72">
        <v>0.3</v>
      </c>
    </row>
    <row r="85" spans="2:14" x14ac:dyDescent="0.3">
      <c r="B85">
        <v>2006</v>
      </c>
      <c r="C85">
        <v>-0.5</v>
      </c>
      <c r="D85">
        <v>0.3</v>
      </c>
      <c r="E85">
        <v>0.2</v>
      </c>
      <c r="F85">
        <v>0.6</v>
      </c>
      <c r="G85">
        <v>0.5</v>
      </c>
      <c r="H85">
        <v>0.3</v>
      </c>
      <c r="I85" s="72">
        <v>-0.1</v>
      </c>
      <c r="J85" s="72">
        <v>0.4</v>
      </c>
      <c r="K85" s="72">
        <v>0.1</v>
      </c>
      <c r="L85" s="72">
        <v>0.2</v>
      </c>
      <c r="M85" s="72">
        <v>0.3</v>
      </c>
      <c r="N85" s="72">
        <v>0.6</v>
      </c>
    </row>
    <row r="86" spans="2:14" x14ac:dyDescent="0.3">
      <c r="B86">
        <v>2007</v>
      </c>
      <c r="C86">
        <v>-0.8</v>
      </c>
      <c r="D86">
        <v>0.4</v>
      </c>
      <c r="E86">
        <v>0.5</v>
      </c>
      <c r="F86">
        <v>0.3</v>
      </c>
      <c r="G86">
        <v>0.3</v>
      </c>
      <c r="H86">
        <v>0.2</v>
      </c>
      <c r="I86" s="72">
        <v>-0.6</v>
      </c>
      <c r="J86" s="72">
        <v>0.4</v>
      </c>
      <c r="K86" s="72">
        <v>0.1</v>
      </c>
      <c r="L86" s="72">
        <v>0.5</v>
      </c>
      <c r="M86" s="72">
        <v>0.3</v>
      </c>
      <c r="N86" s="72">
        <v>0.6</v>
      </c>
    </row>
    <row r="87" spans="2:14" x14ac:dyDescent="0.3">
      <c r="B87">
        <v>2008</v>
      </c>
      <c r="C87">
        <v>-0.7</v>
      </c>
      <c r="D87">
        <v>0.7</v>
      </c>
      <c r="E87">
        <v>0.4</v>
      </c>
      <c r="F87">
        <v>0.8</v>
      </c>
      <c r="G87">
        <v>0.6</v>
      </c>
      <c r="H87">
        <v>0.7</v>
      </c>
      <c r="I87" s="70" t="s">
        <v>470</v>
      </c>
      <c r="J87" s="72">
        <v>0.6</v>
      </c>
      <c r="K87" s="72">
        <v>0.5</v>
      </c>
      <c r="L87" s="72">
        <v>-0.2</v>
      </c>
      <c r="M87" s="72">
        <v>-0.1</v>
      </c>
      <c r="N87" s="72">
        <v>-0.4</v>
      </c>
    </row>
    <row r="88" spans="2:14" x14ac:dyDescent="0.3">
      <c r="B88">
        <v>2009</v>
      </c>
      <c r="C88">
        <v>-0.7</v>
      </c>
      <c r="D88">
        <v>0.9</v>
      </c>
      <c r="E88">
        <v>0.2</v>
      </c>
      <c r="F88">
        <v>0.2</v>
      </c>
      <c r="G88">
        <v>0.6</v>
      </c>
      <c r="H88">
        <v>0.3</v>
      </c>
      <c r="I88" s="70" t="s">
        <v>470</v>
      </c>
      <c r="J88" s="72">
        <v>0.4</v>
      </c>
      <c r="K88" s="70" t="s">
        <v>470</v>
      </c>
      <c r="L88" s="72">
        <v>0.2</v>
      </c>
      <c r="M88" s="72">
        <v>0.3</v>
      </c>
      <c r="N88" s="72">
        <v>0.6</v>
      </c>
    </row>
    <row r="89" spans="2:14" x14ac:dyDescent="0.3">
      <c r="B89">
        <v>2010</v>
      </c>
      <c r="C89">
        <v>-0.2</v>
      </c>
      <c r="D89">
        <v>0.4</v>
      </c>
      <c r="E89">
        <v>0.6</v>
      </c>
      <c r="F89">
        <v>0.6</v>
      </c>
      <c r="G89">
        <v>0.2</v>
      </c>
      <c r="H89">
        <v>0.1</v>
      </c>
      <c r="I89" s="72">
        <v>-0.2</v>
      </c>
      <c r="J89" s="72">
        <v>0.5</v>
      </c>
      <c r="K89" s="70" t="s">
        <v>470</v>
      </c>
      <c r="L89" s="72">
        <v>0.3</v>
      </c>
      <c r="M89" s="72">
        <v>0.4</v>
      </c>
      <c r="N89" s="72">
        <v>1</v>
      </c>
    </row>
    <row r="90" spans="2:14" x14ac:dyDescent="0.3">
      <c r="B90">
        <v>2011</v>
      </c>
      <c r="C90">
        <v>0.1</v>
      </c>
      <c r="D90">
        <v>0.7</v>
      </c>
      <c r="E90">
        <v>0.3</v>
      </c>
      <c r="F90" s="72">
        <v>1</v>
      </c>
      <c r="G90">
        <v>0.2</v>
      </c>
      <c r="H90">
        <v>-0.1</v>
      </c>
      <c r="I90" s="70" t="s">
        <v>470</v>
      </c>
      <c r="J90" s="72">
        <v>0.6</v>
      </c>
      <c r="K90" s="70">
        <v>0.6</v>
      </c>
      <c r="L90" s="72">
        <v>0.1</v>
      </c>
      <c r="M90" s="72">
        <v>0.2</v>
      </c>
      <c r="N90" s="72">
        <v>0.4</v>
      </c>
    </row>
    <row r="91" spans="2:14" x14ac:dyDescent="0.3">
      <c r="B91">
        <v>2012</v>
      </c>
      <c r="C91">
        <v>-0.5</v>
      </c>
      <c r="D91" s="71">
        <v>0.6</v>
      </c>
      <c r="E91" s="71">
        <v>0.3</v>
      </c>
      <c r="F91" s="71">
        <v>0.6</v>
      </c>
      <c r="G91" s="71">
        <v>-0.1</v>
      </c>
      <c r="H91" s="71">
        <v>-0.4</v>
      </c>
      <c r="I91" s="70">
        <v>0.1</v>
      </c>
      <c r="J91" s="70">
        <v>0.5</v>
      </c>
      <c r="K91" s="70">
        <v>0.4</v>
      </c>
      <c r="L91" s="70">
        <v>0.5</v>
      </c>
      <c r="M91" s="72">
        <v>0.2</v>
      </c>
      <c r="N91" s="70">
        <v>0.5</v>
      </c>
    </row>
    <row r="92" spans="2:14" x14ac:dyDescent="0.3">
      <c r="B92">
        <v>2013</v>
      </c>
      <c r="C92" s="71">
        <v>-0.5</v>
      </c>
      <c r="D92" s="71">
        <v>0.7</v>
      </c>
      <c r="E92" s="71">
        <v>0.3</v>
      </c>
      <c r="F92" s="71">
        <v>0.2</v>
      </c>
      <c r="G92" s="71">
        <v>0.2</v>
      </c>
      <c r="H92" s="71">
        <v>-0.2</v>
      </c>
      <c r="I92" s="70" t="s">
        <v>470</v>
      </c>
      <c r="J92" s="70">
        <v>0.4</v>
      </c>
      <c r="K92" s="70">
        <v>0.4</v>
      </c>
      <c r="L92" s="70">
        <v>0.1</v>
      </c>
      <c r="M92" s="70">
        <v>0.1</v>
      </c>
      <c r="N92" s="70">
        <v>0.4</v>
      </c>
    </row>
    <row r="93" spans="2:14" x14ac:dyDescent="0.3">
      <c r="B93" s="69">
        <v>2014</v>
      </c>
      <c r="C93" s="69">
        <v>-0.6</v>
      </c>
      <c r="D93" s="71">
        <v>0.5</v>
      </c>
      <c r="E93" s="71">
        <v>0.2</v>
      </c>
      <c r="F93" s="71">
        <v>0.4</v>
      </c>
      <c r="G93" s="71">
        <v>-0.1</v>
      </c>
      <c r="H93" s="71">
        <v>0.2</v>
      </c>
      <c r="I93" s="70">
        <v>-0.3</v>
      </c>
      <c r="J93" s="70">
        <v>0.4</v>
      </c>
      <c r="K93" s="70" t="s">
        <v>470</v>
      </c>
      <c r="L93" s="70">
        <v>0.1</v>
      </c>
      <c r="M93" s="70">
        <v>-0.3</v>
      </c>
      <c r="N93" s="70" t="s">
        <v>470</v>
      </c>
    </row>
    <row r="94" spans="2:14" x14ac:dyDescent="0.3">
      <c r="B94">
        <v>2015</v>
      </c>
      <c r="C94">
        <v>-0.9</v>
      </c>
      <c r="D94" s="71">
        <v>0.3</v>
      </c>
      <c r="E94" s="71">
        <v>0.2</v>
      </c>
      <c r="F94" s="71">
        <v>0.2</v>
      </c>
      <c r="G94" s="71">
        <v>0.2</v>
      </c>
      <c r="H94" s="70" t="s">
        <v>470</v>
      </c>
      <c r="I94" s="71">
        <v>-0.2</v>
      </c>
      <c r="J94" s="71">
        <v>0.2</v>
      </c>
      <c r="K94" s="71">
        <v>-0.1</v>
      </c>
      <c r="L94" s="71">
        <v>0.1</v>
      </c>
      <c r="M94" s="71" t="s">
        <v>470</v>
      </c>
      <c r="N94" s="71">
        <v>0.1</v>
      </c>
    </row>
    <row r="95" spans="2:14" x14ac:dyDescent="0.3">
      <c r="B95" s="69">
        <v>2016</v>
      </c>
      <c r="C95">
        <v>-0.8</v>
      </c>
      <c r="D95" s="71">
        <v>0.2</v>
      </c>
      <c r="E95" s="71">
        <v>0.4</v>
      </c>
      <c r="F95" s="71">
        <v>0.1</v>
      </c>
      <c r="G95" s="71">
        <v>0.2</v>
      </c>
      <c r="H95" s="71">
        <v>0.2</v>
      </c>
      <c r="I95" s="71">
        <v>-0.1</v>
      </c>
      <c r="J95" s="71">
        <v>0.3</v>
      </c>
      <c r="K95" s="71">
        <v>0.2</v>
      </c>
      <c r="L95" s="71">
        <v>0.1</v>
      </c>
      <c r="M95">
        <v>0.2</v>
      </c>
      <c r="N95" s="71">
        <v>0.5</v>
      </c>
    </row>
    <row r="96" spans="2:14" x14ac:dyDescent="0.3">
      <c r="B96" s="69">
        <v>2017</v>
      </c>
      <c r="C96">
        <v>-0.5</v>
      </c>
      <c r="D96" s="73">
        <v>0.7</v>
      </c>
      <c r="E96" s="73">
        <v>0.4</v>
      </c>
      <c r="F96" s="73">
        <v>0.5</v>
      </c>
      <c r="G96" s="73">
        <v>0.3</v>
      </c>
      <c r="H96" s="70" t="s">
        <v>470</v>
      </c>
      <c r="I96" s="73">
        <v>-0.1</v>
      </c>
      <c r="J96" s="73">
        <v>0.6</v>
      </c>
      <c r="K96" s="73">
        <v>0.3</v>
      </c>
      <c r="L96" s="73">
        <v>0.1</v>
      </c>
      <c r="M96" s="73">
        <v>0.3</v>
      </c>
      <c r="N96" s="73">
        <v>0.4</v>
      </c>
    </row>
    <row r="97" spans="1:14" x14ac:dyDescent="0.3">
      <c r="B97" s="69">
        <v>2018</v>
      </c>
      <c r="C97" s="71">
        <v>-0.5</v>
      </c>
      <c r="D97" s="73">
        <v>0.4</v>
      </c>
      <c r="E97" s="71">
        <v>0.1</v>
      </c>
      <c r="F97" s="71">
        <v>0.4</v>
      </c>
      <c r="G97" s="71">
        <v>0.4</v>
      </c>
      <c r="H97" s="70" t="s">
        <v>470</v>
      </c>
      <c r="I97" s="70" t="s">
        <v>470</v>
      </c>
      <c r="J97" s="71">
        <v>0.7</v>
      </c>
      <c r="K97" s="71">
        <v>0.1</v>
      </c>
      <c r="L97" s="71">
        <v>0.1</v>
      </c>
      <c r="M97" s="71">
        <v>0.2</v>
      </c>
      <c r="N97" s="71">
        <v>0.2</v>
      </c>
    </row>
    <row r="98" spans="1:14" x14ac:dyDescent="0.3">
      <c r="B98" s="69">
        <v>2019</v>
      </c>
      <c r="C98" s="71">
        <v>-0.8</v>
      </c>
      <c r="D98" s="73">
        <v>0.5</v>
      </c>
      <c r="E98" s="73">
        <v>0.2</v>
      </c>
      <c r="F98" s="73">
        <v>0.6</v>
      </c>
      <c r="G98" s="73">
        <v>0.3</v>
      </c>
      <c r="H98" s="70" t="s">
        <v>470</v>
      </c>
      <c r="I98" s="70" t="s">
        <v>470</v>
      </c>
      <c r="J98" s="73">
        <v>0.4</v>
      </c>
      <c r="K98" s="73">
        <v>0.1</v>
      </c>
      <c r="L98" s="73">
        <v>-0.2</v>
      </c>
      <c r="M98" s="73">
        <v>0.2</v>
      </c>
      <c r="N98" s="73" t="s">
        <v>474</v>
      </c>
    </row>
    <row r="99" spans="1:14" x14ac:dyDescent="0.3">
      <c r="B99" s="69">
        <v>2020</v>
      </c>
      <c r="C99" s="71">
        <v>-0.3</v>
      </c>
      <c r="D99" s="73">
        <v>0.4</v>
      </c>
      <c r="E99" s="73" t="s">
        <v>474</v>
      </c>
      <c r="F99" s="73">
        <v>-0.2</v>
      </c>
      <c r="G99" s="73" t="s">
        <v>474</v>
      </c>
      <c r="H99">
        <v>0.1</v>
      </c>
      <c r="I99" s="73">
        <v>0.4</v>
      </c>
      <c r="J99" s="73">
        <v>-0.4</v>
      </c>
      <c r="K99" s="73">
        <v>0.4</v>
      </c>
      <c r="L99" s="73" t="s">
        <v>474</v>
      </c>
      <c r="M99" s="73">
        <v>-0.1</v>
      </c>
      <c r="N99" s="73">
        <v>0.3</v>
      </c>
    </row>
    <row r="100" spans="1:14" x14ac:dyDescent="0.3">
      <c r="B100" s="69">
        <v>2021</v>
      </c>
      <c r="C100" s="71">
        <v>-0.2</v>
      </c>
      <c r="D100" s="73">
        <v>0.1</v>
      </c>
      <c r="E100" s="73">
        <v>0.3</v>
      </c>
      <c r="F100" s="73">
        <v>0.6</v>
      </c>
      <c r="G100" s="73">
        <v>0.6</v>
      </c>
      <c r="H100" s="73">
        <v>0.5</v>
      </c>
      <c r="I100" s="73" t="s">
        <v>474</v>
      </c>
      <c r="J100" s="73">
        <v>0.7</v>
      </c>
      <c r="K100" s="73">
        <v>0.3</v>
      </c>
      <c r="L100" s="73">
        <v>1.1000000000000001</v>
      </c>
      <c r="M100" s="73">
        <v>0.7</v>
      </c>
      <c r="N100" s="73">
        <v>0.5</v>
      </c>
    </row>
    <row r="101" spans="1:14" x14ac:dyDescent="0.3">
      <c r="B101" s="69">
        <v>2022</v>
      </c>
      <c r="C101" s="71">
        <v>-0.1</v>
      </c>
      <c r="D101" s="73">
        <v>0.8</v>
      </c>
      <c r="E101" s="73">
        <v>1.1000000000000001</v>
      </c>
      <c r="F101" s="73">
        <v>2.5</v>
      </c>
      <c r="G101" s="73">
        <v>0.7</v>
      </c>
      <c r="H101" s="73">
        <v>0.8</v>
      </c>
      <c r="I101" s="73">
        <v>0.6</v>
      </c>
      <c r="J101" s="73">
        <v>0.5</v>
      </c>
      <c r="K101" s="73">
        <v>0.5</v>
      </c>
      <c r="L101" s="74">
        <v>2</v>
      </c>
      <c r="M101" s="73">
        <v>0.4</v>
      </c>
      <c r="N101" s="73">
        <v>0.4</v>
      </c>
    </row>
    <row r="102" spans="1:14" x14ac:dyDescent="0.3">
      <c r="B102" s="69">
        <v>2023</v>
      </c>
      <c r="C102" s="71">
        <v>-0.6</v>
      </c>
      <c r="D102" s="73">
        <v>1.1000000000000001</v>
      </c>
      <c r="E102" s="73">
        <v>0.8</v>
      </c>
      <c r="F102" s="73">
        <v>1.2</v>
      </c>
      <c r="G102" s="73">
        <v>0.7</v>
      </c>
      <c r="H102" s="73">
        <v>0.1</v>
      </c>
      <c r="I102" s="73">
        <v>-0.4</v>
      </c>
      <c r="J102" s="73">
        <v>0.3</v>
      </c>
      <c r="K102" s="73">
        <v>0.5</v>
      </c>
      <c r="L102" s="73" t="s">
        <v>474</v>
      </c>
      <c r="M102" s="73">
        <v>-0.2</v>
      </c>
      <c r="N102" s="73">
        <v>0.4</v>
      </c>
    </row>
    <row r="103" spans="1:14" x14ac:dyDescent="0.3">
      <c r="B103" s="69">
        <v>2024</v>
      </c>
      <c r="C103" s="71">
        <v>-0.6</v>
      </c>
      <c r="D103" s="73">
        <v>0.6</v>
      </c>
      <c r="E103" s="73">
        <v>0.6</v>
      </c>
      <c r="F103" s="73">
        <v>0.3</v>
      </c>
      <c r="G103" s="73">
        <v>0.3</v>
      </c>
      <c r="H103" s="73">
        <v>0.1</v>
      </c>
      <c r="I103" s="73">
        <v>-0.2</v>
      </c>
      <c r="J103" s="73">
        <v>0.3</v>
      </c>
      <c r="K103" s="73" t="s">
        <v>474</v>
      </c>
      <c r="L103" s="73">
        <v>0.6</v>
      </c>
      <c r="M103" s="73">
        <v>0.1</v>
      </c>
      <c r="N103" s="73">
        <v>0.3</v>
      </c>
    </row>
    <row r="104" spans="1:14" ht="15" thickBot="1" x14ac:dyDescent="0.35">
      <c r="B104" s="69">
        <v>2025</v>
      </c>
      <c r="C104" s="76">
        <v>-0.1</v>
      </c>
      <c r="D104" s="75">
        <v>0.4</v>
      </c>
      <c r="E104" s="75">
        <v>0.3</v>
      </c>
      <c r="F104" s="75">
        <v>1.2</v>
      </c>
      <c r="G104" s="75">
        <v>0.2</v>
      </c>
      <c r="H104" s="75">
        <v>0.3</v>
      </c>
      <c r="I104" s="75">
        <v>0.1</v>
      </c>
      <c r="J104" s="75" t="s">
        <v>464</v>
      </c>
      <c r="K104" s="75" t="s">
        <v>464</v>
      </c>
      <c r="L104" s="75" t="s">
        <v>464</v>
      </c>
      <c r="M104" s="75" t="s">
        <v>464</v>
      </c>
      <c r="N104" s="75" t="s">
        <v>464</v>
      </c>
    </row>
    <row r="106" spans="1:14" x14ac:dyDescent="0.3">
      <c r="B106" s="65" t="s">
        <v>475</v>
      </c>
    </row>
    <row r="107" spans="1:14" x14ac:dyDescent="0.3">
      <c r="B107" s="65"/>
    </row>
    <row r="108" spans="1:14" x14ac:dyDescent="0.3">
      <c r="A108">
        <v>1</v>
      </c>
      <c r="B108" t="s">
        <v>476</v>
      </c>
      <c r="L108" s="70"/>
    </row>
    <row r="109" spans="1:14" x14ac:dyDescent="0.3">
      <c r="B109" t="s">
        <v>477</v>
      </c>
      <c r="L109" s="70"/>
    </row>
    <row r="110" spans="1:14" x14ac:dyDescent="0.3">
      <c r="B110" t="s">
        <v>478</v>
      </c>
      <c r="L110" s="70"/>
    </row>
    <row r="111" spans="1:14" x14ac:dyDescent="0.3">
      <c r="B111" t="s">
        <v>479</v>
      </c>
      <c r="L111" s="70"/>
    </row>
    <row r="112" spans="1:14" x14ac:dyDescent="0.3">
      <c r="B112" t="s">
        <v>480</v>
      </c>
      <c r="L112" s="70"/>
    </row>
    <row r="113" spans="1:2" x14ac:dyDescent="0.3">
      <c r="B113" t="s">
        <v>481</v>
      </c>
    </row>
    <row r="114" spans="1:2" x14ac:dyDescent="0.3">
      <c r="B114" s="65"/>
    </row>
    <row r="115" spans="1:2" x14ac:dyDescent="0.3">
      <c r="A115">
        <v>2</v>
      </c>
      <c r="B115" t="s">
        <v>482</v>
      </c>
    </row>
    <row r="116" spans="1:2" x14ac:dyDescent="0.3">
      <c r="B116" t="s">
        <v>483</v>
      </c>
    </row>
    <row r="117" spans="1:2" x14ac:dyDescent="0.3">
      <c r="B117" t="s">
        <v>484</v>
      </c>
    </row>
    <row r="118" spans="1:2" x14ac:dyDescent="0.3">
      <c r="B118" t="s">
        <v>485</v>
      </c>
    </row>
    <row r="119" spans="1:2" x14ac:dyDescent="0.3">
      <c r="B119" s="65"/>
    </row>
    <row r="120" spans="1:2" x14ac:dyDescent="0.3">
      <c r="A120">
        <v>3</v>
      </c>
      <c r="B120" t="s">
        <v>486</v>
      </c>
    </row>
    <row r="121" spans="1:2" x14ac:dyDescent="0.3">
      <c r="B121" t="s">
        <v>483</v>
      </c>
    </row>
    <row r="122" spans="1:2" x14ac:dyDescent="0.3">
      <c r="B122" t="s">
        <v>487</v>
      </c>
    </row>
    <row r="123" spans="1:2" x14ac:dyDescent="0.3">
      <c r="B123" t="s">
        <v>488</v>
      </c>
    </row>
    <row r="124" spans="1:2" x14ac:dyDescent="0.3">
      <c r="B124" t="s">
        <v>489</v>
      </c>
    </row>
    <row r="125" spans="1:2" x14ac:dyDescent="0.3">
      <c r="B125" s="65"/>
    </row>
    <row r="126" spans="1:2" x14ac:dyDescent="0.3">
      <c r="B126" s="80" t="s">
        <v>490</v>
      </c>
    </row>
    <row r="127" spans="1:2" x14ac:dyDescent="0.3">
      <c r="B127" s="69" t="s">
        <v>491</v>
      </c>
    </row>
    <row r="128" spans="1:2" x14ac:dyDescent="0.3">
      <c r="B128" s="69" t="s">
        <v>492</v>
      </c>
    </row>
    <row r="129" spans="2:2" x14ac:dyDescent="0.3">
      <c r="B129" s="69" t="s">
        <v>493</v>
      </c>
    </row>
    <row r="130" spans="2:2" x14ac:dyDescent="0.3">
      <c r="B130" s="69" t="s">
        <v>494</v>
      </c>
    </row>
    <row r="131" spans="2:2" x14ac:dyDescent="0.3">
      <c r="B131" s="69" t="s">
        <v>495</v>
      </c>
    </row>
    <row r="132" spans="2:2" x14ac:dyDescent="0.3">
      <c r="B132" s="69" t="s">
        <v>496</v>
      </c>
    </row>
    <row r="133" spans="2:2" x14ac:dyDescent="0.3">
      <c r="B133" s="69" t="s">
        <v>497</v>
      </c>
    </row>
    <row r="135" spans="2:2" x14ac:dyDescent="0.3">
      <c r="B135" s="81" t="s">
        <v>498</v>
      </c>
    </row>
  </sheetData>
  <hyperlinks>
    <hyperlink ref="A1" location="Contents!A1" display="Back to Contents" xr:uid="{DD671E2B-D390-4B40-8D66-2828B9AD63C9}"/>
    <hyperlink ref="B135" r:id="rId1" xr:uid="{C60E24E1-01A2-4D0D-8D91-CA3C63AA1194}"/>
  </hyperlinks>
  <pageMargins left="0.70866141732283472" right="0.70866141732283472" top="0.74803149606299213" bottom="0.74803149606299213" header="0.31496062992125984" footer="0.31496062992125984"/>
  <pageSetup paperSize="9" scale="4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FBA1-FE4A-4F07-8A77-2AFFAF776377}">
  <sheetPr>
    <pageSetUpPr fitToPage="1"/>
  </sheetPr>
  <dimension ref="A1:U337"/>
  <sheetViews>
    <sheetView workbookViewId="0">
      <selection activeCell="H27" sqref="H27"/>
    </sheetView>
  </sheetViews>
  <sheetFormatPr defaultColWidth="9.44140625" defaultRowHeight="14.4" x14ac:dyDescent="0.3"/>
  <cols>
    <col min="1" max="7" width="9.44140625" customWidth="1"/>
    <col min="8" max="8" width="9.5546875" customWidth="1"/>
    <col min="9" max="16" width="9.44140625" customWidth="1"/>
    <col min="19" max="19" width="8" customWidth="1"/>
    <col min="20" max="21" width="12.88671875" bestFit="1" customWidth="1"/>
  </cols>
  <sheetData>
    <row r="1" spans="1:21" x14ac:dyDescent="0.3">
      <c r="A1" s="64" t="s">
        <v>445</v>
      </c>
      <c r="Q1" t="s">
        <v>502</v>
      </c>
      <c r="R1" t="s">
        <v>503</v>
      </c>
      <c r="S1" t="s">
        <v>516</v>
      </c>
      <c r="T1" t="s">
        <v>533</v>
      </c>
      <c r="U1" t="s">
        <v>578</v>
      </c>
    </row>
    <row r="2" spans="1:21" x14ac:dyDescent="0.3">
      <c r="Q2" s="69">
        <v>1998</v>
      </c>
      <c r="R2" t="s">
        <v>504</v>
      </c>
      <c r="S2">
        <f>VLOOKUP(Q2, $B$6:$O$35, HLOOKUP(R2, $D$6:$O$7, 2, FALSE), FALSE)</f>
        <v>70.3</v>
      </c>
      <c r="T2">
        <f>100*S2/$C$34</f>
        <v>52.501867064973858</v>
      </c>
      <c r="U2">
        <f>100*S2/AVERAGE($S$26:$S$37)</f>
        <v>96.709847529519649</v>
      </c>
    </row>
    <row r="3" spans="1:21" ht="16.2" x14ac:dyDescent="0.3">
      <c r="A3" s="65" t="s">
        <v>446</v>
      </c>
      <c r="B3" s="65" t="s">
        <v>447</v>
      </c>
      <c r="C3" s="65"/>
      <c r="D3" s="65"/>
      <c r="Q3" s="69">
        <v>1998</v>
      </c>
      <c r="R3" t="s">
        <v>505</v>
      </c>
      <c r="S3">
        <f>VLOOKUP(Q3, $B$6:$O$35, HLOOKUP(R3, $D$6:$O$7, 2, FALSE), FALSE)</f>
        <v>70.5</v>
      </c>
      <c r="T3">
        <f t="shared" ref="T3:T66" si="0">100*S3/$C$34</f>
        <v>52.651232262882743</v>
      </c>
      <c r="U3">
        <f t="shared" ref="U3:U66" si="1">100*S3/AVERAGE($S$26:$S$37)</f>
        <v>96.984982230883858</v>
      </c>
    </row>
    <row r="4" spans="1:21" ht="15" thickBot="1" x14ac:dyDescent="0.35">
      <c r="Q4" s="69">
        <v>1998</v>
      </c>
      <c r="R4" t="s">
        <v>506</v>
      </c>
      <c r="S4">
        <f t="shared" ref="S4:S66" si="2">VLOOKUP(Q4, $B$6:$O$35, HLOOKUP(R4, $D$6:$O$7, 2, FALSE), FALSE)</f>
        <v>70.7</v>
      </c>
      <c r="T4">
        <f t="shared" si="0"/>
        <v>52.800597460791636</v>
      </c>
      <c r="U4">
        <f t="shared" si="1"/>
        <v>97.260116932248067</v>
      </c>
    </row>
    <row r="5" spans="1:21" x14ac:dyDescent="0.3">
      <c r="B5" t="s">
        <v>463</v>
      </c>
      <c r="C5" s="66" t="s">
        <v>448</v>
      </c>
      <c r="D5" s="67" t="s">
        <v>11</v>
      </c>
      <c r="E5" s="67" t="s">
        <v>11</v>
      </c>
      <c r="F5" s="67" t="s">
        <v>11</v>
      </c>
      <c r="G5" s="67" t="s">
        <v>11</v>
      </c>
      <c r="H5" s="67" t="s">
        <v>11</v>
      </c>
      <c r="I5" s="67" t="s">
        <v>11</v>
      </c>
      <c r="J5" s="67" t="s">
        <v>11</v>
      </c>
      <c r="K5" s="67" t="s">
        <v>11</v>
      </c>
      <c r="L5" s="67" t="s">
        <v>11</v>
      </c>
      <c r="M5" s="67" t="s">
        <v>11</v>
      </c>
      <c r="N5" s="67" t="s">
        <v>11</v>
      </c>
      <c r="O5" s="67" t="s">
        <v>11</v>
      </c>
      <c r="Q5" s="69">
        <v>1998</v>
      </c>
      <c r="R5" t="s">
        <v>507</v>
      </c>
      <c r="S5">
        <f t="shared" si="2"/>
        <v>71.099999999999994</v>
      </c>
      <c r="T5">
        <f t="shared" si="0"/>
        <v>53.099327856609399</v>
      </c>
      <c r="U5">
        <f t="shared" si="1"/>
        <v>97.810386334976471</v>
      </c>
    </row>
    <row r="6" spans="1:21" ht="15" thickBot="1" x14ac:dyDescent="0.35">
      <c r="B6" t="s">
        <v>502</v>
      </c>
      <c r="C6" s="68" t="s">
        <v>449</v>
      </c>
      <c r="D6" s="68" t="s">
        <v>504</v>
      </c>
      <c r="E6" s="68" t="s">
        <v>505</v>
      </c>
      <c r="F6" s="68" t="s">
        <v>506</v>
      </c>
      <c r="G6" s="68" t="s">
        <v>507</v>
      </c>
      <c r="H6" s="68" t="s">
        <v>508</v>
      </c>
      <c r="I6" s="68" t="s">
        <v>509</v>
      </c>
      <c r="J6" s="68" t="s">
        <v>510</v>
      </c>
      <c r="K6" s="68" t="s">
        <v>511</v>
      </c>
      <c r="L6" s="68" t="s">
        <v>512</v>
      </c>
      <c r="M6" s="68" t="s">
        <v>513</v>
      </c>
      <c r="N6" s="68" t="s">
        <v>514</v>
      </c>
      <c r="O6" s="68" t="s">
        <v>515</v>
      </c>
      <c r="Q6" s="69">
        <v>1998</v>
      </c>
      <c r="R6" t="s">
        <v>508</v>
      </c>
      <c r="S6">
        <f t="shared" si="2"/>
        <v>71.400000000000006</v>
      </c>
      <c r="T6">
        <f t="shared" si="0"/>
        <v>53.323375653472745</v>
      </c>
      <c r="U6">
        <f t="shared" si="1"/>
        <v>98.223088387022813</v>
      </c>
    </row>
    <row r="7" spans="1:21" x14ac:dyDescent="0.3"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Q7" s="69">
        <v>1998</v>
      </c>
      <c r="R7" t="s">
        <v>509</v>
      </c>
      <c r="S7">
        <f t="shared" si="2"/>
        <v>71.3</v>
      </c>
      <c r="T7">
        <f t="shared" si="0"/>
        <v>53.248693054518291</v>
      </c>
      <c r="U7">
        <f t="shared" si="1"/>
        <v>98.085521036340694</v>
      </c>
    </row>
    <row r="8" spans="1:21" x14ac:dyDescent="0.3">
      <c r="B8" s="69">
        <v>1998</v>
      </c>
      <c r="C8" s="70">
        <v>71.2</v>
      </c>
      <c r="D8" s="70">
        <v>70.3</v>
      </c>
      <c r="E8" s="70">
        <v>70.5</v>
      </c>
      <c r="F8" s="70">
        <v>70.7</v>
      </c>
      <c r="G8" s="70">
        <v>71.099999999999994</v>
      </c>
      <c r="H8" s="70">
        <v>71.400000000000006</v>
      </c>
      <c r="I8" s="70">
        <v>71.3</v>
      </c>
      <c r="J8" s="70">
        <v>71</v>
      </c>
      <c r="K8" s="70">
        <v>71.2</v>
      </c>
      <c r="L8" s="70">
        <v>71.5</v>
      </c>
      <c r="M8" s="70">
        <v>71.5</v>
      </c>
      <c r="N8" s="70">
        <v>71.599999999999994</v>
      </c>
      <c r="O8" s="70">
        <v>71.8</v>
      </c>
      <c r="Q8" s="69">
        <v>1998</v>
      </c>
      <c r="R8" t="s">
        <v>510</v>
      </c>
      <c r="S8">
        <f t="shared" si="2"/>
        <v>71</v>
      </c>
      <c r="T8">
        <f t="shared" si="0"/>
        <v>53.024645257654967</v>
      </c>
      <c r="U8">
        <f t="shared" si="1"/>
        <v>97.672818984294381</v>
      </c>
    </row>
    <row r="9" spans="1:21" x14ac:dyDescent="0.3">
      <c r="B9" s="69">
        <v>1999</v>
      </c>
      <c r="C9" s="70">
        <v>72.099999999999994</v>
      </c>
      <c r="D9" s="70">
        <v>71.400000000000006</v>
      </c>
      <c r="E9" s="70">
        <v>71.5</v>
      </c>
      <c r="F9" s="70">
        <v>71.900000000000006</v>
      </c>
      <c r="G9" s="70">
        <v>72.2</v>
      </c>
      <c r="H9" s="70">
        <v>72.400000000000006</v>
      </c>
      <c r="I9" s="70">
        <v>72.3</v>
      </c>
      <c r="J9" s="70">
        <v>71.900000000000006</v>
      </c>
      <c r="K9" s="70">
        <v>72.099999999999994</v>
      </c>
      <c r="L9" s="70">
        <v>72.400000000000006</v>
      </c>
      <c r="M9" s="70">
        <v>72.3</v>
      </c>
      <c r="N9" s="70">
        <v>72.400000000000006</v>
      </c>
      <c r="O9" s="70">
        <v>72.599999999999994</v>
      </c>
      <c r="Q9" s="69">
        <v>1998</v>
      </c>
      <c r="R9" t="s">
        <v>511</v>
      </c>
      <c r="S9">
        <f t="shared" si="2"/>
        <v>71.2</v>
      </c>
      <c r="T9">
        <f t="shared" si="0"/>
        <v>53.174010455563852</v>
      </c>
      <c r="U9">
        <f t="shared" si="1"/>
        <v>97.94795368565859</v>
      </c>
    </row>
    <row r="10" spans="1:21" x14ac:dyDescent="0.3">
      <c r="B10" s="69">
        <v>2000</v>
      </c>
      <c r="C10" s="70">
        <v>72.7</v>
      </c>
      <c r="D10" s="70">
        <v>71.900000000000006</v>
      </c>
      <c r="E10" s="70">
        <v>72.2</v>
      </c>
      <c r="F10" s="70">
        <v>72.3</v>
      </c>
      <c r="G10" s="70">
        <v>72.599999999999994</v>
      </c>
      <c r="H10" s="70">
        <v>72.8</v>
      </c>
      <c r="I10" s="70">
        <v>72.900000000000006</v>
      </c>
      <c r="J10" s="70">
        <v>72.5</v>
      </c>
      <c r="K10" s="70">
        <v>72.5</v>
      </c>
      <c r="L10" s="70">
        <v>73.099999999999994</v>
      </c>
      <c r="M10" s="70">
        <v>73.099999999999994</v>
      </c>
      <c r="N10" s="70">
        <v>73.2</v>
      </c>
      <c r="O10" s="70">
        <v>73.2</v>
      </c>
      <c r="Q10" s="69">
        <v>1998</v>
      </c>
      <c r="R10" t="s">
        <v>512</v>
      </c>
      <c r="S10">
        <f t="shared" si="2"/>
        <v>71.5</v>
      </c>
      <c r="T10">
        <f t="shared" si="0"/>
        <v>53.398058252427184</v>
      </c>
      <c r="U10">
        <f t="shared" si="1"/>
        <v>98.360655737704903</v>
      </c>
    </row>
    <row r="11" spans="1:21" x14ac:dyDescent="0.3">
      <c r="B11" s="69">
        <v>2001</v>
      </c>
      <c r="C11" s="70">
        <v>73.599999999999994</v>
      </c>
      <c r="D11" s="70">
        <v>72.599999999999994</v>
      </c>
      <c r="E11" s="70">
        <v>72.7</v>
      </c>
      <c r="F11" s="70">
        <v>73</v>
      </c>
      <c r="G11" s="70">
        <v>73.400000000000006</v>
      </c>
      <c r="H11" s="70">
        <v>74</v>
      </c>
      <c r="I11" s="70">
        <v>74.099999999999994</v>
      </c>
      <c r="J11" s="70">
        <v>73.599999999999994</v>
      </c>
      <c r="K11" s="70">
        <v>73.900000000000006</v>
      </c>
      <c r="L11" s="70">
        <v>74.099999999999994</v>
      </c>
      <c r="M11" s="70">
        <v>73.900000000000006</v>
      </c>
      <c r="N11" s="70">
        <v>73.8</v>
      </c>
      <c r="O11" s="70">
        <v>74</v>
      </c>
      <c r="Q11" s="69">
        <v>1998</v>
      </c>
      <c r="R11" t="s">
        <v>513</v>
      </c>
      <c r="S11">
        <f t="shared" si="2"/>
        <v>71.5</v>
      </c>
      <c r="T11">
        <f t="shared" si="0"/>
        <v>53.398058252427184</v>
      </c>
      <c r="U11">
        <f t="shared" si="1"/>
        <v>98.360655737704903</v>
      </c>
    </row>
    <row r="12" spans="1:21" x14ac:dyDescent="0.3">
      <c r="B12" s="69">
        <v>2002</v>
      </c>
      <c r="C12" s="70">
        <v>74.5</v>
      </c>
      <c r="D12" s="70">
        <v>73.7</v>
      </c>
      <c r="E12" s="70">
        <v>73.8</v>
      </c>
      <c r="F12" s="70">
        <v>74.099999999999994</v>
      </c>
      <c r="G12" s="70">
        <v>74.400000000000006</v>
      </c>
      <c r="H12" s="70">
        <v>74.599999999999994</v>
      </c>
      <c r="I12" s="70">
        <v>74.599999999999994</v>
      </c>
      <c r="J12" s="70">
        <v>74.400000000000006</v>
      </c>
      <c r="K12" s="70">
        <v>74.599999999999994</v>
      </c>
      <c r="L12" s="70">
        <v>74.8</v>
      </c>
      <c r="M12" s="70">
        <v>74.900000000000006</v>
      </c>
      <c r="N12" s="70">
        <v>74.900000000000006</v>
      </c>
      <c r="O12" s="70">
        <v>75.2</v>
      </c>
      <c r="Q12" s="69">
        <v>1998</v>
      </c>
      <c r="R12" t="s">
        <v>514</v>
      </c>
      <c r="S12">
        <f t="shared" si="2"/>
        <v>71.599999999999994</v>
      </c>
      <c r="T12">
        <f t="shared" si="0"/>
        <v>53.472740851381616</v>
      </c>
      <c r="U12">
        <f t="shared" si="1"/>
        <v>98.498223088386993</v>
      </c>
    </row>
    <row r="13" spans="1:21" x14ac:dyDescent="0.3">
      <c r="B13" s="69">
        <v>2003</v>
      </c>
      <c r="C13" s="70">
        <v>75.5</v>
      </c>
      <c r="D13" s="70">
        <v>74.7</v>
      </c>
      <c r="E13" s="70">
        <v>75</v>
      </c>
      <c r="F13" s="70">
        <v>75.3</v>
      </c>
      <c r="G13" s="70">
        <v>75.5</v>
      </c>
      <c r="H13" s="70">
        <v>75.5</v>
      </c>
      <c r="I13" s="70">
        <v>75.400000000000006</v>
      </c>
      <c r="J13" s="70">
        <v>75.3</v>
      </c>
      <c r="K13" s="70">
        <v>75.599999999999994</v>
      </c>
      <c r="L13" s="70">
        <v>75.900000000000006</v>
      </c>
      <c r="M13" s="70">
        <v>76</v>
      </c>
      <c r="N13" s="70">
        <v>75.900000000000006</v>
      </c>
      <c r="O13" s="70">
        <v>76.2</v>
      </c>
      <c r="Q13" s="69">
        <v>1998</v>
      </c>
      <c r="R13" t="s">
        <v>515</v>
      </c>
      <c r="S13">
        <f t="shared" si="2"/>
        <v>71.8</v>
      </c>
      <c r="T13">
        <f t="shared" si="0"/>
        <v>53.622106049290515</v>
      </c>
      <c r="U13">
        <f t="shared" si="1"/>
        <v>98.773357789751216</v>
      </c>
    </row>
    <row r="14" spans="1:21" x14ac:dyDescent="0.3">
      <c r="B14" s="69">
        <v>2004</v>
      </c>
      <c r="C14" s="70">
        <v>76.5</v>
      </c>
      <c r="D14" s="70">
        <v>75.8</v>
      </c>
      <c r="E14" s="70">
        <v>76</v>
      </c>
      <c r="F14" s="70">
        <v>76.099999999999994</v>
      </c>
      <c r="G14" s="70">
        <v>76.400000000000006</v>
      </c>
      <c r="H14" s="70">
        <v>76.599999999999994</v>
      </c>
      <c r="I14" s="70">
        <v>76.599999999999994</v>
      </c>
      <c r="J14" s="70">
        <v>76.400000000000006</v>
      </c>
      <c r="K14" s="70">
        <v>76.599999999999994</v>
      </c>
      <c r="L14" s="70">
        <v>76.7</v>
      </c>
      <c r="M14" s="70">
        <v>76.900000000000006</v>
      </c>
      <c r="N14" s="70">
        <v>77</v>
      </c>
      <c r="O14" s="70">
        <v>77.400000000000006</v>
      </c>
      <c r="Q14" s="69">
        <f>Q2+1</f>
        <v>1999</v>
      </c>
      <c r="R14" t="s">
        <v>504</v>
      </c>
      <c r="S14">
        <f t="shared" si="2"/>
        <v>71.400000000000006</v>
      </c>
      <c r="T14">
        <f t="shared" si="0"/>
        <v>53.323375653472745</v>
      </c>
      <c r="U14">
        <f t="shared" si="1"/>
        <v>98.223088387022813</v>
      </c>
    </row>
    <row r="15" spans="1:21" x14ac:dyDescent="0.3">
      <c r="B15" s="69">
        <v>2005</v>
      </c>
      <c r="C15" s="70">
        <v>78.099999999999994</v>
      </c>
      <c r="D15" s="70">
        <v>77</v>
      </c>
      <c r="E15" s="70">
        <v>77.2</v>
      </c>
      <c r="F15" s="70">
        <v>77.5</v>
      </c>
      <c r="G15" s="70">
        <v>77.8</v>
      </c>
      <c r="H15" s="70">
        <v>78.099999999999994</v>
      </c>
      <c r="I15" s="70">
        <v>78.099999999999994</v>
      </c>
      <c r="J15" s="70">
        <v>78.2</v>
      </c>
      <c r="K15" s="70">
        <v>78.400000000000006</v>
      </c>
      <c r="L15" s="70">
        <v>78.599999999999994</v>
      </c>
      <c r="M15" s="70">
        <v>78.7</v>
      </c>
      <c r="N15" s="70">
        <v>78.7</v>
      </c>
      <c r="O15" s="70">
        <v>78.900000000000006</v>
      </c>
      <c r="Q15" s="69">
        <f t="shared" ref="Q15:Q78" si="3">Q3+1</f>
        <v>1999</v>
      </c>
      <c r="R15" t="s">
        <v>505</v>
      </c>
      <c r="S15">
        <f t="shared" si="2"/>
        <v>71.5</v>
      </c>
      <c r="T15">
        <f t="shared" si="0"/>
        <v>53.398058252427184</v>
      </c>
      <c r="U15">
        <f t="shared" si="1"/>
        <v>98.360655737704903</v>
      </c>
    </row>
    <row r="16" spans="1:21" x14ac:dyDescent="0.3">
      <c r="B16" s="69">
        <v>2006</v>
      </c>
      <c r="C16" s="70">
        <v>79.900000000000006</v>
      </c>
      <c r="D16" s="70">
        <v>78.5</v>
      </c>
      <c r="E16" s="70">
        <v>78.8</v>
      </c>
      <c r="F16" s="70">
        <v>78.900000000000006</v>
      </c>
      <c r="G16" s="70">
        <v>79.400000000000006</v>
      </c>
      <c r="H16" s="70">
        <v>79.900000000000006</v>
      </c>
      <c r="I16" s="70">
        <v>80.099999999999994</v>
      </c>
      <c r="J16" s="70">
        <v>80</v>
      </c>
      <c r="K16" s="70">
        <v>80.400000000000006</v>
      </c>
      <c r="L16" s="70">
        <v>80.5</v>
      </c>
      <c r="M16" s="70">
        <v>80.599999999999994</v>
      </c>
      <c r="N16" s="70">
        <v>80.8</v>
      </c>
      <c r="O16" s="70">
        <v>81.3</v>
      </c>
      <c r="Q16" s="69">
        <f t="shared" si="3"/>
        <v>1999</v>
      </c>
      <c r="R16" t="s">
        <v>506</v>
      </c>
      <c r="S16">
        <f t="shared" si="2"/>
        <v>71.900000000000006</v>
      </c>
      <c r="T16">
        <f t="shared" si="0"/>
        <v>53.696788648244961</v>
      </c>
      <c r="U16">
        <f t="shared" si="1"/>
        <v>98.910925140433335</v>
      </c>
    </row>
    <row r="17" spans="2:21" x14ac:dyDescent="0.3">
      <c r="B17" s="69">
        <v>2007</v>
      </c>
      <c r="C17" s="70">
        <v>81.8</v>
      </c>
      <c r="D17" s="70">
        <v>80.599999999999994</v>
      </c>
      <c r="E17" s="70">
        <v>81</v>
      </c>
      <c r="F17" s="70">
        <v>81.400000000000006</v>
      </c>
      <c r="G17" s="70">
        <v>81.599999999999994</v>
      </c>
      <c r="H17" s="70">
        <v>81.8</v>
      </c>
      <c r="I17" s="70">
        <v>82</v>
      </c>
      <c r="J17" s="70">
        <v>81.5</v>
      </c>
      <c r="K17" s="70">
        <v>81.8</v>
      </c>
      <c r="L17" s="70">
        <v>81.900000000000006</v>
      </c>
      <c r="M17" s="70">
        <v>82.3</v>
      </c>
      <c r="N17" s="70">
        <v>82.5</v>
      </c>
      <c r="O17" s="70">
        <v>83</v>
      </c>
      <c r="Q17" s="69">
        <f t="shared" si="3"/>
        <v>1999</v>
      </c>
      <c r="R17" t="s">
        <v>507</v>
      </c>
      <c r="S17">
        <f t="shared" si="2"/>
        <v>72.2</v>
      </c>
      <c r="T17">
        <f t="shared" si="0"/>
        <v>53.920836445108286</v>
      </c>
      <c r="U17">
        <f t="shared" si="1"/>
        <v>99.323627192479634</v>
      </c>
    </row>
    <row r="18" spans="2:21" x14ac:dyDescent="0.3">
      <c r="B18" s="69">
        <v>2008</v>
      </c>
      <c r="C18" s="70">
        <v>84.7</v>
      </c>
      <c r="D18" s="70">
        <v>82.4</v>
      </c>
      <c r="E18" s="70">
        <v>83</v>
      </c>
      <c r="F18" s="70">
        <v>83.4</v>
      </c>
      <c r="G18" s="70">
        <v>84</v>
      </c>
      <c r="H18" s="70">
        <v>84.6</v>
      </c>
      <c r="I18" s="70">
        <v>85.2</v>
      </c>
      <c r="J18" s="70">
        <v>85.1</v>
      </c>
      <c r="K18" s="70">
        <v>85.7</v>
      </c>
      <c r="L18" s="70">
        <v>86.1</v>
      </c>
      <c r="M18" s="70">
        <v>85.9</v>
      </c>
      <c r="N18" s="70">
        <v>85.8</v>
      </c>
      <c r="O18" s="70">
        <v>85.5</v>
      </c>
      <c r="Q18" s="69">
        <f t="shared" si="3"/>
        <v>1999</v>
      </c>
      <c r="R18" t="s">
        <v>508</v>
      </c>
      <c r="S18">
        <f t="shared" si="2"/>
        <v>72.400000000000006</v>
      </c>
      <c r="T18">
        <f t="shared" si="0"/>
        <v>54.070201643017178</v>
      </c>
      <c r="U18">
        <f t="shared" si="1"/>
        <v>99.598761893843857</v>
      </c>
    </row>
    <row r="19" spans="2:21" x14ac:dyDescent="0.3">
      <c r="B19" s="69">
        <v>2009</v>
      </c>
      <c r="C19" s="70">
        <v>86.6</v>
      </c>
      <c r="D19" s="70">
        <v>84.9</v>
      </c>
      <c r="E19" s="70">
        <v>85.6</v>
      </c>
      <c r="F19" s="70">
        <v>85.8</v>
      </c>
      <c r="G19" s="70">
        <v>86</v>
      </c>
      <c r="H19" s="70">
        <v>86.4</v>
      </c>
      <c r="I19" s="70">
        <v>86.7</v>
      </c>
      <c r="J19" s="70">
        <v>86.7</v>
      </c>
      <c r="K19" s="70">
        <v>87</v>
      </c>
      <c r="L19" s="70">
        <v>87.1</v>
      </c>
      <c r="M19" s="70">
        <v>87.2</v>
      </c>
      <c r="N19" s="70">
        <v>87.5</v>
      </c>
      <c r="O19" s="70">
        <v>88</v>
      </c>
      <c r="Q19" s="69">
        <f t="shared" si="3"/>
        <v>1999</v>
      </c>
      <c r="R19" t="s">
        <v>509</v>
      </c>
      <c r="S19">
        <f t="shared" si="2"/>
        <v>72.3</v>
      </c>
      <c r="T19">
        <f t="shared" si="0"/>
        <v>53.995519044062732</v>
      </c>
      <c r="U19">
        <f t="shared" si="1"/>
        <v>99.461194543161739</v>
      </c>
    </row>
    <row r="20" spans="2:21" x14ac:dyDescent="0.3">
      <c r="B20" s="69">
        <v>2010</v>
      </c>
      <c r="C20" s="70">
        <v>89.4</v>
      </c>
      <c r="D20" s="70">
        <v>87.8</v>
      </c>
      <c r="E20" s="70">
        <v>88.2</v>
      </c>
      <c r="F20" s="70">
        <v>88.7</v>
      </c>
      <c r="G20" s="70">
        <v>89.2</v>
      </c>
      <c r="H20" s="70">
        <v>89.4</v>
      </c>
      <c r="I20" s="70">
        <v>89.5</v>
      </c>
      <c r="J20" s="70">
        <v>89.3</v>
      </c>
      <c r="K20" s="70">
        <v>89.8</v>
      </c>
      <c r="L20" s="70">
        <v>89.8</v>
      </c>
      <c r="M20" s="70">
        <v>90</v>
      </c>
      <c r="N20" s="70">
        <v>90.3</v>
      </c>
      <c r="O20" s="70">
        <v>91.2</v>
      </c>
      <c r="Q20" s="69">
        <f t="shared" si="3"/>
        <v>1999</v>
      </c>
      <c r="R20" t="s">
        <v>510</v>
      </c>
      <c r="S20">
        <f t="shared" si="2"/>
        <v>71.900000000000006</v>
      </c>
      <c r="T20">
        <f t="shared" si="0"/>
        <v>53.696788648244961</v>
      </c>
      <c r="U20">
        <f t="shared" si="1"/>
        <v>98.910925140433335</v>
      </c>
    </row>
    <row r="21" spans="2:21" x14ac:dyDescent="0.3">
      <c r="B21" s="69">
        <v>2011</v>
      </c>
      <c r="C21" s="70">
        <v>93.4</v>
      </c>
      <c r="D21" s="70">
        <v>91.3</v>
      </c>
      <c r="E21" s="70">
        <v>92</v>
      </c>
      <c r="F21" s="70">
        <v>92.2</v>
      </c>
      <c r="G21" s="70">
        <v>93.2</v>
      </c>
      <c r="H21" s="70">
        <v>93.4</v>
      </c>
      <c r="I21" s="70">
        <v>93.3</v>
      </c>
      <c r="J21" s="70">
        <v>93.3</v>
      </c>
      <c r="K21" s="70">
        <v>93.8</v>
      </c>
      <c r="L21" s="70">
        <v>94.4</v>
      </c>
      <c r="M21" s="70">
        <v>94.5</v>
      </c>
      <c r="N21" s="70">
        <v>94.6</v>
      </c>
      <c r="O21" s="70">
        <v>95.1</v>
      </c>
      <c r="Q21" s="69">
        <f t="shared" si="3"/>
        <v>1999</v>
      </c>
      <c r="R21" t="s">
        <v>511</v>
      </c>
      <c r="S21">
        <f t="shared" si="2"/>
        <v>72.099999999999994</v>
      </c>
      <c r="T21">
        <f t="shared" si="0"/>
        <v>53.84615384615384</v>
      </c>
      <c r="U21">
        <f t="shared" si="1"/>
        <v>99.186059841797515</v>
      </c>
    </row>
    <row r="22" spans="2:21" x14ac:dyDescent="0.3">
      <c r="B22" s="69">
        <v>2012</v>
      </c>
      <c r="C22" s="70">
        <v>96.1</v>
      </c>
      <c r="D22" s="70">
        <v>94.6</v>
      </c>
      <c r="E22" s="70">
        <v>95.1</v>
      </c>
      <c r="F22" s="70">
        <v>95.4</v>
      </c>
      <c r="G22" s="70">
        <v>96</v>
      </c>
      <c r="H22" s="70">
        <v>95.9</v>
      </c>
      <c r="I22" s="70">
        <v>95.5</v>
      </c>
      <c r="J22" s="70">
        <v>95.6</v>
      </c>
      <c r="K22" s="70">
        <v>96.1</v>
      </c>
      <c r="L22" s="70">
        <v>96.5</v>
      </c>
      <c r="M22" s="70">
        <v>97</v>
      </c>
      <c r="N22" s="70">
        <v>97.2</v>
      </c>
      <c r="O22" s="70">
        <v>97.6</v>
      </c>
      <c r="Q22" s="69">
        <f t="shared" si="3"/>
        <v>1999</v>
      </c>
      <c r="R22" t="s">
        <v>512</v>
      </c>
      <c r="S22">
        <f t="shared" si="2"/>
        <v>72.400000000000006</v>
      </c>
      <c r="T22">
        <f t="shared" si="0"/>
        <v>54.070201643017178</v>
      </c>
      <c r="U22">
        <f t="shared" si="1"/>
        <v>99.598761893843857</v>
      </c>
    </row>
    <row r="23" spans="2:21" x14ac:dyDescent="0.3">
      <c r="B23" s="69">
        <v>2013</v>
      </c>
      <c r="C23" s="70">
        <v>98.5</v>
      </c>
      <c r="D23" s="70">
        <v>97.1</v>
      </c>
      <c r="E23" s="70">
        <v>97.8</v>
      </c>
      <c r="F23" s="70">
        <v>98.1</v>
      </c>
      <c r="G23" s="70">
        <v>98.3</v>
      </c>
      <c r="H23" s="70">
        <v>98.5</v>
      </c>
      <c r="I23" s="70">
        <v>98.3</v>
      </c>
      <c r="J23" s="70">
        <v>98.3</v>
      </c>
      <c r="K23" s="70">
        <v>98.7</v>
      </c>
      <c r="L23" s="70">
        <v>99.1</v>
      </c>
      <c r="M23" s="70">
        <v>99.1</v>
      </c>
      <c r="N23" s="70">
        <v>99.2</v>
      </c>
      <c r="O23" s="70">
        <v>99.6</v>
      </c>
      <c r="Q23" s="69">
        <f t="shared" si="3"/>
        <v>1999</v>
      </c>
      <c r="R23" t="s">
        <v>513</v>
      </c>
      <c r="S23">
        <f t="shared" si="2"/>
        <v>72.3</v>
      </c>
      <c r="T23">
        <f t="shared" si="0"/>
        <v>53.995519044062732</v>
      </c>
      <c r="U23">
        <f t="shared" si="1"/>
        <v>99.461194543161739</v>
      </c>
    </row>
    <row r="24" spans="2:21" x14ac:dyDescent="0.3">
      <c r="B24" s="69">
        <v>2014</v>
      </c>
      <c r="C24" s="70">
        <v>100</v>
      </c>
      <c r="D24" s="70">
        <v>99</v>
      </c>
      <c r="E24" s="70">
        <v>99.5</v>
      </c>
      <c r="F24" s="70">
        <v>99.7</v>
      </c>
      <c r="G24" s="70">
        <v>100.1</v>
      </c>
      <c r="H24" s="70">
        <v>100</v>
      </c>
      <c r="I24" s="70">
        <v>100.2</v>
      </c>
      <c r="J24" s="70">
        <v>99.9</v>
      </c>
      <c r="K24" s="70">
        <v>100.2</v>
      </c>
      <c r="L24" s="70">
        <v>100.3</v>
      </c>
      <c r="M24" s="70">
        <v>100.4</v>
      </c>
      <c r="N24" s="70">
        <v>100.1</v>
      </c>
      <c r="O24" s="70">
        <v>100.1</v>
      </c>
      <c r="Q24" s="69">
        <f t="shared" si="3"/>
        <v>1999</v>
      </c>
      <c r="R24" t="s">
        <v>514</v>
      </c>
      <c r="S24">
        <f t="shared" si="2"/>
        <v>72.400000000000006</v>
      </c>
      <c r="T24">
        <f t="shared" si="0"/>
        <v>54.070201643017178</v>
      </c>
      <c r="U24">
        <f t="shared" si="1"/>
        <v>99.598761893843857</v>
      </c>
    </row>
    <row r="25" spans="2:21" x14ac:dyDescent="0.3">
      <c r="B25" s="69">
        <v>2015</v>
      </c>
      <c r="C25" s="70">
        <v>100</v>
      </c>
      <c r="D25" s="70">
        <v>99.3</v>
      </c>
      <c r="E25" s="70">
        <v>99.5</v>
      </c>
      <c r="F25" s="70">
        <v>99.7</v>
      </c>
      <c r="G25" s="70">
        <v>99.9</v>
      </c>
      <c r="H25" s="70">
        <v>100.1</v>
      </c>
      <c r="I25" s="70">
        <v>100.2</v>
      </c>
      <c r="J25" s="70">
        <v>100</v>
      </c>
      <c r="K25" s="70">
        <v>100.3</v>
      </c>
      <c r="L25" s="70">
        <v>100.2</v>
      </c>
      <c r="M25" s="70">
        <v>100.3</v>
      </c>
      <c r="N25" s="70">
        <v>100.3</v>
      </c>
      <c r="O25" s="70">
        <v>100.3</v>
      </c>
      <c r="Q25" s="69">
        <f t="shared" si="3"/>
        <v>1999</v>
      </c>
      <c r="R25" t="s">
        <v>515</v>
      </c>
      <c r="S25">
        <f t="shared" si="2"/>
        <v>72.599999999999994</v>
      </c>
      <c r="T25">
        <f t="shared" si="0"/>
        <v>54.219566840926056</v>
      </c>
      <c r="U25">
        <f t="shared" si="1"/>
        <v>99.873896595208038</v>
      </c>
    </row>
    <row r="26" spans="2:21" x14ac:dyDescent="0.3">
      <c r="B26" s="69">
        <v>2016</v>
      </c>
      <c r="C26" s="71">
        <v>100.7</v>
      </c>
      <c r="D26" s="72">
        <v>99.5</v>
      </c>
      <c r="E26" s="71">
        <v>99.8</v>
      </c>
      <c r="F26" s="71">
        <v>100.2</v>
      </c>
      <c r="G26" s="71">
        <v>100.2</v>
      </c>
      <c r="H26" s="71">
        <v>100.4</v>
      </c>
      <c r="I26" s="72">
        <v>100.6</v>
      </c>
      <c r="J26" s="71">
        <v>100.6</v>
      </c>
      <c r="K26" s="71">
        <v>100.9</v>
      </c>
      <c r="L26" s="71">
        <v>101.1</v>
      </c>
      <c r="M26" s="71">
        <v>101.2</v>
      </c>
      <c r="N26">
        <v>101.4</v>
      </c>
      <c r="O26" s="71">
        <v>101.9</v>
      </c>
      <c r="Q26" s="69">
        <f t="shared" si="3"/>
        <v>2000</v>
      </c>
      <c r="R26" t="s">
        <v>504</v>
      </c>
      <c r="S26">
        <f t="shared" si="2"/>
        <v>71.900000000000006</v>
      </c>
      <c r="T26">
        <f t="shared" si="0"/>
        <v>53.696788648244961</v>
      </c>
      <c r="U26">
        <f t="shared" si="1"/>
        <v>98.910925140433335</v>
      </c>
    </row>
    <row r="27" spans="2:21" x14ac:dyDescent="0.3">
      <c r="B27" s="69">
        <v>2017</v>
      </c>
      <c r="C27" s="73">
        <v>103.4</v>
      </c>
      <c r="D27" s="72">
        <v>101.4</v>
      </c>
      <c r="E27" s="73">
        <v>102.1</v>
      </c>
      <c r="F27" s="73">
        <v>102.5</v>
      </c>
      <c r="G27" s="73">
        <v>102.9</v>
      </c>
      <c r="H27" s="73">
        <v>103.3</v>
      </c>
      <c r="I27" s="73">
        <v>103.3</v>
      </c>
      <c r="J27" s="73">
        <v>103.2</v>
      </c>
      <c r="K27" s="73">
        <v>103.8</v>
      </c>
      <c r="L27" s="73">
        <v>104.1</v>
      </c>
      <c r="M27" s="73">
        <v>104.2</v>
      </c>
      <c r="N27" s="73">
        <v>104.6</v>
      </c>
      <c r="O27" s="73">
        <v>104.9</v>
      </c>
      <c r="Q27" s="69">
        <f t="shared" si="3"/>
        <v>2000</v>
      </c>
      <c r="R27" t="s">
        <v>505</v>
      </c>
      <c r="S27">
        <f t="shared" si="2"/>
        <v>72.2</v>
      </c>
      <c r="T27">
        <f t="shared" si="0"/>
        <v>53.920836445108286</v>
      </c>
      <c r="U27">
        <f t="shared" si="1"/>
        <v>99.323627192479634</v>
      </c>
    </row>
    <row r="28" spans="2:21" x14ac:dyDescent="0.3">
      <c r="B28" s="69">
        <v>2018</v>
      </c>
      <c r="C28" s="73">
        <v>105.9</v>
      </c>
      <c r="D28" s="72">
        <v>104.4</v>
      </c>
      <c r="E28" s="73">
        <v>104.9</v>
      </c>
      <c r="F28" s="74">
        <v>105</v>
      </c>
      <c r="G28" s="73">
        <v>105.4</v>
      </c>
      <c r="H28" s="73">
        <v>105.8</v>
      </c>
      <c r="I28" s="73">
        <v>105.8</v>
      </c>
      <c r="J28" s="73">
        <v>105.8</v>
      </c>
      <c r="K28" s="73">
        <v>106.5</v>
      </c>
      <c r="L28" s="73">
        <v>106.6</v>
      </c>
      <c r="M28" s="73">
        <v>106.7</v>
      </c>
      <c r="N28" s="74">
        <v>107</v>
      </c>
      <c r="O28" s="73">
        <v>107.1</v>
      </c>
      <c r="Q28" s="69">
        <f t="shared" si="3"/>
        <v>2000</v>
      </c>
      <c r="R28" t="s">
        <v>506</v>
      </c>
      <c r="S28">
        <f t="shared" si="2"/>
        <v>72.3</v>
      </c>
      <c r="T28">
        <f t="shared" si="0"/>
        <v>53.995519044062732</v>
      </c>
      <c r="U28">
        <f t="shared" si="1"/>
        <v>99.461194543161739</v>
      </c>
    </row>
    <row r="29" spans="2:21" x14ac:dyDescent="0.3">
      <c r="B29" s="69">
        <v>2019</v>
      </c>
      <c r="C29" s="73">
        <v>107.8</v>
      </c>
      <c r="D29" s="72">
        <v>106.3</v>
      </c>
      <c r="E29" s="73">
        <v>106.8</v>
      </c>
      <c r="F29" s="74">
        <v>107</v>
      </c>
      <c r="G29" s="73">
        <v>107.6</v>
      </c>
      <c r="H29" s="73">
        <v>107.9</v>
      </c>
      <c r="I29" s="73">
        <v>107.9</v>
      </c>
      <c r="J29" s="73">
        <v>107.9</v>
      </c>
      <c r="K29" s="73">
        <v>108.4</v>
      </c>
      <c r="L29" s="73">
        <v>108.5</v>
      </c>
      <c r="M29" s="73">
        <v>108.3</v>
      </c>
      <c r="N29" s="73">
        <v>108.5</v>
      </c>
      <c r="O29" s="73">
        <v>108.5</v>
      </c>
      <c r="Q29" s="69">
        <f t="shared" si="3"/>
        <v>2000</v>
      </c>
      <c r="R29" t="s">
        <v>507</v>
      </c>
      <c r="S29">
        <f t="shared" si="2"/>
        <v>72.599999999999994</v>
      </c>
      <c r="T29">
        <f t="shared" si="0"/>
        <v>54.219566840926056</v>
      </c>
      <c r="U29">
        <f t="shared" si="1"/>
        <v>99.873896595208038</v>
      </c>
    </row>
    <row r="30" spans="2:21" x14ac:dyDescent="0.3">
      <c r="B30" s="69">
        <v>2020</v>
      </c>
      <c r="C30" s="73">
        <v>108.7</v>
      </c>
      <c r="D30" s="73">
        <v>108.2</v>
      </c>
      <c r="E30" s="73">
        <v>108.6</v>
      </c>
      <c r="F30" s="73">
        <v>108.6</v>
      </c>
      <c r="G30" s="73">
        <v>108.5</v>
      </c>
      <c r="H30" s="73">
        <v>108.5</v>
      </c>
      <c r="I30" s="73">
        <v>108.6</v>
      </c>
      <c r="J30" s="73">
        <v>109.1</v>
      </c>
      <c r="K30" s="73">
        <v>108.6</v>
      </c>
      <c r="L30" s="73">
        <v>109.1</v>
      </c>
      <c r="M30" s="73">
        <v>109.1</v>
      </c>
      <c r="N30" s="73">
        <v>108.9</v>
      </c>
      <c r="O30" s="73">
        <v>109.2</v>
      </c>
      <c r="Q30" s="69">
        <f t="shared" si="3"/>
        <v>2000</v>
      </c>
      <c r="R30" t="s">
        <v>508</v>
      </c>
      <c r="S30">
        <f t="shared" si="2"/>
        <v>72.8</v>
      </c>
      <c r="T30">
        <f t="shared" si="0"/>
        <v>54.368932038834949</v>
      </c>
      <c r="U30">
        <f t="shared" si="1"/>
        <v>100.14903129657226</v>
      </c>
    </row>
    <row r="31" spans="2:21" x14ac:dyDescent="0.3">
      <c r="B31" s="69">
        <v>2021</v>
      </c>
      <c r="C31" s="73">
        <v>111.6</v>
      </c>
      <c r="D31" s="74">
        <v>109</v>
      </c>
      <c r="E31" s="73">
        <v>109.1</v>
      </c>
      <c r="F31" s="73">
        <v>109.4</v>
      </c>
      <c r="G31" s="73">
        <v>110.1</v>
      </c>
      <c r="H31" s="73">
        <v>110.8</v>
      </c>
      <c r="I31" s="73">
        <v>111.3</v>
      </c>
      <c r="J31" s="73">
        <v>111.3</v>
      </c>
      <c r="K31" s="73">
        <v>112.1</v>
      </c>
      <c r="L31" s="73">
        <v>112.4</v>
      </c>
      <c r="M31" s="73">
        <v>113.6</v>
      </c>
      <c r="N31" s="73">
        <v>114.5</v>
      </c>
      <c r="O31" s="73">
        <v>115.1</v>
      </c>
      <c r="Q31" s="69">
        <f t="shared" si="3"/>
        <v>2000</v>
      </c>
      <c r="R31" t="s">
        <v>509</v>
      </c>
      <c r="S31">
        <f t="shared" si="2"/>
        <v>72.900000000000006</v>
      </c>
      <c r="T31">
        <f t="shared" si="0"/>
        <v>54.443614637789402</v>
      </c>
      <c r="U31">
        <f t="shared" si="1"/>
        <v>100.28659864725438</v>
      </c>
    </row>
    <row r="32" spans="2:21" x14ac:dyDescent="0.3">
      <c r="B32" s="69">
        <v>2022</v>
      </c>
      <c r="C32" s="73">
        <v>121.7</v>
      </c>
      <c r="D32" s="74">
        <v>114.9</v>
      </c>
      <c r="E32" s="73">
        <v>115.8</v>
      </c>
      <c r="F32" s="73">
        <v>117.1</v>
      </c>
      <c r="G32" s="74">
        <v>120</v>
      </c>
      <c r="H32" s="73">
        <v>120.8</v>
      </c>
      <c r="I32" s="73">
        <v>121.8</v>
      </c>
      <c r="J32" s="73">
        <v>122.5</v>
      </c>
      <c r="K32" s="73">
        <v>123.1</v>
      </c>
      <c r="L32" s="73">
        <v>123.8</v>
      </c>
      <c r="M32" s="73">
        <v>126.2</v>
      </c>
      <c r="N32" s="73">
        <v>126.7</v>
      </c>
      <c r="O32" s="73">
        <v>127.2</v>
      </c>
      <c r="Q32" s="69">
        <f t="shared" si="3"/>
        <v>2000</v>
      </c>
      <c r="R32" t="s">
        <v>510</v>
      </c>
      <c r="S32">
        <f t="shared" si="2"/>
        <v>72.5</v>
      </c>
      <c r="T32">
        <f t="shared" si="0"/>
        <v>54.144884241971617</v>
      </c>
      <c r="U32">
        <f t="shared" si="1"/>
        <v>99.736329244525948</v>
      </c>
    </row>
    <row r="33" spans="2:21" x14ac:dyDescent="0.3">
      <c r="B33" s="69">
        <v>2023</v>
      </c>
      <c r="C33" s="73">
        <v>130.5</v>
      </c>
      <c r="D33" s="74">
        <v>126.4</v>
      </c>
      <c r="E33" s="73">
        <v>127.9</v>
      </c>
      <c r="F33" s="73">
        <v>128.9</v>
      </c>
      <c r="G33" s="73">
        <v>130.4</v>
      </c>
      <c r="H33" s="73">
        <v>131.30000000000001</v>
      </c>
      <c r="I33" s="73">
        <v>131.5</v>
      </c>
      <c r="J33" s="73">
        <v>130.9</v>
      </c>
      <c r="K33" s="73">
        <v>131.30000000000001</v>
      </c>
      <c r="L33" s="74">
        <v>132</v>
      </c>
      <c r="M33" s="74">
        <v>132</v>
      </c>
      <c r="N33" s="73">
        <v>131.69999999999999</v>
      </c>
      <c r="O33" s="73">
        <v>132.19999999999999</v>
      </c>
      <c r="Q33" s="69">
        <f t="shared" si="3"/>
        <v>2000</v>
      </c>
      <c r="R33" t="s">
        <v>511</v>
      </c>
      <c r="S33">
        <f t="shared" si="2"/>
        <v>72.5</v>
      </c>
      <c r="T33">
        <f t="shared" si="0"/>
        <v>54.144884241971617</v>
      </c>
      <c r="U33">
        <f t="shared" si="1"/>
        <v>99.736329244525948</v>
      </c>
    </row>
    <row r="34" spans="2:21" x14ac:dyDescent="0.3">
      <c r="B34" s="69">
        <v>2024</v>
      </c>
      <c r="C34" s="73">
        <v>133.9</v>
      </c>
      <c r="D34" s="74">
        <v>131.5</v>
      </c>
      <c r="E34" s="73">
        <v>132.30000000000001</v>
      </c>
      <c r="F34" s="74">
        <v>133</v>
      </c>
      <c r="G34" s="73">
        <v>133.5</v>
      </c>
      <c r="H34" s="73">
        <v>133.9</v>
      </c>
      <c r="I34" s="73">
        <v>134.1</v>
      </c>
      <c r="J34" s="73">
        <v>133.80000000000001</v>
      </c>
      <c r="K34" s="73">
        <v>134.30000000000001</v>
      </c>
      <c r="L34" s="73">
        <v>134.19999999999999</v>
      </c>
      <c r="M34" s="74">
        <v>135</v>
      </c>
      <c r="N34" s="73">
        <v>135.1</v>
      </c>
      <c r="O34" s="73">
        <v>135.6</v>
      </c>
      <c r="Q34" s="69">
        <f t="shared" si="3"/>
        <v>2000</v>
      </c>
      <c r="R34" t="s">
        <v>512</v>
      </c>
      <c r="S34">
        <f t="shared" si="2"/>
        <v>73.099999999999994</v>
      </c>
      <c r="T34">
        <f t="shared" si="0"/>
        <v>54.592979835698273</v>
      </c>
      <c r="U34">
        <f t="shared" si="1"/>
        <v>100.56173334861857</v>
      </c>
    </row>
    <row r="35" spans="2:21" x14ac:dyDescent="0.3">
      <c r="B35" s="69">
        <v>2025</v>
      </c>
      <c r="C35" s="73" t="s">
        <v>464</v>
      </c>
      <c r="D35" s="74">
        <v>135.4</v>
      </c>
      <c r="E35" s="74">
        <v>136</v>
      </c>
      <c r="F35" s="73">
        <v>136.5</v>
      </c>
      <c r="G35" s="73">
        <v>138.19999999999999</v>
      </c>
      <c r="H35" s="73">
        <v>138.4</v>
      </c>
      <c r="I35" s="73">
        <v>138.9</v>
      </c>
      <c r="J35" s="74">
        <v>139</v>
      </c>
      <c r="K35" s="73" t="s">
        <v>464</v>
      </c>
      <c r="L35" s="73" t="s">
        <v>464</v>
      </c>
      <c r="M35" s="73" t="s">
        <v>464</v>
      </c>
      <c r="N35" s="73" t="s">
        <v>464</v>
      </c>
      <c r="O35" s="73" t="s">
        <v>464</v>
      </c>
      <c r="Q35" s="69">
        <f t="shared" si="3"/>
        <v>2000</v>
      </c>
      <c r="R35" t="s">
        <v>513</v>
      </c>
      <c r="S35">
        <f t="shared" si="2"/>
        <v>73.099999999999994</v>
      </c>
      <c r="T35">
        <f t="shared" si="0"/>
        <v>54.592979835698273</v>
      </c>
      <c r="U35">
        <f t="shared" si="1"/>
        <v>100.56173334861857</v>
      </c>
    </row>
    <row r="36" spans="2:21" x14ac:dyDescent="0.3">
      <c r="B36" s="65"/>
      <c r="C36" s="65"/>
      <c r="D36" s="65"/>
      <c r="Q36" s="69">
        <f t="shared" si="3"/>
        <v>2000</v>
      </c>
      <c r="R36" t="s">
        <v>514</v>
      </c>
      <c r="S36">
        <f t="shared" si="2"/>
        <v>73.2</v>
      </c>
      <c r="T36">
        <f t="shared" si="0"/>
        <v>54.667662434652726</v>
      </c>
      <c r="U36">
        <f t="shared" si="1"/>
        <v>100.69930069930068</v>
      </c>
    </row>
    <row r="37" spans="2:21" x14ac:dyDescent="0.3">
      <c r="B37" s="65"/>
      <c r="Q37" s="69">
        <f t="shared" si="3"/>
        <v>2000</v>
      </c>
      <c r="R37" t="s">
        <v>515</v>
      </c>
      <c r="S37">
        <f t="shared" si="2"/>
        <v>73.2</v>
      </c>
      <c r="T37">
        <f t="shared" si="0"/>
        <v>54.667662434652726</v>
      </c>
      <c r="U37">
        <f t="shared" si="1"/>
        <v>100.69930069930068</v>
      </c>
    </row>
    <row r="38" spans="2:21" x14ac:dyDescent="0.3">
      <c r="C38" s="69"/>
      <c r="Q38" s="69">
        <f t="shared" si="3"/>
        <v>2001</v>
      </c>
      <c r="R38" t="s">
        <v>504</v>
      </c>
      <c r="S38">
        <f t="shared" si="2"/>
        <v>72.599999999999994</v>
      </c>
      <c r="T38">
        <f t="shared" si="0"/>
        <v>54.219566840926056</v>
      </c>
      <c r="U38">
        <f t="shared" si="1"/>
        <v>99.873896595208038</v>
      </c>
    </row>
    <row r="39" spans="2:21" x14ac:dyDescent="0.3">
      <c r="C39" s="78"/>
      <c r="Q39" s="69">
        <f t="shared" si="3"/>
        <v>2001</v>
      </c>
      <c r="R39" t="s">
        <v>505</v>
      </c>
      <c r="S39">
        <f t="shared" si="2"/>
        <v>72.7</v>
      </c>
      <c r="T39">
        <f t="shared" si="0"/>
        <v>54.294249439880502</v>
      </c>
      <c r="U39">
        <f t="shared" si="1"/>
        <v>100.01146394589016</v>
      </c>
    </row>
    <row r="40" spans="2:21" x14ac:dyDescent="0.3"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Q40" s="69">
        <f t="shared" si="3"/>
        <v>2001</v>
      </c>
      <c r="R40" t="s">
        <v>506</v>
      </c>
      <c r="S40">
        <f t="shared" si="2"/>
        <v>73</v>
      </c>
      <c r="T40">
        <f t="shared" si="0"/>
        <v>54.518297236743834</v>
      </c>
      <c r="U40">
        <f t="shared" si="1"/>
        <v>100.42416599793647</v>
      </c>
    </row>
    <row r="41" spans="2:21" x14ac:dyDescent="0.3">
      <c r="Q41" s="69">
        <f t="shared" si="3"/>
        <v>2001</v>
      </c>
      <c r="R41" t="s">
        <v>507</v>
      </c>
      <c r="S41">
        <f t="shared" si="2"/>
        <v>73.400000000000006</v>
      </c>
      <c r="T41">
        <f t="shared" si="0"/>
        <v>54.817027632561619</v>
      </c>
      <c r="U41">
        <f t="shared" si="1"/>
        <v>100.9744354006649</v>
      </c>
    </row>
    <row r="42" spans="2:21" x14ac:dyDescent="0.3"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Q42" s="69">
        <f t="shared" si="3"/>
        <v>2001</v>
      </c>
      <c r="R42" t="s">
        <v>508</v>
      </c>
      <c r="S42">
        <f t="shared" si="2"/>
        <v>74</v>
      </c>
      <c r="T42">
        <f t="shared" si="0"/>
        <v>55.265123226288274</v>
      </c>
      <c r="U42">
        <f t="shared" si="1"/>
        <v>101.79983950475753</v>
      </c>
    </row>
    <row r="43" spans="2:21" x14ac:dyDescent="0.3"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Q43" s="69">
        <f t="shared" si="3"/>
        <v>2001</v>
      </c>
      <c r="R43" t="s">
        <v>509</v>
      </c>
      <c r="S43">
        <f t="shared" si="2"/>
        <v>74.099999999999994</v>
      </c>
      <c r="T43">
        <f t="shared" si="0"/>
        <v>55.339805825242706</v>
      </c>
      <c r="U43">
        <f t="shared" si="1"/>
        <v>101.93740685543962</v>
      </c>
    </row>
    <row r="44" spans="2:21" x14ac:dyDescent="0.3"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Q44" s="69">
        <f t="shared" si="3"/>
        <v>2001</v>
      </c>
      <c r="R44" t="s">
        <v>510</v>
      </c>
      <c r="S44">
        <f t="shared" si="2"/>
        <v>73.599999999999994</v>
      </c>
      <c r="T44">
        <f t="shared" si="0"/>
        <v>54.96639283047049</v>
      </c>
      <c r="U44">
        <f t="shared" si="1"/>
        <v>101.2495701020291</v>
      </c>
    </row>
    <row r="45" spans="2:21" x14ac:dyDescent="0.3">
      <c r="Q45" s="69">
        <f t="shared" si="3"/>
        <v>2001</v>
      </c>
      <c r="R45" t="s">
        <v>511</v>
      </c>
      <c r="S45">
        <f t="shared" si="2"/>
        <v>73.900000000000006</v>
      </c>
      <c r="T45">
        <f t="shared" si="0"/>
        <v>55.190440627333835</v>
      </c>
      <c r="U45">
        <f t="shared" si="1"/>
        <v>101.66227215407542</v>
      </c>
    </row>
    <row r="46" spans="2:21" x14ac:dyDescent="0.3">
      <c r="K46" s="72"/>
      <c r="L46" s="72"/>
      <c r="Q46" s="69">
        <f t="shared" si="3"/>
        <v>2001</v>
      </c>
      <c r="R46" t="s">
        <v>512</v>
      </c>
      <c r="S46">
        <f t="shared" si="2"/>
        <v>74.099999999999994</v>
      </c>
      <c r="T46">
        <f t="shared" si="0"/>
        <v>55.339805825242706</v>
      </c>
      <c r="U46">
        <f t="shared" si="1"/>
        <v>101.93740685543962</v>
      </c>
    </row>
    <row r="47" spans="2:21" x14ac:dyDescent="0.3">
      <c r="Q47" s="69">
        <f t="shared" si="3"/>
        <v>2001</v>
      </c>
      <c r="R47" t="s">
        <v>513</v>
      </c>
      <c r="S47">
        <f t="shared" si="2"/>
        <v>73.900000000000006</v>
      </c>
      <c r="T47">
        <f t="shared" si="0"/>
        <v>55.190440627333835</v>
      </c>
      <c r="U47">
        <f t="shared" si="1"/>
        <v>101.66227215407542</v>
      </c>
    </row>
    <row r="48" spans="2:21" x14ac:dyDescent="0.3">
      <c r="Q48" s="69">
        <f t="shared" si="3"/>
        <v>2001</v>
      </c>
      <c r="R48" t="s">
        <v>514</v>
      </c>
      <c r="S48">
        <f t="shared" si="2"/>
        <v>73.8</v>
      </c>
      <c r="T48">
        <f t="shared" si="0"/>
        <v>55.115758028379382</v>
      </c>
      <c r="U48">
        <f t="shared" si="1"/>
        <v>101.52470480339332</v>
      </c>
    </row>
    <row r="49" spans="17:21" x14ac:dyDescent="0.3">
      <c r="Q49" s="69">
        <f t="shared" si="3"/>
        <v>2001</v>
      </c>
      <c r="R49" t="s">
        <v>515</v>
      </c>
      <c r="S49">
        <f t="shared" si="2"/>
        <v>74</v>
      </c>
      <c r="T49">
        <f t="shared" si="0"/>
        <v>55.265123226288274</v>
      </c>
      <c r="U49">
        <f t="shared" si="1"/>
        <v>101.79983950475753</v>
      </c>
    </row>
    <row r="50" spans="17:21" x14ac:dyDescent="0.3">
      <c r="Q50" s="69">
        <f t="shared" si="3"/>
        <v>2002</v>
      </c>
      <c r="R50" t="s">
        <v>504</v>
      </c>
      <c r="S50">
        <f t="shared" si="2"/>
        <v>73.7</v>
      </c>
      <c r="T50">
        <f t="shared" si="0"/>
        <v>55.041075429424943</v>
      </c>
      <c r="U50">
        <f t="shared" si="1"/>
        <v>101.38713745271122</v>
      </c>
    </row>
    <row r="51" spans="17:21" x14ac:dyDescent="0.3">
      <c r="Q51" s="69">
        <f t="shared" si="3"/>
        <v>2002</v>
      </c>
      <c r="R51" t="s">
        <v>505</v>
      </c>
      <c r="S51">
        <f t="shared" si="2"/>
        <v>73.8</v>
      </c>
      <c r="T51">
        <f t="shared" si="0"/>
        <v>55.115758028379382</v>
      </c>
      <c r="U51">
        <f t="shared" si="1"/>
        <v>101.52470480339332</v>
      </c>
    </row>
    <row r="52" spans="17:21" x14ac:dyDescent="0.3">
      <c r="Q52" s="69">
        <f t="shared" si="3"/>
        <v>2002</v>
      </c>
      <c r="R52" t="s">
        <v>506</v>
      </c>
      <c r="S52">
        <f t="shared" si="2"/>
        <v>74.099999999999994</v>
      </c>
      <c r="T52">
        <f t="shared" si="0"/>
        <v>55.339805825242706</v>
      </c>
      <c r="U52">
        <f t="shared" si="1"/>
        <v>101.93740685543962</v>
      </c>
    </row>
    <row r="53" spans="17:21" x14ac:dyDescent="0.3">
      <c r="Q53" s="69">
        <f t="shared" si="3"/>
        <v>2002</v>
      </c>
      <c r="R53" t="s">
        <v>507</v>
      </c>
      <c r="S53">
        <f t="shared" si="2"/>
        <v>74.400000000000006</v>
      </c>
      <c r="T53">
        <f t="shared" si="0"/>
        <v>55.563853622106052</v>
      </c>
      <c r="U53">
        <f t="shared" si="1"/>
        <v>102.35010890748596</v>
      </c>
    </row>
    <row r="54" spans="17:21" x14ac:dyDescent="0.3">
      <c r="Q54" s="69">
        <f t="shared" si="3"/>
        <v>2002</v>
      </c>
      <c r="R54" t="s">
        <v>508</v>
      </c>
      <c r="S54">
        <f t="shared" si="2"/>
        <v>74.599999999999994</v>
      </c>
      <c r="T54">
        <f t="shared" si="0"/>
        <v>55.71321882001493</v>
      </c>
      <c r="U54">
        <f t="shared" si="1"/>
        <v>102.62524360885014</v>
      </c>
    </row>
    <row r="55" spans="17:21" x14ac:dyDescent="0.3">
      <c r="Q55" s="69">
        <f t="shared" si="3"/>
        <v>2002</v>
      </c>
      <c r="R55" t="s">
        <v>509</v>
      </c>
      <c r="S55">
        <f t="shared" si="2"/>
        <v>74.599999999999994</v>
      </c>
      <c r="T55">
        <f t="shared" si="0"/>
        <v>55.71321882001493</v>
      </c>
      <c r="U55">
        <f t="shared" si="1"/>
        <v>102.62524360885014</v>
      </c>
    </row>
    <row r="56" spans="17:21" x14ac:dyDescent="0.3">
      <c r="Q56" s="69">
        <f t="shared" si="3"/>
        <v>2002</v>
      </c>
      <c r="R56" t="s">
        <v>510</v>
      </c>
      <c r="S56">
        <f t="shared" si="2"/>
        <v>74.400000000000006</v>
      </c>
      <c r="T56">
        <f t="shared" si="0"/>
        <v>55.563853622106052</v>
      </c>
      <c r="U56">
        <f t="shared" si="1"/>
        <v>102.35010890748596</v>
      </c>
    </row>
    <row r="57" spans="17:21" x14ac:dyDescent="0.3">
      <c r="Q57" s="69">
        <f t="shared" si="3"/>
        <v>2002</v>
      </c>
      <c r="R57" t="s">
        <v>511</v>
      </c>
      <c r="S57">
        <f t="shared" si="2"/>
        <v>74.599999999999994</v>
      </c>
      <c r="T57">
        <f t="shared" si="0"/>
        <v>55.71321882001493</v>
      </c>
      <c r="U57">
        <f t="shared" si="1"/>
        <v>102.62524360885014</v>
      </c>
    </row>
    <row r="58" spans="17:21" x14ac:dyDescent="0.3">
      <c r="Q58" s="69">
        <f t="shared" si="3"/>
        <v>2002</v>
      </c>
      <c r="R58" t="s">
        <v>512</v>
      </c>
      <c r="S58">
        <f t="shared" si="2"/>
        <v>74.8</v>
      </c>
      <c r="T58">
        <f t="shared" si="0"/>
        <v>55.862584017923822</v>
      </c>
      <c r="U58">
        <f t="shared" si="1"/>
        <v>102.90037831021436</v>
      </c>
    </row>
    <row r="59" spans="17:21" x14ac:dyDescent="0.3">
      <c r="Q59" s="69">
        <f t="shared" si="3"/>
        <v>2002</v>
      </c>
      <c r="R59" t="s">
        <v>513</v>
      </c>
      <c r="S59">
        <f t="shared" si="2"/>
        <v>74.900000000000006</v>
      </c>
      <c r="T59">
        <f t="shared" si="0"/>
        <v>55.937266616878269</v>
      </c>
      <c r="U59">
        <f t="shared" si="1"/>
        <v>103.03794566089648</v>
      </c>
    </row>
    <row r="60" spans="17:21" x14ac:dyDescent="0.3">
      <c r="Q60" s="69">
        <f t="shared" si="3"/>
        <v>2002</v>
      </c>
      <c r="R60" t="s">
        <v>514</v>
      </c>
      <c r="S60">
        <f t="shared" si="2"/>
        <v>74.900000000000006</v>
      </c>
      <c r="T60">
        <f t="shared" si="0"/>
        <v>55.937266616878269</v>
      </c>
      <c r="U60">
        <f t="shared" si="1"/>
        <v>103.03794566089648</v>
      </c>
    </row>
    <row r="61" spans="17:21" x14ac:dyDescent="0.3">
      <c r="Q61" s="69">
        <f t="shared" si="3"/>
        <v>2002</v>
      </c>
      <c r="R61" t="s">
        <v>515</v>
      </c>
      <c r="S61">
        <f t="shared" si="2"/>
        <v>75.2</v>
      </c>
      <c r="T61">
        <f t="shared" si="0"/>
        <v>56.161314413741593</v>
      </c>
      <c r="U61">
        <f t="shared" si="1"/>
        <v>103.45064771294278</v>
      </c>
    </row>
    <row r="62" spans="17:21" x14ac:dyDescent="0.3">
      <c r="Q62" s="69">
        <f t="shared" si="3"/>
        <v>2003</v>
      </c>
      <c r="R62" t="s">
        <v>504</v>
      </c>
      <c r="S62">
        <f t="shared" si="2"/>
        <v>74.7</v>
      </c>
      <c r="T62">
        <f t="shared" si="0"/>
        <v>55.787901418969376</v>
      </c>
      <c r="U62">
        <f t="shared" si="1"/>
        <v>102.76281095953226</v>
      </c>
    </row>
    <row r="63" spans="17:21" x14ac:dyDescent="0.3">
      <c r="Q63" s="69">
        <f t="shared" si="3"/>
        <v>2003</v>
      </c>
      <c r="R63" t="s">
        <v>505</v>
      </c>
      <c r="S63">
        <f t="shared" si="2"/>
        <v>75</v>
      </c>
      <c r="T63">
        <f t="shared" si="0"/>
        <v>56.011949215832708</v>
      </c>
      <c r="U63">
        <f t="shared" si="1"/>
        <v>103.17551301157857</v>
      </c>
    </row>
    <row r="64" spans="17:21" x14ac:dyDescent="0.3">
      <c r="Q64" s="69">
        <f t="shared" si="3"/>
        <v>2003</v>
      </c>
      <c r="R64" t="s">
        <v>506</v>
      </c>
      <c r="S64">
        <f t="shared" si="2"/>
        <v>75.3</v>
      </c>
      <c r="T64">
        <f t="shared" si="0"/>
        <v>56.235997012696039</v>
      </c>
      <c r="U64">
        <f t="shared" si="1"/>
        <v>103.58821506362489</v>
      </c>
    </row>
    <row r="65" spans="17:21" x14ac:dyDescent="0.3">
      <c r="Q65" s="69">
        <f t="shared" si="3"/>
        <v>2003</v>
      </c>
      <c r="R65" t="s">
        <v>507</v>
      </c>
      <c r="S65">
        <f t="shared" si="2"/>
        <v>75.5</v>
      </c>
      <c r="T65">
        <f t="shared" si="0"/>
        <v>56.385362210604924</v>
      </c>
      <c r="U65">
        <f t="shared" si="1"/>
        <v>103.8633497649891</v>
      </c>
    </row>
    <row r="66" spans="17:21" x14ac:dyDescent="0.3">
      <c r="Q66" s="69">
        <f t="shared" si="3"/>
        <v>2003</v>
      </c>
      <c r="R66" t="s">
        <v>508</v>
      </c>
      <c r="S66">
        <f t="shared" si="2"/>
        <v>75.5</v>
      </c>
      <c r="T66">
        <f t="shared" si="0"/>
        <v>56.385362210604924</v>
      </c>
      <c r="U66">
        <f t="shared" si="1"/>
        <v>103.8633497649891</v>
      </c>
    </row>
    <row r="67" spans="17:21" x14ac:dyDescent="0.3">
      <c r="Q67" s="69">
        <f t="shared" si="3"/>
        <v>2003</v>
      </c>
      <c r="R67" t="s">
        <v>509</v>
      </c>
      <c r="S67">
        <f t="shared" ref="S67:S130" si="4">VLOOKUP(Q67, $B$6:$O$35, HLOOKUP(R67, $D$6:$O$7, 2, FALSE), FALSE)</f>
        <v>75.400000000000006</v>
      </c>
      <c r="T67">
        <f t="shared" ref="T67:T130" si="5">100*S67/$C$34</f>
        <v>56.310679611650492</v>
      </c>
      <c r="U67">
        <f t="shared" ref="U67:U130" si="6">100*S67/AVERAGE($S$26:$S$37)</f>
        <v>103.72578241430701</v>
      </c>
    </row>
    <row r="68" spans="17:21" x14ac:dyDescent="0.3">
      <c r="Q68" s="69">
        <f t="shared" si="3"/>
        <v>2003</v>
      </c>
      <c r="R68" t="s">
        <v>510</v>
      </c>
      <c r="S68">
        <f t="shared" si="4"/>
        <v>75.3</v>
      </c>
      <c r="T68">
        <f t="shared" si="5"/>
        <v>56.235997012696039</v>
      </c>
      <c r="U68">
        <f t="shared" si="6"/>
        <v>103.58821506362489</v>
      </c>
    </row>
    <row r="69" spans="17:21" x14ac:dyDescent="0.3">
      <c r="Q69" s="69">
        <f t="shared" si="3"/>
        <v>2003</v>
      </c>
      <c r="R69" t="s">
        <v>511</v>
      </c>
      <c r="S69">
        <f t="shared" si="4"/>
        <v>75.599999999999994</v>
      </c>
      <c r="T69">
        <f t="shared" si="5"/>
        <v>56.460044809559363</v>
      </c>
      <c r="U69">
        <f t="shared" si="6"/>
        <v>104.00091711567119</v>
      </c>
    </row>
    <row r="70" spans="17:21" x14ac:dyDescent="0.3">
      <c r="Q70" s="69">
        <f t="shared" si="3"/>
        <v>2003</v>
      </c>
      <c r="R70" t="s">
        <v>512</v>
      </c>
      <c r="S70">
        <f t="shared" si="4"/>
        <v>75.900000000000006</v>
      </c>
      <c r="T70">
        <f t="shared" si="5"/>
        <v>56.684092606422709</v>
      </c>
      <c r="U70">
        <f t="shared" si="6"/>
        <v>104.41361916771753</v>
      </c>
    </row>
    <row r="71" spans="17:21" x14ac:dyDescent="0.3">
      <c r="Q71" s="69">
        <f t="shared" si="3"/>
        <v>2003</v>
      </c>
      <c r="R71" t="s">
        <v>513</v>
      </c>
      <c r="S71">
        <f t="shared" si="4"/>
        <v>76</v>
      </c>
      <c r="T71">
        <f t="shared" si="5"/>
        <v>56.758775205377148</v>
      </c>
      <c r="U71">
        <f t="shared" si="6"/>
        <v>104.55118651839962</v>
      </c>
    </row>
    <row r="72" spans="17:21" x14ac:dyDescent="0.3">
      <c r="Q72" s="69">
        <f t="shared" si="3"/>
        <v>2003</v>
      </c>
      <c r="R72" t="s">
        <v>514</v>
      </c>
      <c r="S72">
        <f t="shared" si="4"/>
        <v>75.900000000000006</v>
      </c>
      <c r="T72">
        <f t="shared" si="5"/>
        <v>56.684092606422709</v>
      </c>
      <c r="U72">
        <f t="shared" si="6"/>
        <v>104.41361916771753</v>
      </c>
    </row>
    <row r="73" spans="17:21" x14ac:dyDescent="0.3">
      <c r="Q73" s="69">
        <f t="shared" si="3"/>
        <v>2003</v>
      </c>
      <c r="R73" t="s">
        <v>515</v>
      </c>
      <c r="S73">
        <f t="shared" si="4"/>
        <v>76.2</v>
      </c>
      <c r="T73">
        <f t="shared" si="5"/>
        <v>56.908140403286033</v>
      </c>
      <c r="U73">
        <f t="shared" si="6"/>
        <v>104.82632121976383</v>
      </c>
    </row>
    <row r="74" spans="17:21" x14ac:dyDescent="0.3">
      <c r="Q74" s="69">
        <f t="shared" si="3"/>
        <v>2004</v>
      </c>
      <c r="R74" t="s">
        <v>504</v>
      </c>
      <c r="S74">
        <f t="shared" si="4"/>
        <v>75.8</v>
      </c>
      <c r="T74">
        <f t="shared" si="5"/>
        <v>56.609410007468256</v>
      </c>
      <c r="U74">
        <f t="shared" si="6"/>
        <v>104.27605181703541</v>
      </c>
    </row>
    <row r="75" spans="17:21" x14ac:dyDescent="0.3">
      <c r="Q75" s="69">
        <f t="shared" si="3"/>
        <v>2004</v>
      </c>
      <c r="R75" t="s">
        <v>505</v>
      </c>
      <c r="S75">
        <f t="shared" si="4"/>
        <v>76</v>
      </c>
      <c r="T75">
        <f t="shared" si="5"/>
        <v>56.758775205377148</v>
      </c>
      <c r="U75">
        <f t="shared" si="6"/>
        <v>104.55118651839962</v>
      </c>
    </row>
    <row r="76" spans="17:21" x14ac:dyDescent="0.3">
      <c r="Q76" s="69">
        <f t="shared" si="3"/>
        <v>2004</v>
      </c>
      <c r="R76" t="s">
        <v>506</v>
      </c>
      <c r="S76">
        <f t="shared" si="4"/>
        <v>76.099999999999994</v>
      </c>
      <c r="T76">
        <f t="shared" si="5"/>
        <v>56.83345780433158</v>
      </c>
      <c r="U76">
        <f t="shared" si="6"/>
        <v>104.68875386908171</v>
      </c>
    </row>
    <row r="77" spans="17:21" x14ac:dyDescent="0.3">
      <c r="Q77" s="69">
        <f t="shared" si="3"/>
        <v>2004</v>
      </c>
      <c r="R77" t="s">
        <v>507</v>
      </c>
      <c r="S77">
        <f t="shared" si="4"/>
        <v>76.400000000000006</v>
      </c>
      <c r="T77">
        <f t="shared" si="5"/>
        <v>57.057505601194926</v>
      </c>
      <c r="U77">
        <f t="shared" si="6"/>
        <v>105.10145592112805</v>
      </c>
    </row>
    <row r="78" spans="17:21" x14ac:dyDescent="0.3">
      <c r="Q78" s="69">
        <f t="shared" si="3"/>
        <v>2004</v>
      </c>
      <c r="R78" t="s">
        <v>508</v>
      </c>
      <c r="S78">
        <f t="shared" si="4"/>
        <v>76.599999999999994</v>
      </c>
      <c r="T78">
        <f t="shared" si="5"/>
        <v>57.206870799103797</v>
      </c>
      <c r="U78">
        <f t="shared" si="6"/>
        <v>105.37659062249223</v>
      </c>
    </row>
    <row r="79" spans="17:21" x14ac:dyDescent="0.3">
      <c r="Q79" s="69">
        <f t="shared" ref="Q79:Q142" si="7">Q67+1</f>
        <v>2004</v>
      </c>
      <c r="R79" t="s">
        <v>509</v>
      </c>
      <c r="S79">
        <f t="shared" si="4"/>
        <v>76.599999999999994</v>
      </c>
      <c r="T79">
        <f t="shared" si="5"/>
        <v>57.206870799103797</v>
      </c>
      <c r="U79">
        <f t="shared" si="6"/>
        <v>105.37659062249223</v>
      </c>
    </row>
    <row r="80" spans="17:21" x14ac:dyDescent="0.3">
      <c r="Q80" s="69">
        <f t="shared" si="7"/>
        <v>2004</v>
      </c>
      <c r="R80" t="s">
        <v>510</v>
      </c>
      <c r="S80">
        <f t="shared" si="4"/>
        <v>76.400000000000006</v>
      </c>
      <c r="T80">
        <f t="shared" si="5"/>
        <v>57.057505601194926</v>
      </c>
      <c r="U80">
        <f t="shared" si="6"/>
        <v>105.10145592112805</v>
      </c>
    </row>
    <row r="81" spans="17:21" x14ac:dyDescent="0.3">
      <c r="Q81" s="69">
        <f t="shared" si="7"/>
        <v>2004</v>
      </c>
      <c r="R81" t="s">
        <v>511</v>
      </c>
      <c r="S81">
        <f t="shared" si="4"/>
        <v>76.599999999999994</v>
      </c>
      <c r="T81">
        <f t="shared" si="5"/>
        <v>57.206870799103797</v>
      </c>
      <c r="U81">
        <f t="shared" si="6"/>
        <v>105.37659062249223</v>
      </c>
    </row>
    <row r="82" spans="17:21" x14ac:dyDescent="0.3">
      <c r="Q82" s="69">
        <f t="shared" si="7"/>
        <v>2004</v>
      </c>
      <c r="R82" t="s">
        <v>512</v>
      </c>
      <c r="S82">
        <f t="shared" si="4"/>
        <v>76.7</v>
      </c>
      <c r="T82">
        <f t="shared" si="5"/>
        <v>57.28155339805825</v>
      </c>
      <c r="U82">
        <f t="shared" si="6"/>
        <v>105.51415797317435</v>
      </c>
    </row>
    <row r="83" spans="17:21" x14ac:dyDescent="0.3">
      <c r="Q83" s="69">
        <f t="shared" si="7"/>
        <v>2004</v>
      </c>
      <c r="R83" t="s">
        <v>513</v>
      </c>
      <c r="S83">
        <f t="shared" si="4"/>
        <v>76.900000000000006</v>
      </c>
      <c r="T83">
        <f t="shared" si="5"/>
        <v>57.430918595967142</v>
      </c>
      <c r="U83">
        <f t="shared" si="6"/>
        <v>105.78929267453857</v>
      </c>
    </row>
    <row r="84" spans="17:21" x14ac:dyDescent="0.3">
      <c r="Q84" s="69">
        <f t="shared" si="7"/>
        <v>2004</v>
      </c>
      <c r="R84" t="s">
        <v>514</v>
      </c>
      <c r="S84">
        <f t="shared" si="4"/>
        <v>77</v>
      </c>
      <c r="T84">
        <f t="shared" si="5"/>
        <v>57.505601194921582</v>
      </c>
      <c r="U84">
        <f t="shared" si="6"/>
        <v>105.92686002522066</v>
      </c>
    </row>
    <row r="85" spans="17:21" x14ac:dyDescent="0.3">
      <c r="Q85" s="69">
        <f t="shared" si="7"/>
        <v>2004</v>
      </c>
      <c r="R85" t="s">
        <v>515</v>
      </c>
      <c r="S85">
        <f t="shared" si="4"/>
        <v>77.400000000000006</v>
      </c>
      <c r="T85">
        <f t="shared" si="5"/>
        <v>57.804331590739359</v>
      </c>
      <c r="U85">
        <f t="shared" si="6"/>
        <v>106.47712942794909</v>
      </c>
    </row>
    <row r="86" spans="17:21" x14ac:dyDescent="0.3">
      <c r="Q86" s="69">
        <f t="shared" si="7"/>
        <v>2005</v>
      </c>
      <c r="R86" t="s">
        <v>504</v>
      </c>
      <c r="S86">
        <f t="shared" si="4"/>
        <v>77</v>
      </c>
      <c r="T86">
        <f t="shared" si="5"/>
        <v>57.505601194921582</v>
      </c>
      <c r="U86">
        <f t="shared" si="6"/>
        <v>105.92686002522066</v>
      </c>
    </row>
    <row r="87" spans="17:21" x14ac:dyDescent="0.3">
      <c r="Q87" s="69">
        <f t="shared" si="7"/>
        <v>2005</v>
      </c>
      <c r="R87" t="s">
        <v>505</v>
      </c>
      <c r="S87">
        <f t="shared" si="4"/>
        <v>77.2</v>
      </c>
      <c r="T87">
        <f t="shared" si="5"/>
        <v>57.654966392830467</v>
      </c>
      <c r="U87">
        <f t="shared" si="6"/>
        <v>106.20199472658487</v>
      </c>
    </row>
    <row r="88" spans="17:21" x14ac:dyDescent="0.3">
      <c r="Q88" s="69">
        <f t="shared" si="7"/>
        <v>2005</v>
      </c>
      <c r="R88" t="s">
        <v>506</v>
      </c>
      <c r="S88">
        <f t="shared" si="4"/>
        <v>77.5</v>
      </c>
      <c r="T88">
        <f t="shared" si="5"/>
        <v>57.879014189693798</v>
      </c>
      <c r="U88">
        <f t="shared" si="6"/>
        <v>106.61469677863118</v>
      </c>
    </row>
    <row r="89" spans="17:21" x14ac:dyDescent="0.3">
      <c r="Q89" s="69">
        <f t="shared" si="7"/>
        <v>2005</v>
      </c>
      <c r="R89" t="s">
        <v>507</v>
      </c>
      <c r="S89">
        <f t="shared" si="4"/>
        <v>77.8</v>
      </c>
      <c r="T89">
        <f t="shared" si="5"/>
        <v>58.10306198655713</v>
      </c>
      <c r="U89">
        <f t="shared" si="6"/>
        <v>107.0273988306775</v>
      </c>
    </row>
    <row r="90" spans="17:21" x14ac:dyDescent="0.3">
      <c r="Q90" s="69">
        <f t="shared" si="7"/>
        <v>2005</v>
      </c>
      <c r="R90" t="s">
        <v>508</v>
      </c>
      <c r="S90">
        <f t="shared" si="4"/>
        <v>78.099999999999994</v>
      </c>
      <c r="T90">
        <f t="shared" si="5"/>
        <v>58.327109783420454</v>
      </c>
      <c r="U90">
        <f t="shared" si="6"/>
        <v>107.44010088272381</v>
      </c>
    </row>
    <row r="91" spans="17:21" x14ac:dyDescent="0.3">
      <c r="Q91" s="69">
        <f t="shared" si="7"/>
        <v>2005</v>
      </c>
      <c r="R91" t="s">
        <v>509</v>
      </c>
      <c r="S91">
        <f t="shared" si="4"/>
        <v>78.099999999999994</v>
      </c>
      <c r="T91">
        <f t="shared" si="5"/>
        <v>58.327109783420454</v>
      </c>
      <c r="U91">
        <f t="shared" si="6"/>
        <v>107.44010088272381</v>
      </c>
    </row>
    <row r="92" spans="17:21" x14ac:dyDescent="0.3">
      <c r="Q92" s="69">
        <f t="shared" si="7"/>
        <v>2005</v>
      </c>
      <c r="R92" t="s">
        <v>510</v>
      </c>
      <c r="S92">
        <f t="shared" si="4"/>
        <v>78.2</v>
      </c>
      <c r="T92">
        <f t="shared" si="5"/>
        <v>58.401792382374907</v>
      </c>
      <c r="U92">
        <f t="shared" si="6"/>
        <v>107.57766823340592</v>
      </c>
    </row>
    <row r="93" spans="17:21" x14ac:dyDescent="0.3">
      <c r="Q93" s="69">
        <f t="shared" si="7"/>
        <v>2005</v>
      </c>
      <c r="R93" t="s">
        <v>511</v>
      </c>
      <c r="S93">
        <f t="shared" si="4"/>
        <v>78.400000000000006</v>
      </c>
      <c r="T93">
        <f t="shared" si="5"/>
        <v>58.5511575802838</v>
      </c>
      <c r="U93">
        <f t="shared" si="6"/>
        <v>107.85280293477014</v>
      </c>
    </row>
    <row r="94" spans="17:21" x14ac:dyDescent="0.3">
      <c r="Q94" s="69">
        <f t="shared" si="7"/>
        <v>2005</v>
      </c>
      <c r="R94" t="s">
        <v>512</v>
      </c>
      <c r="S94">
        <f t="shared" si="4"/>
        <v>78.599999999999994</v>
      </c>
      <c r="T94">
        <f t="shared" si="5"/>
        <v>58.700522778192671</v>
      </c>
      <c r="U94">
        <f t="shared" si="6"/>
        <v>108.12793763613433</v>
      </c>
    </row>
    <row r="95" spans="17:21" x14ac:dyDescent="0.3">
      <c r="Q95" s="69">
        <f t="shared" si="7"/>
        <v>2005</v>
      </c>
      <c r="R95" t="s">
        <v>513</v>
      </c>
      <c r="S95">
        <f t="shared" si="4"/>
        <v>78.7</v>
      </c>
      <c r="T95">
        <f t="shared" si="5"/>
        <v>58.775205377147124</v>
      </c>
      <c r="U95">
        <f t="shared" si="6"/>
        <v>108.26550498681645</v>
      </c>
    </row>
    <row r="96" spans="17:21" x14ac:dyDescent="0.3">
      <c r="Q96" s="69">
        <f t="shared" si="7"/>
        <v>2005</v>
      </c>
      <c r="R96" t="s">
        <v>514</v>
      </c>
      <c r="S96">
        <f t="shared" si="4"/>
        <v>78.7</v>
      </c>
      <c r="T96">
        <f t="shared" si="5"/>
        <v>58.775205377147124</v>
      </c>
      <c r="U96">
        <f t="shared" si="6"/>
        <v>108.26550498681645</v>
      </c>
    </row>
    <row r="97" spans="17:21" x14ac:dyDescent="0.3">
      <c r="Q97" s="69">
        <f t="shared" si="7"/>
        <v>2005</v>
      </c>
      <c r="R97" t="s">
        <v>515</v>
      </c>
      <c r="S97">
        <f t="shared" si="4"/>
        <v>78.900000000000006</v>
      </c>
      <c r="T97">
        <f t="shared" si="5"/>
        <v>58.924570575056016</v>
      </c>
      <c r="U97">
        <f t="shared" si="6"/>
        <v>108.54063968818068</v>
      </c>
    </row>
    <row r="98" spans="17:21" x14ac:dyDescent="0.3">
      <c r="Q98" s="69">
        <f t="shared" si="7"/>
        <v>2006</v>
      </c>
      <c r="R98" t="s">
        <v>504</v>
      </c>
      <c r="S98">
        <f t="shared" si="4"/>
        <v>78.5</v>
      </c>
      <c r="T98">
        <f t="shared" si="5"/>
        <v>58.625840179238232</v>
      </c>
      <c r="U98">
        <f t="shared" si="6"/>
        <v>107.99037028545224</v>
      </c>
    </row>
    <row r="99" spans="17:21" x14ac:dyDescent="0.3">
      <c r="Q99" s="69">
        <f t="shared" si="7"/>
        <v>2006</v>
      </c>
      <c r="R99" t="s">
        <v>505</v>
      </c>
      <c r="S99">
        <f t="shared" si="4"/>
        <v>78.8</v>
      </c>
      <c r="T99">
        <f t="shared" si="5"/>
        <v>58.849887976101563</v>
      </c>
      <c r="U99">
        <f t="shared" si="6"/>
        <v>108.40307233749856</v>
      </c>
    </row>
    <row r="100" spans="17:21" x14ac:dyDescent="0.3">
      <c r="Q100" s="69">
        <f t="shared" si="7"/>
        <v>2006</v>
      </c>
      <c r="R100" t="s">
        <v>506</v>
      </c>
      <c r="S100">
        <f t="shared" si="4"/>
        <v>78.900000000000006</v>
      </c>
      <c r="T100">
        <f t="shared" si="5"/>
        <v>58.924570575056016</v>
      </c>
      <c r="U100">
        <f t="shared" si="6"/>
        <v>108.54063968818068</v>
      </c>
    </row>
    <row r="101" spans="17:21" x14ac:dyDescent="0.3">
      <c r="Q101" s="69">
        <f t="shared" si="7"/>
        <v>2006</v>
      </c>
      <c r="R101" t="s">
        <v>507</v>
      </c>
      <c r="S101">
        <f t="shared" si="4"/>
        <v>79.400000000000006</v>
      </c>
      <c r="T101">
        <f t="shared" si="5"/>
        <v>59.297983569828233</v>
      </c>
      <c r="U101">
        <f t="shared" si="6"/>
        <v>109.2284764415912</v>
      </c>
    </row>
    <row r="102" spans="17:21" x14ac:dyDescent="0.3">
      <c r="Q102" s="69">
        <f t="shared" si="7"/>
        <v>2006</v>
      </c>
      <c r="R102" t="s">
        <v>508</v>
      </c>
      <c r="S102">
        <f t="shared" si="4"/>
        <v>79.900000000000006</v>
      </c>
      <c r="T102">
        <f t="shared" si="5"/>
        <v>59.67139656460045</v>
      </c>
      <c r="U102">
        <f t="shared" si="6"/>
        <v>109.91631319500172</v>
      </c>
    </row>
    <row r="103" spans="17:21" x14ac:dyDescent="0.3">
      <c r="Q103" s="69">
        <f t="shared" si="7"/>
        <v>2006</v>
      </c>
      <c r="R103" t="s">
        <v>509</v>
      </c>
      <c r="S103">
        <f t="shared" si="4"/>
        <v>80.099999999999994</v>
      </c>
      <c r="T103">
        <f t="shared" si="5"/>
        <v>59.820761762509328</v>
      </c>
      <c r="U103">
        <f t="shared" si="6"/>
        <v>110.1914478963659</v>
      </c>
    </row>
    <row r="104" spans="17:21" x14ac:dyDescent="0.3">
      <c r="Q104" s="69">
        <f t="shared" si="7"/>
        <v>2006</v>
      </c>
      <c r="R104" t="s">
        <v>510</v>
      </c>
      <c r="S104">
        <f t="shared" si="4"/>
        <v>80</v>
      </c>
      <c r="T104">
        <f t="shared" si="5"/>
        <v>59.746079163554889</v>
      </c>
      <c r="U104">
        <f t="shared" si="6"/>
        <v>110.05388054568381</v>
      </c>
    </row>
    <row r="105" spans="17:21" x14ac:dyDescent="0.3">
      <c r="Q105" s="69">
        <f t="shared" si="7"/>
        <v>2006</v>
      </c>
      <c r="R105" t="s">
        <v>511</v>
      </c>
      <c r="S105">
        <f t="shared" si="4"/>
        <v>80.400000000000006</v>
      </c>
      <c r="T105">
        <f t="shared" si="5"/>
        <v>60.044809559372673</v>
      </c>
      <c r="U105">
        <f t="shared" si="6"/>
        <v>110.60414994841224</v>
      </c>
    </row>
    <row r="106" spans="17:21" x14ac:dyDescent="0.3">
      <c r="Q106" s="69">
        <f t="shared" si="7"/>
        <v>2006</v>
      </c>
      <c r="R106" t="s">
        <v>512</v>
      </c>
      <c r="S106">
        <f t="shared" si="4"/>
        <v>80.5</v>
      </c>
      <c r="T106">
        <f t="shared" si="5"/>
        <v>60.119492158327105</v>
      </c>
      <c r="U106">
        <f t="shared" si="6"/>
        <v>110.74171729909433</v>
      </c>
    </row>
    <row r="107" spans="17:21" x14ac:dyDescent="0.3">
      <c r="Q107" s="69">
        <f t="shared" si="7"/>
        <v>2006</v>
      </c>
      <c r="R107" t="s">
        <v>513</v>
      </c>
      <c r="S107">
        <f t="shared" si="4"/>
        <v>80.599999999999994</v>
      </c>
      <c r="T107">
        <f t="shared" si="5"/>
        <v>60.194174757281544</v>
      </c>
      <c r="U107">
        <f t="shared" si="6"/>
        <v>110.87928464977642</v>
      </c>
    </row>
    <row r="108" spans="17:21" x14ac:dyDescent="0.3">
      <c r="Q108" s="69">
        <f t="shared" si="7"/>
        <v>2006</v>
      </c>
      <c r="R108" t="s">
        <v>514</v>
      </c>
      <c r="S108">
        <f t="shared" si="4"/>
        <v>80.8</v>
      </c>
      <c r="T108">
        <f t="shared" si="5"/>
        <v>60.343539955190437</v>
      </c>
      <c r="U108">
        <f t="shared" si="6"/>
        <v>111.15441935114065</v>
      </c>
    </row>
    <row r="109" spans="17:21" x14ac:dyDescent="0.3">
      <c r="Q109" s="69">
        <f t="shared" si="7"/>
        <v>2006</v>
      </c>
      <c r="R109" t="s">
        <v>515</v>
      </c>
      <c r="S109">
        <f t="shared" si="4"/>
        <v>81.3</v>
      </c>
      <c r="T109">
        <f t="shared" si="5"/>
        <v>60.716952949962653</v>
      </c>
      <c r="U109">
        <f t="shared" si="6"/>
        <v>111.84225610455117</v>
      </c>
    </row>
    <row r="110" spans="17:21" x14ac:dyDescent="0.3">
      <c r="Q110" s="69">
        <f t="shared" si="7"/>
        <v>2007</v>
      </c>
      <c r="R110" t="s">
        <v>504</v>
      </c>
      <c r="S110">
        <f t="shared" si="4"/>
        <v>80.599999999999994</v>
      </c>
      <c r="T110">
        <f t="shared" si="5"/>
        <v>60.194174757281544</v>
      </c>
      <c r="U110">
        <f t="shared" si="6"/>
        <v>110.87928464977642</v>
      </c>
    </row>
    <row r="111" spans="17:21" x14ac:dyDescent="0.3">
      <c r="Q111" s="69">
        <f t="shared" si="7"/>
        <v>2007</v>
      </c>
      <c r="R111" t="s">
        <v>505</v>
      </c>
      <c r="S111">
        <f t="shared" si="4"/>
        <v>81</v>
      </c>
      <c r="T111">
        <f t="shared" si="5"/>
        <v>60.492905153099322</v>
      </c>
      <c r="U111">
        <f t="shared" si="6"/>
        <v>111.42955405250486</v>
      </c>
    </row>
    <row r="112" spans="17:21" x14ac:dyDescent="0.3">
      <c r="Q112" s="69">
        <f t="shared" si="7"/>
        <v>2007</v>
      </c>
      <c r="R112" t="s">
        <v>506</v>
      </c>
      <c r="S112">
        <f t="shared" si="4"/>
        <v>81.400000000000006</v>
      </c>
      <c r="T112">
        <f t="shared" si="5"/>
        <v>60.791635548917107</v>
      </c>
      <c r="U112">
        <f t="shared" si="6"/>
        <v>111.97982345523329</v>
      </c>
    </row>
    <row r="113" spans="17:21" x14ac:dyDescent="0.3">
      <c r="Q113" s="69">
        <f t="shared" si="7"/>
        <v>2007</v>
      </c>
      <c r="R113" t="s">
        <v>507</v>
      </c>
      <c r="S113">
        <f t="shared" si="4"/>
        <v>81.599999999999994</v>
      </c>
      <c r="T113">
        <f t="shared" si="5"/>
        <v>60.941000746825978</v>
      </c>
      <c r="U113">
        <f t="shared" si="6"/>
        <v>112.25495815659747</v>
      </c>
    </row>
    <row r="114" spans="17:21" x14ac:dyDescent="0.3">
      <c r="Q114" s="69">
        <f t="shared" si="7"/>
        <v>2007</v>
      </c>
      <c r="R114" t="s">
        <v>508</v>
      </c>
      <c r="S114">
        <f t="shared" si="4"/>
        <v>81.8</v>
      </c>
      <c r="T114">
        <f t="shared" si="5"/>
        <v>61.090365944734877</v>
      </c>
      <c r="U114">
        <f t="shared" si="6"/>
        <v>112.53009285796169</v>
      </c>
    </row>
    <row r="115" spans="17:21" x14ac:dyDescent="0.3">
      <c r="Q115" s="69">
        <f t="shared" si="7"/>
        <v>2007</v>
      </c>
      <c r="R115" t="s">
        <v>509</v>
      </c>
      <c r="S115">
        <f t="shared" si="4"/>
        <v>82</v>
      </c>
      <c r="T115">
        <f t="shared" si="5"/>
        <v>61.239731142643762</v>
      </c>
      <c r="U115">
        <f t="shared" si="6"/>
        <v>112.8052275593259</v>
      </c>
    </row>
    <row r="116" spans="17:21" x14ac:dyDescent="0.3">
      <c r="Q116" s="69">
        <f t="shared" si="7"/>
        <v>2007</v>
      </c>
      <c r="R116" t="s">
        <v>510</v>
      </c>
      <c r="S116">
        <f t="shared" si="4"/>
        <v>81.5</v>
      </c>
      <c r="T116">
        <f t="shared" si="5"/>
        <v>60.866318147871546</v>
      </c>
      <c r="U116">
        <f t="shared" si="6"/>
        <v>112.11739080591538</v>
      </c>
    </row>
    <row r="117" spans="17:21" x14ac:dyDescent="0.3">
      <c r="Q117" s="69">
        <f t="shared" si="7"/>
        <v>2007</v>
      </c>
      <c r="R117" t="s">
        <v>511</v>
      </c>
      <c r="S117">
        <f t="shared" si="4"/>
        <v>81.8</v>
      </c>
      <c r="T117">
        <f t="shared" si="5"/>
        <v>61.090365944734877</v>
      </c>
      <c r="U117">
        <f t="shared" si="6"/>
        <v>112.53009285796169</v>
      </c>
    </row>
    <row r="118" spans="17:21" x14ac:dyDescent="0.3">
      <c r="Q118" s="69">
        <f t="shared" si="7"/>
        <v>2007</v>
      </c>
      <c r="R118" t="s">
        <v>512</v>
      </c>
      <c r="S118">
        <f t="shared" si="4"/>
        <v>81.900000000000006</v>
      </c>
      <c r="T118">
        <f t="shared" si="5"/>
        <v>61.165048543689323</v>
      </c>
      <c r="U118">
        <f t="shared" si="6"/>
        <v>112.66766020864381</v>
      </c>
    </row>
    <row r="119" spans="17:21" x14ac:dyDescent="0.3">
      <c r="Q119" s="69">
        <f t="shared" si="7"/>
        <v>2007</v>
      </c>
      <c r="R119" t="s">
        <v>513</v>
      </c>
      <c r="S119">
        <f t="shared" si="4"/>
        <v>82.3</v>
      </c>
      <c r="T119">
        <f t="shared" si="5"/>
        <v>61.463778939507094</v>
      </c>
      <c r="U119">
        <f t="shared" si="6"/>
        <v>113.21792961137221</v>
      </c>
    </row>
    <row r="120" spans="17:21" x14ac:dyDescent="0.3">
      <c r="Q120" s="69">
        <f t="shared" si="7"/>
        <v>2007</v>
      </c>
      <c r="R120" t="s">
        <v>514</v>
      </c>
      <c r="S120">
        <f t="shared" si="4"/>
        <v>82.5</v>
      </c>
      <c r="T120">
        <f t="shared" si="5"/>
        <v>61.613144137415979</v>
      </c>
      <c r="U120">
        <f t="shared" si="6"/>
        <v>113.49306431273642</v>
      </c>
    </row>
    <row r="121" spans="17:21" x14ac:dyDescent="0.3">
      <c r="Q121" s="69">
        <f t="shared" si="7"/>
        <v>2007</v>
      </c>
      <c r="R121" t="s">
        <v>515</v>
      </c>
      <c r="S121">
        <f t="shared" si="4"/>
        <v>83</v>
      </c>
      <c r="T121">
        <f t="shared" si="5"/>
        <v>61.986557132188196</v>
      </c>
      <c r="U121">
        <f t="shared" si="6"/>
        <v>114.18090106614694</v>
      </c>
    </row>
    <row r="122" spans="17:21" x14ac:dyDescent="0.3">
      <c r="Q122" s="69">
        <f t="shared" si="7"/>
        <v>2008</v>
      </c>
      <c r="R122" t="s">
        <v>504</v>
      </c>
      <c r="S122">
        <f t="shared" si="4"/>
        <v>82.4</v>
      </c>
      <c r="T122">
        <f t="shared" si="5"/>
        <v>61.538461538461533</v>
      </c>
      <c r="U122">
        <f t="shared" si="6"/>
        <v>113.35549696205432</v>
      </c>
    </row>
    <row r="123" spans="17:21" x14ac:dyDescent="0.3">
      <c r="Q123" s="69">
        <f t="shared" si="7"/>
        <v>2008</v>
      </c>
      <c r="R123" t="s">
        <v>505</v>
      </c>
      <c r="S123">
        <f t="shared" si="4"/>
        <v>83</v>
      </c>
      <c r="T123">
        <f t="shared" si="5"/>
        <v>61.986557132188196</v>
      </c>
      <c r="U123">
        <f t="shared" si="6"/>
        <v>114.18090106614694</v>
      </c>
    </row>
    <row r="124" spans="17:21" x14ac:dyDescent="0.3">
      <c r="Q124" s="69">
        <f t="shared" si="7"/>
        <v>2008</v>
      </c>
      <c r="R124" t="s">
        <v>506</v>
      </c>
      <c r="S124">
        <f t="shared" si="4"/>
        <v>83.4</v>
      </c>
      <c r="T124">
        <f t="shared" si="5"/>
        <v>62.285287528005973</v>
      </c>
      <c r="U124">
        <f t="shared" si="6"/>
        <v>114.73117046887538</v>
      </c>
    </row>
    <row r="125" spans="17:21" x14ac:dyDescent="0.3">
      <c r="Q125" s="69">
        <f t="shared" si="7"/>
        <v>2008</v>
      </c>
      <c r="R125" t="s">
        <v>507</v>
      </c>
      <c r="S125">
        <f t="shared" si="4"/>
        <v>84</v>
      </c>
      <c r="T125">
        <f t="shared" si="5"/>
        <v>62.733383121732636</v>
      </c>
      <c r="U125">
        <f t="shared" si="6"/>
        <v>115.556574572968</v>
      </c>
    </row>
    <row r="126" spans="17:21" x14ac:dyDescent="0.3">
      <c r="Q126" s="69">
        <f t="shared" si="7"/>
        <v>2008</v>
      </c>
      <c r="R126" t="s">
        <v>508</v>
      </c>
      <c r="S126">
        <f t="shared" si="4"/>
        <v>84.6</v>
      </c>
      <c r="T126">
        <f t="shared" si="5"/>
        <v>63.181478715459292</v>
      </c>
      <c r="U126">
        <f t="shared" si="6"/>
        <v>116.38197867706063</v>
      </c>
    </row>
    <row r="127" spans="17:21" x14ac:dyDescent="0.3">
      <c r="Q127" s="69">
        <f t="shared" si="7"/>
        <v>2008</v>
      </c>
      <c r="R127" t="s">
        <v>509</v>
      </c>
      <c r="S127">
        <f t="shared" si="4"/>
        <v>85.2</v>
      </c>
      <c r="T127">
        <f t="shared" si="5"/>
        <v>63.629574309185955</v>
      </c>
      <c r="U127">
        <f t="shared" si="6"/>
        <v>117.20738278115326</v>
      </c>
    </row>
    <row r="128" spans="17:21" x14ac:dyDescent="0.3">
      <c r="Q128" s="69">
        <f t="shared" si="7"/>
        <v>2008</v>
      </c>
      <c r="R128" t="s">
        <v>510</v>
      </c>
      <c r="S128">
        <f t="shared" si="4"/>
        <v>85.1</v>
      </c>
      <c r="T128">
        <f t="shared" si="5"/>
        <v>63.554891710231516</v>
      </c>
      <c r="U128">
        <f t="shared" si="6"/>
        <v>117.06981543047115</v>
      </c>
    </row>
    <row r="129" spans="17:21" x14ac:dyDescent="0.3">
      <c r="Q129" s="69">
        <f t="shared" si="7"/>
        <v>2008</v>
      </c>
      <c r="R129" t="s">
        <v>511</v>
      </c>
      <c r="S129">
        <f t="shared" si="4"/>
        <v>85.7</v>
      </c>
      <c r="T129">
        <f t="shared" si="5"/>
        <v>64.002987303958179</v>
      </c>
      <c r="U129">
        <f t="shared" si="6"/>
        <v>117.89521953456378</v>
      </c>
    </row>
    <row r="130" spans="17:21" x14ac:dyDescent="0.3">
      <c r="Q130" s="69">
        <f t="shared" si="7"/>
        <v>2008</v>
      </c>
      <c r="R130" t="s">
        <v>512</v>
      </c>
      <c r="S130">
        <f t="shared" si="4"/>
        <v>86.1</v>
      </c>
      <c r="T130">
        <f t="shared" si="5"/>
        <v>64.301717699775949</v>
      </c>
      <c r="U130">
        <f t="shared" si="6"/>
        <v>118.4454889372922</v>
      </c>
    </row>
    <row r="131" spans="17:21" x14ac:dyDescent="0.3">
      <c r="Q131" s="69">
        <f t="shared" si="7"/>
        <v>2008</v>
      </c>
      <c r="R131" t="s">
        <v>513</v>
      </c>
      <c r="S131">
        <f t="shared" ref="S131:S194" si="8">VLOOKUP(Q131, $B$6:$O$35, HLOOKUP(R131, $D$6:$O$7, 2, FALSE), FALSE)</f>
        <v>85.9</v>
      </c>
      <c r="T131">
        <f t="shared" ref="T131:T194" si="9">100*S131/$C$34</f>
        <v>64.152352501867057</v>
      </c>
      <c r="U131">
        <f t="shared" ref="U131:U194" si="10">100*S131/AVERAGE($S$26:$S$37)</f>
        <v>118.17035423592799</v>
      </c>
    </row>
    <row r="132" spans="17:21" x14ac:dyDescent="0.3">
      <c r="Q132" s="69">
        <f t="shared" si="7"/>
        <v>2008</v>
      </c>
      <c r="R132" t="s">
        <v>514</v>
      </c>
      <c r="S132">
        <f t="shared" si="8"/>
        <v>85.8</v>
      </c>
      <c r="T132">
        <f t="shared" si="9"/>
        <v>64.077669902912618</v>
      </c>
      <c r="U132">
        <f t="shared" si="10"/>
        <v>118.03278688524588</v>
      </c>
    </row>
    <row r="133" spans="17:21" x14ac:dyDescent="0.3">
      <c r="Q133" s="69">
        <f t="shared" si="7"/>
        <v>2008</v>
      </c>
      <c r="R133" t="s">
        <v>515</v>
      </c>
      <c r="S133">
        <f t="shared" si="8"/>
        <v>85.5</v>
      </c>
      <c r="T133">
        <f t="shared" si="9"/>
        <v>63.853622106049286</v>
      </c>
      <c r="U133">
        <f t="shared" si="10"/>
        <v>117.62008483319957</v>
      </c>
    </row>
    <row r="134" spans="17:21" x14ac:dyDescent="0.3">
      <c r="Q134" s="69">
        <f t="shared" si="7"/>
        <v>2009</v>
      </c>
      <c r="R134" t="s">
        <v>504</v>
      </c>
      <c r="S134">
        <f t="shared" si="8"/>
        <v>84.9</v>
      </c>
      <c r="T134">
        <f t="shared" si="9"/>
        <v>63.405526512322623</v>
      </c>
      <c r="U134">
        <f t="shared" si="10"/>
        <v>116.79468072910694</v>
      </c>
    </row>
    <row r="135" spans="17:21" x14ac:dyDescent="0.3">
      <c r="Q135" s="69">
        <f t="shared" si="7"/>
        <v>2009</v>
      </c>
      <c r="R135" t="s">
        <v>505</v>
      </c>
      <c r="S135">
        <f t="shared" si="8"/>
        <v>85.6</v>
      </c>
      <c r="T135">
        <f t="shared" si="9"/>
        <v>63.928304705003733</v>
      </c>
      <c r="U135">
        <f t="shared" si="10"/>
        <v>117.75765218388167</v>
      </c>
    </row>
    <row r="136" spans="17:21" x14ac:dyDescent="0.3">
      <c r="Q136" s="69">
        <f t="shared" si="7"/>
        <v>2009</v>
      </c>
      <c r="R136" t="s">
        <v>506</v>
      </c>
      <c r="S136">
        <f t="shared" si="8"/>
        <v>85.8</v>
      </c>
      <c r="T136">
        <f t="shared" si="9"/>
        <v>64.077669902912618</v>
      </c>
      <c r="U136">
        <f t="shared" si="10"/>
        <v>118.03278688524588</v>
      </c>
    </row>
    <row r="137" spans="17:21" x14ac:dyDescent="0.3">
      <c r="Q137" s="69">
        <f t="shared" si="7"/>
        <v>2009</v>
      </c>
      <c r="R137" t="s">
        <v>507</v>
      </c>
      <c r="S137">
        <f t="shared" si="8"/>
        <v>86</v>
      </c>
      <c r="T137">
        <f t="shared" si="9"/>
        <v>64.22703510082151</v>
      </c>
      <c r="U137">
        <f t="shared" si="10"/>
        <v>118.30792158661009</v>
      </c>
    </row>
    <row r="138" spans="17:21" x14ac:dyDescent="0.3">
      <c r="Q138" s="69">
        <f t="shared" si="7"/>
        <v>2009</v>
      </c>
      <c r="R138" t="s">
        <v>508</v>
      </c>
      <c r="S138">
        <f t="shared" si="8"/>
        <v>86.4</v>
      </c>
      <c r="T138">
        <f t="shared" si="9"/>
        <v>64.525765496639281</v>
      </c>
      <c r="U138">
        <f t="shared" si="10"/>
        <v>118.85819098933851</v>
      </c>
    </row>
    <row r="139" spans="17:21" x14ac:dyDescent="0.3">
      <c r="Q139" s="69">
        <f t="shared" si="7"/>
        <v>2009</v>
      </c>
      <c r="R139" t="s">
        <v>509</v>
      </c>
      <c r="S139">
        <f t="shared" si="8"/>
        <v>86.7</v>
      </c>
      <c r="T139">
        <f t="shared" si="9"/>
        <v>64.749813293502612</v>
      </c>
      <c r="U139">
        <f t="shared" si="10"/>
        <v>119.27089304138482</v>
      </c>
    </row>
    <row r="140" spans="17:21" x14ac:dyDescent="0.3">
      <c r="Q140" s="69">
        <f t="shared" si="7"/>
        <v>2009</v>
      </c>
      <c r="R140" t="s">
        <v>510</v>
      </c>
      <c r="S140">
        <f t="shared" si="8"/>
        <v>86.7</v>
      </c>
      <c r="T140">
        <f t="shared" si="9"/>
        <v>64.749813293502612</v>
      </c>
      <c r="U140">
        <f t="shared" si="10"/>
        <v>119.27089304138482</v>
      </c>
    </row>
    <row r="141" spans="17:21" x14ac:dyDescent="0.3">
      <c r="Q141" s="69">
        <f t="shared" si="7"/>
        <v>2009</v>
      </c>
      <c r="R141" t="s">
        <v>511</v>
      </c>
      <c r="S141">
        <f t="shared" si="8"/>
        <v>87</v>
      </c>
      <c r="T141">
        <f t="shared" si="9"/>
        <v>64.973861090365943</v>
      </c>
      <c r="U141">
        <f t="shared" si="10"/>
        <v>119.68359509343114</v>
      </c>
    </row>
    <row r="142" spans="17:21" x14ac:dyDescent="0.3">
      <c r="Q142" s="69">
        <f t="shared" si="7"/>
        <v>2009</v>
      </c>
      <c r="R142" t="s">
        <v>512</v>
      </c>
      <c r="S142">
        <f t="shared" si="8"/>
        <v>87.1</v>
      </c>
      <c r="T142">
        <f t="shared" si="9"/>
        <v>65.048543689320383</v>
      </c>
      <c r="U142">
        <f t="shared" si="10"/>
        <v>119.82116244411324</v>
      </c>
    </row>
    <row r="143" spans="17:21" x14ac:dyDescent="0.3">
      <c r="Q143" s="69">
        <f t="shared" ref="Q143:Q206" si="11">Q131+1</f>
        <v>2009</v>
      </c>
      <c r="R143" t="s">
        <v>513</v>
      </c>
      <c r="S143">
        <f t="shared" si="8"/>
        <v>87.2</v>
      </c>
      <c r="T143">
        <f t="shared" si="9"/>
        <v>65.123226288274836</v>
      </c>
      <c r="U143">
        <f t="shared" si="10"/>
        <v>119.95872979479535</v>
      </c>
    </row>
    <row r="144" spans="17:21" x14ac:dyDescent="0.3">
      <c r="Q144" s="69">
        <f t="shared" si="11"/>
        <v>2009</v>
      </c>
      <c r="R144" t="s">
        <v>514</v>
      </c>
      <c r="S144">
        <f t="shared" si="8"/>
        <v>87.5</v>
      </c>
      <c r="T144">
        <f t="shared" si="9"/>
        <v>65.347274085138153</v>
      </c>
      <c r="U144">
        <f t="shared" si="10"/>
        <v>120.37143184684166</v>
      </c>
    </row>
    <row r="145" spans="17:21" x14ac:dyDescent="0.3">
      <c r="Q145" s="69">
        <f t="shared" si="11"/>
        <v>2009</v>
      </c>
      <c r="R145" t="s">
        <v>515</v>
      </c>
      <c r="S145">
        <f t="shared" si="8"/>
        <v>88</v>
      </c>
      <c r="T145">
        <f t="shared" si="9"/>
        <v>65.720687079910377</v>
      </c>
      <c r="U145">
        <f t="shared" si="10"/>
        <v>121.0592686002522</v>
      </c>
    </row>
    <row r="146" spans="17:21" x14ac:dyDescent="0.3">
      <c r="Q146" s="69">
        <f t="shared" si="11"/>
        <v>2010</v>
      </c>
      <c r="R146" t="s">
        <v>504</v>
      </c>
      <c r="S146">
        <f t="shared" si="8"/>
        <v>87.8</v>
      </c>
      <c r="T146">
        <f t="shared" si="9"/>
        <v>65.571321882001484</v>
      </c>
      <c r="U146">
        <f t="shared" si="10"/>
        <v>120.78413389888799</v>
      </c>
    </row>
    <row r="147" spans="17:21" x14ac:dyDescent="0.3">
      <c r="Q147" s="69">
        <f t="shared" si="11"/>
        <v>2010</v>
      </c>
      <c r="R147" t="s">
        <v>505</v>
      </c>
      <c r="S147">
        <f t="shared" si="8"/>
        <v>88.2</v>
      </c>
      <c r="T147">
        <f t="shared" si="9"/>
        <v>65.870052277819269</v>
      </c>
      <c r="U147">
        <f t="shared" si="10"/>
        <v>121.3344033016164</v>
      </c>
    </row>
    <row r="148" spans="17:21" x14ac:dyDescent="0.3">
      <c r="Q148" s="69">
        <f t="shared" si="11"/>
        <v>2010</v>
      </c>
      <c r="R148" t="s">
        <v>506</v>
      </c>
      <c r="S148">
        <f t="shared" si="8"/>
        <v>88.7</v>
      </c>
      <c r="T148">
        <f t="shared" si="9"/>
        <v>66.243465272591479</v>
      </c>
      <c r="U148">
        <f t="shared" si="10"/>
        <v>122.02224005502693</v>
      </c>
    </row>
    <row r="149" spans="17:21" x14ac:dyDescent="0.3">
      <c r="Q149" s="69">
        <f t="shared" si="11"/>
        <v>2010</v>
      </c>
      <c r="R149" t="s">
        <v>507</v>
      </c>
      <c r="S149">
        <f t="shared" si="8"/>
        <v>89.2</v>
      </c>
      <c r="T149">
        <f t="shared" si="9"/>
        <v>66.616878267363703</v>
      </c>
      <c r="U149">
        <f t="shared" si="10"/>
        <v>122.71007680843745</v>
      </c>
    </row>
    <row r="150" spans="17:21" x14ac:dyDescent="0.3">
      <c r="Q150" s="69">
        <f t="shared" si="11"/>
        <v>2010</v>
      </c>
      <c r="R150" t="s">
        <v>508</v>
      </c>
      <c r="S150">
        <f t="shared" si="8"/>
        <v>89.4</v>
      </c>
      <c r="T150">
        <f t="shared" si="9"/>
        <v>66.766243465272595</v>
      </c>
      <c r="U150">
        <f t="shared" si="10"/>
        <v>122.98521150980166</v>
      </c>
    </row>
    <row r="151" spans="17:21" x14ac:dyDescent="0.3">
      <c r="Q151" s="69">
        <f t="shared" si="11"/>
        <v>2010</v>
      </c>
      <c r="R151" t="s">
        <v>509</v>
      </c>
      <c r="S151">
        <f t="shared" si="8"/>
        <v>89.5</v>
      </c>
      <c r="T151">
        <f t="shared" si="9"/>
        <v>66.840926064227034</v>
      </c>
      <c r="U151">
        <f t="shared" si="10"/>
        <v>123.12277886048376</v>
      </c>
    </row>
    <row r="152" spans="17:21" x14ac:dyDescent="0.3">
      <c r="Q152" s="69">
        <f t="shared" si="11"/>
        <v>2010</v>
      </c>
      <c r="R152" t="s">
        <v>510</v>
      </c>
      <c r="S152">
        <f t="shared" si="8"/>
        <v>89.3</v>
      </c>
      <c r="T152">
        <f t="shared" si="9"/>
        <v>66.691560866318142</v>
      </c>
      <c r="U152">
        <f t="shared" si="10"/>
        <v>122.84764415911955</v>
      </c>
    </row>
    <row r="153" spans="17:21" x14ac:dyDescent="0.3">
      <c r="Q153" s="69">
        <f t="shared" si="11"/>
        <v>2010</v>
      </c>
      <c r="R153" t="s">
        <v>511</v>
      </c>
      <c r="S153">
        <f t="shared" si="8"/>
        <v>89.8</v>
      </c>
      <c r="T153">
        <f t="shared" si="9"/>
        <v>67.064973861090365</v>
      </c>
      <c r="U153">
        <f t="shared" si="10"/>
        <v>123.53548091253008</v>
      </c>
    </row>
    <row r="154" spans="17:21" x14ac:dyDescent="0.3">
      <c r="Q154" s="69">
        <f t="shared" si="11"/>
        <v>2010</v>
      </c>
      <c r="R154" t="s">
        <v>512</v>
      </c>
      <c r="S154">
        <f t="shared" si="8"/>
        <v>89.8</v>
      </c>
      <c r="T154">
        <f t="shared" si="9"/>
        <v>67.064973861090365</v>
      </c>
      <c r="U154">
        <f t="shared" si="10"/>
        <v>123.53548091253008</v>
      </c>
    </row>
    <row r="155" spans="17:21" x14ac:dyDescent="0.3">
      <c r="Q155" s="69">
        <f t="shared" si="11"/>
        <v>2010</v>
      </c>
      <c r="R155" t="s">
        <v>513</v>
      </c>
      <c r="S155">
        <f t="shared" si="8"/>
        <v>90</v>
      </c>
      <c r="T155">
        <f t="shared" si="9"/>
        <v>67.214339058999244</v>
      </c>
      <c r="U155">
        <f t="shared" si="10"/>
        <v>123.81061561389429</v>
      </c>
    </row>
    <row r="156" spans="17:21" x14ac:dyDescent="0.3">
      <c r="Q156" s="69">
        <f t="shared" si="11"/>
        <v>2010</v>
      </c>
      <c r="R156" t="s">
        <v>514</v>
      </c>
      <c r="S156">
        <f t="shared" si="8"/>
        <v>90.3</v>
      </c>
      <c r="T156">
        <f t="shared" si="9"/>
        <v>67.438386855862575</v>
      </c>
      <c r="U156">
        <f t="shared" si="10"/>
        <v>124.2233176659406</v>
      </c>
    </row>
    <row r="157" spans="17:21" x14ac:dyDescent="0.3">
      <c r="Q157" s="69">
        <f t="shared" si="11"/>
        <v>2010</v>
      </c>
      <c r="R157" t="s">
        <v>515</v>
      </c>
      <c r="S157">
        <f t="shared" si="8"/>
        <v>91.2</v>
      </c>
      <c r="T157">
        <f t="shared" si="9"/>
        <v>68.110530246452569</v>
      </c>
      <c r="U157">
        <f t="shared" si="10"/>
        <v>125.46142382207954</v>
      </c>
    </row>
    <row r="158" spans="17:21" x14ac:dyDescent="0.3">
      <c r="Q158" s="69">
        <f t="shared" si="11"/>
        <v>2011</v>
      </c>
      <c r="R158" t="s">
        <v>504</v>
      </c>
      <c r="S158">
        <f t="shared" si="8"/>
        <v>91.3</v>
      </c>
      <c r="T158">
        <f t="shared" si="9"/>
        <v>68.185212845407023</v>
      </c>
      <c r="U158">
        <f t="shared" si="10"/>
        <v>125.59899117276164</v>
      </c>
    </row>
    <row r="159" spans="17:21" x14ac:dyDescent="0.3">
      <c r="Q159" s="69">
        <f t="shared" si="11"/>
        <v>2011</v>
      </c>
      <c r="R159" t="s">
        <v>505</v>
      </c>
      <c r="S159">
        <f t="shared" si="8"/>
        <v>92</v>
      </c>
      <c r="T159">
        <f t="shared" si="9"/>
        <v>68.707991038088124</v>
      </c>
      <c r="U159">
        <f t="shared" si="10"/>
        <v>126.56196262753637</v>
      </c>
    </row>
    <row r="160" spans="17:21" x14ac:dyDescent="0.3">
      <c r="Q160" s="69">
        <f t="shared" si="11"/>
        <v>2011</v>
      </c>
      <c r="R160" t="s">
        <v>506</v>
      </c>
      <c r="S160">
        <f t="shared" si="8"/>
        <v>92.2</v>
      </c>
      <c r="T160">
        <f t="shared" si="9"/>
        <v>68.857356235997017</v>
      </c>
      <c r="U160">
        <f t="shared" si="10"/>
        <v>126.83709732890058</v>
      </c>
    </row>
    <row r="161" spans="17:21" x14ac:dyDescent="0.3">
      <c r="Q161" s="69">
        <f t="shared" si="11"/>
        <v>2011</v>
      </c>
      <c r="R161" t="s">
        <v>507</v>
      </c>
      <c r="S161">
        <f t="shared" si="8"/>
        <v>93.2</v>
      </c>
      <c r="T161">
        <f t="shared" si="9"/>
        <v>69.60418222554145</v>
      </c>
      <c r="U161">
        <f t="shared" si="10"/>
        <v>128.21277083572164</v>
      </c>
    </row>
    <row r="162" spans="17:21" x14ac:dyDescent="0.3">
      <c r="Q162" s="69">
        <f t="shared" si="11"/>
        <v>2011</v>
      </c>
      <c r="R162" t="s">
        <v>508</v>
      </c>
      <c r="S162">
        <f t="shared" si="8"/>
        <v>93.4</v>
      </c>
      <c r="T162">
        <f t="shared" si="9"/>
        <v>69.753547423450328</v>
      </c>
      <c r="U162">
        <f t="shared" si="10"/>
        <v>128.48790553708585</v>
      </c>
    </row>
    <row r="163" spans="17:21" x14ac:dyDescent="0.3">
      <c r="Q163" s="69">
        <f t="shared" si="11"/>
        <v>2011</v>
      </c>
      <c r="R163" t="s">
        <v>509</v>
      </c>
      <c r="S163">
        <f t="shared" si="8"/>
        <v>93.3</v>
      </c>
      <c r="T163">
        <f t="shared" si="9"/>
        <v>69.678864824495889</v>
      </c>
      <c r="U163">
        <f t="shared" si="10"/>
        <v>128.35033818640375</v>
      </c>
    </row>
    <row r="164" spans="17:21" x14ac:dyDescent="0.3">
      <c r="Q164" s="69">
        <f t="shared" si="11"/>
        <v>2011</v>
      </c>
      <c r="R164" t="s">
        <v>510</v>
      </c>
      <c r="S164">
        <f t="shared" si="8"/>
        <v>93.3</v>
      </c>
      <c r="T164">
        <f t="shared" si="9"/>
        <v>69.678864824495889</v>
      </c>
      <c r="U164">
        <f t="shared" si="10"/>
        <v>128.35033818640375</v>
      </c>
    </row>
    <row r="165" spans="17:21" x14ac:dyDescent="0.3">
      <c r="Q165" s="69">
        <f t="shared" si="11"/>
        <v>2011</v>
      </c>
      <c r="R165" t="s">
        <v>511</v>
      </c>
      <c r="S165">
        <f t="shared" si="8"/>
        <v>93.8</v>
      </c>
      <c r="T165">
        <f t="shared" si="9"/>
        <v>70.052277819268113</v>
      </c>
      <c r="U165">
        <f t="shared" si="10"/>
        <v>129.03817493981427</v>
      </c>
    </row>
    <row r="166" spans="17:21" x14ac:dyDescent="0.3">
      <c r="Q166" s="69">
        <f t="shared" si="11"/>
        <v>2011</v>
      </c>
      <c r="R166" t="s">
        <v>512</v>
      </c>
      <c r="S166">
        <f t="shared" si="8"/>
        <v>94.4</v>
      </c>
      <c r="T166">
        <f t="shared" si="9"/>
        <v>70.500373412994776</v>
      </c>
      <c r="U166">
        <f t="shared" si="10"/>
        <v>129.8635790439069</v>
      </c>
    </row>
    <row r="167" spans="17:21" x14ac:dyDescent="0.3">
      <c r="Q167" s="69">
        <f t="shared" si="11"/>
        <v>2011</v>
      </c>
      <c r="R167" t="s">
        <v>513</v>
      </c>
      <c r="S167">
        <f t="shared" si="8"/>
        <v>94.5</v>
      </c>
      <c r="T167">
        <f t="shared" si="9"/>
        <v>70.575056011949215</v>
      </c>
      <c r="U167">
        <f t="shared" si="10"/>
        <v>130.001146394589</v>
      </c>
    </row>
    <row r="168" spans="17:21" x14ac:dyDescent="0.3">
      <c r="Q168" s="69">
        <f t="shared" si="11"/>
        <v>2011</v>
      </c>
      <c r="R168" t="s">
        <v>514</v>
      </c>
      <c r="S168">
        <f t="shared" si="8"/>
        <v>94.6</v>
      </c>
      <c r="T168">
        <f t="shared" si="9"/>
        <v>70.649738610903654</v>
      </c>
      <c r="U168">
        <f t="shared" si="10"/>
        <v>130.1387137452711</v>
      </c>
    </row>
    <row r="169" spans="17:21" x14ac:dyDescent="0.3">
      <c r="Q169" s="69">
        <f t="shared" si="11"/>
        <v>2011</v>
      </c>
      <c r="R169" t="s">
        <v>515</v>
      </c>
      <c r="S169">
        <f t="shared" si="8"/>
        <v>95.1</v>
      </c>
      <c r="T169">
        <f t="shared" si="9"/>
        <v>71.023151605675878</v>
      </c>
      <c r="U169">
        <f t="shared" si="10"/>
        <v>130.82655049868163</v>
      </c>
    </row>
    <row r="170" spans="17:21" x14ac:dyDescent="0.3">
      <c r="Q170" s="69">
        <f t="shared" si="11"/>
        <v>2012</v>
      </c>
      <c r="R170" t="s">
        <v>504</v>
      </c>
      <c r="S170">
        <f t="shared" si="8"/>
        <v>94.6</v>
      </c>
      <c r="T170">
        <f t="shared" si="9"/>
        <v>70.649738610903654</v>
      </c>
      <c r="U170">
        <f t="shared" si="10"/>
        <v>130.1387137452711</v>
      </c>
    </row>
    <row r="171" spans="17:21" x14ac:dyDescent="0.3">
      <c r="Q171" s="69">
        <f t="shared" si="11"/>
        <v>2012</v>
      </c>
      <c r="R171" t="s">
        <v>505</v>
      </c>
      <c r="S171">
        <f t="shared" si="8"/>
        <v>95.1</v>
      </c>
      <c r="T171">
        <f t="shared" si="9"/>
        <v>71.023151605675878</v>
      </c>
      <c r="U171">
        <f t="shared" si="10"/>
        <v>130.82655049868163</v>
      </c>
    </row>
    <row r="172" spans="17:21" x14ac:dyDescent="0.3">
      <c r="Q172" s="69">
        <f t="shared" si="11"/>
        <v>2012</v>
      </c>
      <c r="R172" t="s">
        <v>506</v>
      </c>
      <c r="S172">
        <f t="shared" si="8"/>
        <v>95.4</v>
      </c>
      <c r="T172">
        <f t="shared" si="9"/>
        <v>71.247199402539209</v>
      </c>
      <c r="U172">
        <f t="shared" si="10"/>
        <v>131.23925255072794</v>
      </c>
    </row>
    <row r="173" spans="17:21" x14ac:dyDescent="0.3">
      <c r="Q173" s="69">
        <f t="shared" si="11"/>
        <v>2012</v>
      </c>
      <c r="R173" t="s">
        <v>507</v>
      </c>
      <c r="S173">
        <f t="shared" si="8"/>
        <v>96</v>
      </c>
      <c r="T173">
        <f t="shared" si="9"/>
        <v>71.695294996265872</v>
      </c>
      <c r="U173">
        <f t="shared" si="10"/>
        <v>132.06465665482057</v>
      </c>
    </row>
    <row r="174" spans="17:21" x14ac:dyDescent="0.3">
      <c r="Q174" s="69">
        <f t="shared" si="11"/>
        <v>2012</v>
      </c>
      <c r="R174" t="s">
        <v>508</v>
      </c>
      <c r="S174">
        <f t="shared" si="8"/>
        <v>95.9</v>
      </c>
      <c r="T174">
        <f t="shared" si="9"/>
        <v>71.620612397311419</v>
      </c>
      <c r="U174">
        <f t="shared" si="10"/>
        <v>131.92708930413846</v>
      </c>
    </row>
    <row r="175" spans="17:21" x14ac:dyDescent="0.3">
      <c r="Q175" s="69">
        <f t="shared" si="11"/>
        <v>2012</v>
      </c>
      <c r="R175" t="s">
        <v>509</v>
      </c>
      <c r="S175">
        <f t="shared" si="8"/>
        <v>95.5</v>
      </c>
      <c r="T175">
        <f t="shared" si="9"/>
        <v>71.321882001493648</v>
      </c>
      <c r="U175">
        <f t="shared" si="10"/>
        <v>131.37681990141004</v>
      </c>
    </row>
    <row r="176" spans="17:21" x14ac:dyDescent="0.3">
      <c r="Q176" s="69">
        <f t="shared" si="11"/>
        <v>2012</v>
      </c>
      <c r="R176" t="s">
        <v>510</v>
      </c>
      <c r="S176">
        <f t="shared" si="8"/>
        <v>95.6</v>
      </c>
      <c r="T176">
        <f t="shared" si="9"/>
        <v>71.396564600448087</v>
      </c>
      <c r="U176">
        <f t="shared" si="10"/>
        <v>131.51438725209215</v>
      </c>
    </row>
    <row r="177" spans="17:21" x14ac:dyDescent="0.3">
      <c r="Q177" s="69">
        <f t="shared" si="11"/>
        <v>2012</v>
      </c>
      <c r="R177" t="s">
        <v>511</v>
      </c>
      <c r="S177">
        <f t="shared" si="8"/>
        <v>96.1</v>
      </c>
      <c r="T177">
        <f t="shared" si="9"/>
        <v>71.769977595220311</v>
      </c>
      <c r="U177">
        <f t="shared" si="10"/>
        <v>132.20222400550267</v>
      </c>
    </row>
    <row r="178" spans="17:21" x14ac:dyDescent="0.3">
      <c r="Q178" s="69">
        <f t="shared" si="11"/>
        <v>2012</v>
      </c>
      <c r="R178" t="s">
        <v>512</v>
      </c>
      <c r="S178">
        <f t="shared" si="8"/>
        <v>96.5</v>
      </c>
      <c r="T178">
        <f t="shared" si="9"/>
        <v>72.068707991038082</v>
      </c>
      <c r="U178">
        <f t="shared" si="10"/>
        <v>132.75249340823109</v>
      </c>
    </row>
    <row r="179" spans="17:21" x14ac:dyDescent="0.3">
      <c r="Q179" s="69">
        <f t="shared" si="11"/>
        <v>2012</v>
      </c>
      <c r="R179" t="s">
        <v>513</v>
      </c>
      <c r="S179">
        <f t="shared" si="8"/>
        <v>97</v>
      </c>
      <c r="T179">
        <f t="shared" si="9"/>
        <v>72.442120985810305</v>
      </c>
      <c r="U179">
        <f t="shared" si="10"/>
        <v>133.44033016164161</v>
      </c>
    </row>
    <row r="180" spans="17:21" x14ac:dyDescent="0.3">
      <c r="Q180" s="69">
        <f t="shared" si="11"/>
        <v>2012</v>
      </c>
      <c r="R180" t="s">
        <v>514</v>
      </c>
      <c r="S180">
        <f t="shared" si="8"/>
        <v>97.2</v>
      </c>
      <c r="T180">
        <f t="shared" si="9"/>
        <v>72.591486183719184</v>
      </c>
      <c r="U180">
        <f t="shared" si="10"/>
        <v>133.71546486300582</v>
      </c>
    </row>
    <row r="181" spans="17:21" x14ac:dyDescent="0.3">
      <c r="Q181" s="69">
        <f t="shared" si="11"/>
        <v>2012</v>
      </c>
      <c r="R181" t="s">
        <v>515</v>
      </c>
      <c r="S181">
        <f t="shared" si="8"/>
        <v>97.6</v>
      </c>
      <c r="T181">
        <f t="shared" si="9"/>
        <v>72.890216579536968</v>
      </c>
      <c r="U181">
        <f t="shared" si="10"/>
        <v>134.26573426573424</v>
      </c>
    </row>
    <row r="182" spans="17:21" x14ac:dyDescent="0.3">
      <c r="Q182" s="69">
        <f t="shared" si="11"/>
        <v>2013</v>
      </c>
      <c r="R182" t="s">
        <v>504</v>
      </c>
      <c r="S182">
        <f t="shared" si="8"/>
        <v>97.1</v>
      </c>
      <c r="T182">
        <f t="shared" si="9"/>
        <v>72.516803584764745</v>
      </c>
      <c r="U182">
        <f t="shared" si="10"/>
        <v>133.57789751232372</v>
      </c>
    </row>
    <row r="183" spans="17:21" x14ac:dyDescent="0.3">
      <c r="Q183" s="69">
        <f t="shared" si="11"/>
        <v>2013</v>
      </c>
      <c r="R183" t="s">
        <v>505</v>
      </c>
      <c r="S183">
        <f t="shared" si="8"/>
        <v>97.8</v>
      </c>
      <c r="T183">
        <f t="shared" si="9"/>
        <v>73.039581777445846</v>
      </c>
      <c r="U183">
        <f t="shared" si="10"/>
        <v>134.54086896709845</v>
      </c>
    </row>
    <row r="184" spans="17:21" x14ac:dyDescent="0.3">
      <c r="Q184" s="69">
        <f t="shared" si="11"/>
        <v>2013</v>
      </c>
      <c r="R184" t="s">
        <v>506</v>
      </c>
      <c r="S184">
        <f t="shared" si="8"/>
        <v>98.1</v>
      </c>
      <c r="T184">
        <f t="shared" si="9"/>
        <v>73.263629574309178</v>
      </c>
      <c r="U184">
        <f t="shared" si="10"/>
        <v>134.95357101914476</v>
      </c>
    </row>
    <row r="185" spans="17:21" x14ac:dyDescent="0.3">
      <c r="Q185" s="69">
        <f t="shared" si="11"/>
        <v>2013</v>
      </c>
      <c r="R185" t="s">
        <v>507</v>
      </c>
      <c r="S185">
        <f t="shared" si="8"/>
        <v>98.3</v>
      </c>
      <c r="T185">
        <f t="shared" si="9"/>
        <v>73.41299477221807</v>
      </c>
      <c r="U185">
        <f t="shared" si="10"/>
        <v>135.22870572050897</v>
      </c>
    </row>
    <row r="186" spans="17:21" x14ac:dyDescent="0.3">
      <c r="Q186" s="69">
        <f t="shared" si="11"/>
        <v>2013</v>
      </c>
      <c r="R186" t="s">
        <v>508</v>
      </c>
      <c r="S186">
        <f t="shared" si="8"/>
        <v>98.5</v>
      </c>
      <c r="T186">
        <f t="shared" si="9"/>
        <v>73.562359970126963</v>
      </c>
      <c r="U186">
        <f t="shared" si="10"/>
        <v>135.50384042187318</v>
      </c>
    </row>
    <row r="187" spans="17:21" x14ac:dyDescent="0.3">
      <c r="Q187" s="69">
        <f t="shared" si="11"/>
        <v>2013</v>
      </c>
      <c r="R187" t="s">
        <v>509</v>
      </c>
      <c r="S187">
        <f t="shared" si="8"/>
        <v>98.3</v>
      </c>
      <c r="T187">
        <f t="shared" si="9"/>
        <v>73.41299477221807</v>
      </c>
      <c r="U187">
        <f t="shared" si="10"/>
        <v>135.22870572050897</v>
      </c>
    </row>
    <row r="188" spans="17:21" x14ac:dyDescent="0.3">
      <c r="Q188" s="69">
        <f t="shared" si="11"/>
        <v>2013</v>
      </c>
      <c r="R188" t="s">
        <v>510</v>
      </c>
      <c r="S188">
        <f t="shared" si="8"/>
        <v>98.3</v>
      </c>
      <c r="T188">
        <f t="shared" si="9"/>
        <v>73.41299477221807</v>
      </c>
      <c r="U188">
        <f t="shared" si="10"/>
        <v>135.22870572050897</v>
      </c>
    </row>
    <row r="189" spans="17:21" x14ac:dyDescent="0.3">
      <c r="Q189" s="69">
        <f t="shared" si="11"/>
        <v>2013</v>
      </c>
      <c r="R189" t="s">
        <v>511</v>
      </c>
      <c r="S189">
        <f t="shared" si="8"/>
        <v>98.7</v>
      </c>
      <c r="T189">
        <f t="shared" si="9"/>
        <v>73.711725168035841</v>
      </c>
      <c r="U189">
        <f t="shared" si="10"/>
        <v>135.77897512323739</v>
      </c>
    </row>
    <row r="190" spans="17:21" x14ac:dyDescent="0.3">
      <c r="Q190" s="69">
        <f t="shared" si="11"/>
        <v>2013</v>
      </c>
      <c r="R190" t="s">
        <v>512</v>
      </c>
      <c r="S190">
        <f t="shared" si="8"/>
        <v>99.1</v>
      </c>
      <c r="T190">
        <f t="shared" si="9"/>
        <v>74.010455563853625</v>
      </c>
      <c r="U190">
        <f t="shared" si="10"/>
        <v>136.32924452596581</v>
      </c>
    </row>
    <row r="191" spans="17:21" x14ac:dyDescent="0.3">
      <c r="Q191" s="69">
        <f t="shared" si="11"/>
        <v>2013</v>
      </c>
      <c r="R191" t="s">
        <v>513</v>
      </c>
      <c r="S191">
        <f t="shared" si="8"/>
        <v>99.1</v>
      </c>
      <c r="T191">
        <f t="shared" si="9"/>
        <v>74.010455563853625</v>
      </c>
      <c r="U191">
        <f t="shared" si="10"/>
        <v>136.32924452596581</v>
      </c>
    </row>
    <row r="192" spans="17:21" x14ac:dyDescent="0.3">
      <c r="Q192" s="69">
        <f t="shared" si="11"/>
        <v>2013</v>
      </c>
      <c r="R192" t="s">
        <v>514</v>
      </c>
      <c r="S192">
        <f t="shared" si="8"/>
        <v>99.2</v>
      </c>
      <c r="T192">
        <f t="shared" si="9"/>
        <v>74.085138162808065</v>
      </c>
      <c r="U192">
        <f t="shared" si="10"/>
        <v>136.46681187664791</v>
      </c>
    </row>
    <row r="193" spans="17:21" x14ac:dyDescent="0.3">
      <c r="Q193" s="69">
        <f t="shared" si="11"/>
        <v>2013</v>
      </c>
      <c r="R193" t="s">
        <v>515</v>
      </c>
      <c r="S193">
        <f t="shared" si="8"/>
        <v>99.6</v>
      </c>
      <c r="T193">
        <f t="shared" si="9"/>
        <v>74.383868558625835</v>
      </c>
      <c r="U193">
        <f t="shared" si="10"/>
        <v>137.01708127937633</v>
      </c>
    </row>
    <row r="194" spans="17:21" x14ac:dyDescent="0.3">
      <c r="Q194" s="69">
        <f t="shared" si="11"/>
        <v>2014</v>
      </c>
      <c r="R194" t="s">
        <v>504</v>
      </c>
      <c r="S194">
        <f t="shared" si="8"/>
        <v>99</v>
      </c>
      <c r="T194">
        <f t="shared" si="9"/>
        <v>73.935772964899172</v>
      </c>
      <c r="U194">
        <f t="shared" si="10"/>
        <v>136.1916771752837</v>
      </c>
    </row>
    <row r="195" spans="17:21" x14ac:dyDescent="0.3">
      <c r="Q195" s="69">
        <f t="shared" si="11"/>
        <v>2014</v>
      </c>
      <c r="R195" t="s">
        <v>505</v>
      </c>
      <c r="S195">
        <f t="shared" ref="S195:S258" si="12">VLOOKUP(Q195, $B$6:$O$35, HLOOKUP(R195, $D$6:$O$7, 2, FALSE), FALSE)</f>
        <v>99.5</v>
      </c>
      <c r="T195">
        <f t="shared" ref="T195:T258" si="13">100*S195/$C$34</f>
        <v>74.309185959671396</v>
      </c>
      <c r="U195">
        <f t="shared" ref="U195:U258" si="14">100*S195/AVERAGE($S$26:$S$37)</f>
        <v>136.87951392869422</v>
      </c>
    </row>
    <row r="196" spans="17:21" x14ac:dyDescent="0.3">
      <c r="Q196" s="69">
        <f t="shared" si="11"/>
        <v>2014</v>
      </c>
      <c r="R196" t="s">
        <v>506</v>
      </c>
      <c r="S196">
        <f t="shared" si="12"/>
        <v>99.7</v>
      </c>
      <c r="T196">
        <f t="shared" si="13"/>
        <v>74.458551157580274</v>
      </c>
      <c r="U196">
        <f t="shared" si="14"/>
        <v>137.15464863005846</v>
      </c>
    </row>
    <row r="197" spans="17:21" x14ac:dyDescent="0.3">
      <c r="Q197" s="69">
        <f t="shared" si="11"/>
        <v>2014</v>
      </c>
      <c r="R197" t="s">
        <v>507</v>
      </c>
      <c r="S197">
        <f t="shared" si="12"/>
        <v>100.1</v>
      </c>
      <c r="T197">
        <f t="shared" si="13"/>
        <v>74.757281553398059</v>
      </c>
      <c r="U197">
        <f t="shared" si="14"/>
        <v>137.70491803278688</v>
      </c>
    </row>
    <row r="198" spans="17:21" x14ac:dyDescent="0.3">
      <c r="Q198" s="69">
        <f t="shared" si="11"/>
        <v>2014</v>
      </c>
      <c r="R198" t="s">
        <v>508</v>
      </c>
      <c r="S198">
        <f t="shared" si="12"/>
        <v>100</v>
      </c>
      <c r="T198">
        <f t="shared" si="13"/>
        <v>74.682598954443606</v>
      </c>
      <c r="U198">
        <f t="shared" si="14"/>
        <v>137.56735068210477</v>
      </c>
    </row>
    <row r="199" spans="17:21" x14ac:dyDescent="0.3">
      <c r="Q199" s="69">
        <f t="shared" si="11"/>
        <v>2014</v>
      </c>
      <c r="R199" t="s">
        <v>509</v>
      </c>
      <c r="S199">
        <f t="shared" si="12"/>
        <v>100.2</v>
      </c>
      <c r="T199">
        <f t="shared" si="13"/>
        <v>74.831964152352498</v>
      </c>
      <c r="U199">
        <f t="shared" si="14"/>
        <v>137.84248538346898</v>
      </c>
    </row>
    <row r="200" spans="17:21" x14ac:dyDescent="0.3">
      <c r="Q200" s="69">
        <f t="shared" si="11"/>
        <v>2014</v>
      </c>
      <c r="R200" t="s">
        <v>510</v>
      </c>
      <c r="S200">
        <f t="shared" si="12"/>
        <v>99.9</v>
      </c>
      <c r="T200">
        <f t="shared" si="13"/>
        <v>74.607916355489166</v>
      </c>
      <c r="U200">
        <f t="shared" si="14"/>
        <v>137.42978333142267</v>
      </c>
    </row>
    <row r="201" spans="17:21" x14ac:dyDescent="0.3">
      <c r="Q201" s="69">
        <f t="shared" si="11"/>
        <v>2014</v>
      </c>
      <c r="R201" t="s">
        <v>511</v>
      </c>
      <c r="S201">
        <f t="shared" si="12"/>
        <v>100.2</v>
      </c>
      <c r="T201">
        <f t="shared" si="13"/>
        <v>74.831964152352498</v>
      </c>
      <c r="U201">
        <f t="shared" si="14"/>
        <v>137.84248538346898</v>
      </c>
    </row>
    <row r="202" spans="17:21" x14ac:dyDescent="0.3">
      <c r="Q202" s="69">
        <f t="shared" si="11"/>
        <v>2014</v>
      </c>
      <c r="R202" t="s">
        <v>512</v>
      </c>
      <c r="S202">
        <f t="shared" si="12"/>
        <v>100.3</v>
      </c>
      <c r="T202">
        <f t="shared" si="13"/>
        <v>74.906646751306937</v>
      </c>
      <c r="U202">
        <f t="shared" si="14"/>
        <v>137.98005273415109</v>
      </c>
    </row>
    <row r="203" spans="17:21" x14ac:dyDescent="0.3">
      <c r="Q203" s="69">
        <f t="shared" si="11"/>
        <v>2014</v>
      </c>
      <c r="R203" t="s">
        <v>513</v>
      </c>
      <c r="S203">
        <f t="shared" si="12"/>
        <v>100.4</v>
      </c>
      <c r="T203">
        <f t="shared" si="13"/>
        <v>74.98132935026139</v>
      </c>
      <c r="U203">
        <f t="shared" si="14"/>
        <v>138.11762008483319</v>
      </c>
    </row>
    <row r="204" spans="17:21" x14ac:dyDescent="0.3">
      <c r="Q204" s="69">
        <f t="shared" si="11"/>
        <v>2014</v>
      </c>
      <c r="R204" t="s">
        <v>514</v>
      </c>
      <c r="S204">
        <f t="shared" si="12"/>
        <v>100.1</v>
      </c>
      <c r="T204">
        <f t="shared" si="13"/>
        <v>74.757281553398059</v>
      </c>
      <c r="U204">
        <f t="shared" si="14"/>
        <v>137.70491803278688</v>
      </c>
    </row>
    <row r="205" spans="17:21" x14ac:dyDescent="0.3">
      <c r="Q205" s="69">
        <f t="shared" si="11"/>
        <v>2014</v>
      </c>
      <c r="R205" t="s">
        <v>515</v>
      </c>
      <c r="S205">
        <f t="shared" si="12"/>
        <v>100.1</v>
      </c>
      <c r="T205">
        <f t="shared" si="13"/>
        <v>74.757281553398059</v>
      </c>
      <c r="U205">
        <f t="shared" si="14"/>
        <v>137.70491803278688</v>
      </c>
    </row>
    <row r="206" spans="17:21" x14ac:dyDescent="0.3">
      <c r="Q206" s="69">
        <f t="shared" si="11"/>
        <v>2015</v>
      </c>
      <c r="R206" t="s">
        <v>504</v>
      </c>
      <c r="S206">
        <f t="shared" si="12"/>
        <v>99.3</v>
      </c>
      <c r="T206">
        <f t="shared" si="13"/>
        <v>74.159820761762504</v>
      </c>
      <c r="U206">
        <f t="shared" si="14"/>
        <v>136.60437922733001</v>
      </c>
    </row>
    <row r="207" spans="17:21" x14ac:dyDescent="0.3">
      <c r="Q207" s="69">
        <f t="shared" ref="Q207:Q270" si="15">Q195+1</f>
        <v>2015</v>
      </c>
      <c r="R207" t="s">
        <v>505</v>
      </c>
      <c r="S207">
        <f t="shared" si="12"/>
        <v>99.5</v>
      </c>
      <c r="T207">
        <f t="shared" si="13"/>
        <v>74.309185959671396</v>
      </c>
      <c r="U207">
        <f t="shared" si="14"/>
        <v>136.87951392869422</v>
      </c>
    </row>
    <row r="208" spans="17:21" x14ac:dyDescent="0.3">
      <c r="Q208" s="69">
        <f t="shared" si="15"/>
        <v>2015</v>
      </c>
      <c r="R208" t="s">
        <v>506</v>
      </c>
      <c r="S208">
        <f t="shared" si="12"/>
        <v>99.7</v>
      </c>
      <c r="T208">
        <f t="shared" si="13"/>
        <v>74.458551157580274</v>
      </c>
      <c r="U208">
        <f t="shared" si="14"/>
        <v>137.15464863005846</v>
      </c>
    </row>
    <row r="209" spans="17:21" x14ac:dyDescent="0.3">
      <c r="Q209" s="69">
        <f t="shared" si="15"/>
        <v>2015</v>
      </c>
      <c r="R209" t="s">
        <v>507</v>
      </c>
      <c r="S209">
        <f t="shared" si="12"/>
        <v>99.9</v>
      </c>
      <c r="T209">
        <f t="shared" si="13"/>
        <v>74.607916355489166</v>
      </c>
      <c r="U209">
        <f t="shared" si="14"/>
        <v>137.42978333142267</v>
      </c>
    </row>
    <row r="210" spans="17:21" x14ac:dyDescent="0.3">
      <c r="Q210" s="69">
        <f t="shared" si="15"/>
        <v>2015</v>
      </c>
      <c r="R210" t="s">
        <v>508</v>
      </c>
      <c r="S210">
        <f t="shared" si="12"/>
        <v>100.1</v>
      </c>
      <c r="T210">
        <f t="shared" si="13"/>
        <v>74.757281553398059</v>
      </c>
      <c r="U210">
        <f t="shared" si="14"/>
        <v>137.70491803278688</v>
      </c>
    </row>
    <row r="211" spans="17:21" x14ac:dyDescent="0.3">
      <c r="Q211" s="69">
        <f t="shared" si="15"/>
        <v>2015</v>
      </c>
      <c r="R211" t="s">
        <v>509</v>
      </c>
      <c r="S211">
        <f t="shared" si="12"/>
        <v>100.2</v>
      </c>
      <c r="T211">
        <f t="shared" si="13"/>
        <v>74.831964152352498</v>
      </c>
      <c r="U211">
        <f t="shared" si="14"/>
        <v>137.84248538346898</v>
      </c>
    </row>
    <row r="212" spans="17:21" x14ac:dyDescent="0.3">
      <c r="Q212" s="69">
        <f t="shared" si="15"/>
        <v>2015</v>
      </c>
      <c r="R212" t="s">
        <v>510</v>
      </c>
      <c r="S212">
        <f t="shared" si="12"/>
        <v>100</v>
      </c>
      <c r="T212">
        <f t="shared" si="13"/>
        <v>74.682598954443606</v>
      </c>
      <c r="U212">
        <f t="shared" si="14"/>
        <v>137.56735068210477</v>
      </c>
    </row>
    <row r="213" spans="17:21" x14ac:dyDescent="0.3">
      <c r="Q213" s="69">
        <f t="shared" si="15"/>
        <v>2015</v>
      </c>
      <c r="R213" t="s">
        <v>511</v>
      </c>
      <c r="S213">
        <f t="shared" si="12"/>
        <v>100.3</v>
      </c>
      <c r="T213">
        <f t="shared" si="13"/>
        <v>74.906646751306937</v>
      </c>
      <c r="U213">
        <f t="shared" si="14"/>
        <v>137.98005273415109</v>
      </c>
    </row>
    <row r="214" spans="17:21" x14ac:dyDescent="0.3">
      <c r="Q214" s="69">
        <f t="shared" si="15"/>
        <v>2015</v>
      </c>
      <c r="R214" t="s">
        <v>512</v>
      </c>
      <c r="S214">
        <f t="shared" si="12"/>
        <v>100.2</v>
      </c>
      <c r="T214">
        <f t="shared" si="13"/>
        <v>74.831964152352498</v>
      </c>
      <c r="U214">
        <f t="shared" si="14"/>
        <v>137.84248538346898</v>
      </c>
    </row>
    <row r="215" spans="17:21" x14ac:dyDescent="0.3">
      <c r="Q215" s="69">
        <f t="shared" si="15"/>
        <v>2015</v>
      </c>
      <c r="R215" t="s">
        <v>513</v>
      </c>
      <c r="S215">
        <f t="shared" si="12"/>
        <v>100.3</v>
      </c>
      <c r="T215">
        <f t="shared" si="13"/>
        <v>74.906646751306937</v>
      </c>
      <c r="U215">
        <f t="shared" si="14"/>
        <v>137.98005273415109</v>
      </c>
    </row>
    <row r="216" spans="17:21" x14ac:dyDescent="0.3">
      <c r="Q216" s="69">
        <f t="shared" si="15"/>
        <v>2015</v>
      </c>
      <c r="R216" t="s">
        <v>514</v>
      </c>
      <c r="S216">
        <f t="shared" si="12"/>
        <v>100.3</v>
      </c>
      <c r="T216">
        <f t="shared" si="13"/>
        <v>74.906646751306937</v>
      </c>
      <c r="U216">
        <f t="shared" si="14"/>
        <v>137.98005273415109</v>
      </c>
    </row>
    <row r="217" spans="17:21" x14ac:dyDescent="0.3">
      <c r="Q217" s="69">
        <f t="shared" si="15"/>
        <v>2015</v>
      </c>
      <c r="R217" t="s">
        <v>515</v>
      </c>
      <c r="S217">
        <f t="shared" si="12"/>
        <v>100.3</v>
      </c>
      <c r="T217">
        <f t="shared" si="13"/>
        <v>74.906646751306937</v>
      </c>
      <c r="U217">
        <f t="shared" si="14"/>
        <v>137.98005273415109</v>
      </c>
    </row>
    <row r="218" spans="17:21" x14ac:dyDescent="0.3">
      <c r="Q218" s="69">
        <f t="shared" si="15"/>
        <v>2016</v>
      </c>
      <c r="R218" t="s">
        <v>504</v>
      </c>
      <c r="S218">
        <f t="shared" si="12"/>
        <v>99.5</v>
      </c>
      <c r="T218">
        <f t="shared" si="13"/>
        <v>74.309185959671396</v>
      </c>
      <c r="U218">
        <f t="shared" si="14"/>
        <v>136.87951392869422</v>
      </c>
    </row>
    <row r="219" spans="17:21" x14ac:dyDescent="0.3">
      <c r="Q219" s="69">
        <f t="shared" si="15"/>
        <v>2016</v>
      </c>
      <c r="R219" t="s">
        <v>505</v>
      </c>
      <c r="S219">
        <f t="shared" si="12"/>
        <v>99.8</v>
      </c>
      <c r="T219">
        <f t="shared" si="13"/>
        <v>74.533233756534727</v>
      </c>
      <c r="U219">
        <f t="shared" si="14"/>
        <v>137.29221598074056</v>
      </c>
    </row>
    <row r="220" spans="17:21" x14ac:dyDescent="0.3">
      <c r="Q220" s="69">
        <f t="shared" si="15"/>
        <v>2016</v>
      </c>
      <c r="R220" t="s">
        <v>506</v>
      </c>
      <c r="S220">
        <f t="shared" si="12"/>
        <v>100.2</v>
      </c>
      <c r="T220">
        <f t="shared" si="13"/>
        <v>74.831964152352498</v>
      </c>
      <c r="U220">
        <f t="shared" si="14"/>
        <v>137.84248538346898</v>
      </c>
    </row>
    <row r="221" spans="17:21" x14ac:dyDescent="0.3">
      <c r="Q221" s="69">
        <f t="shared" si="15"/>
        <v>2016</v>
      </c>
      <c r="R221" t="s">
        <v>507</v>
      </c>
      <c r="S221">
        <f t="shared" si="12"/>
        <v>100.2</v>
      </c>
      <c r="T221">
        <f t="shared" si="13"/>
        <v>74.831964152352498</v>
      </c>
      <c r="U221">
        <f t="shared" si="14"/>
        <v>137.84248538346898</v>
      </c>
    </row>
    <row r="222" spans="17:21" x14ac:dyDescent="0.3">
      <c r="Q222" s="69">
        <f t="shared" si="15"/>
        <v>2016</v>
      </c>
      <c r="R222" t="s">
        <v>508</v>
      </c>
      <c r="S222">
        <f t="shared" si="12"/>
        <v>100.4</v>
      </c>
      <c r="T222">
        <f t="shared" si="13"/>
        <v>74.98132935026139</v>
      </c>
      <c r="U222">
        <f t="shared" si="14"/>
        <v>138.11762008483319</v>
      </c>
    </row>
    <row r="223" spans="17:21" x14ac:dyDescent="0.3">
      <c r="Q223" s="69">
        <f t="shared" si="15"/>
        <v>2016</v>
      </c>
      <c r="R223" t="s">
        <v>509</v>
      </c>
      <c r="S223">
        <f t="shared" si="12"/>
        <v>100.6</v>
      </c>
      <c r="T223">
        <f t="shared" si="13"/>
        <v>75.130694548170268</v>
      </c>
      <c r="U223">
        <f t="shared" si="14"/>
        <v>138.3927547861974</v>
      </c>
    </row>
    <row r="224" spans="17:21" x14ac:dyDescent="0.3">
      <c r="Q224" s="69">
        <f t="shared" si="15"/>
        <v>2016</v>
      </c>
      <c r="R224" t="s">
        <v>510</v>
      </c>
      <c r="S224">
        <f t="shared" si="12"/>
        <v>100.6</v>
      </c>
      <c r="T224">
        <f t="shared" si="13"/>
        <v>75.130694548170268</v>
      </c>
      <c r="U224">
        <f t="shared" si="14"/>
        <v>138.3927547861974</v>
      </c>
    </row>
    <row r="225" spans="17:21" x14ac:dyDescent="0.3">
      <c r="Q225" s="69">
        <f t="shared" si="15"/>
        <v>2016</v>
      </c>
      <c r="R225" t="s">
        <v>511</v>
      </c>
      <c r="S225">
        <f t="shared" si="12"/>
        <v>100.9</v>
      </c>
      <c r="T225">
        <f t="shared" si="13"/>
        <v>75.3547423450336</v>
      </c>
      <c r="U225">
        <f t="shared" si="14"/>
        <v>138.80545683824371</v>
      </c>
    </row>
    <row r="226" spans="17:21" x14ac:dyDescent="0.3">
      <c r="Q226" s="69">
        <f t="shared" si="15"/>
        <v>2016</v>
      </c>
      <c r="R226" t="s">
        <v>512</v>
      </c>
      <c r="S226">
        <f t="shared" si="12"/>
        <v>101.1</v>
      </c>
      <c r="T226">
        <f t="shared" si="13"/>
        <v>75.504107542942492</v>
      </c>
      <c r="U226">
        <f t="shared" si="14"/>
        <v>139.08059153960792</v>
      </c>
    </row>
    <row r="227" spans="17:21" x14ac:dyDescent="0.3">
      <c r="Q227" s="69">
        <f t="shared" si="15"/>
        <v>2016</v>
      </c>
      <c r="R227" t="s">
        <v>513</v>
      </c>
      <c r="S227">
        <f t="shared" si="12"/>
        <v>101.2</v>
      </c>
      <c r="T227">
        <f t="shared" si="13"/>
        <v>75.578790141896931</v>
      </c>
      <c r="U227">
        <f t="shared" si="14"/>
        <v>139.21815889029003</v>
      </c>
    </row>
    <row r="228" spans="17:21" x14ac:dyDescent="0.3">
      <c r="Q228" s="69">
        <f t="shared" si="15"/>
        <v>2016</v>
      </c>
      <c r="R228" t="s">
        <v>514</v>
      </c>
      <c r="S228">
        <f t="shared" si="12"/>
        <v>101.4</v>
      </c>
      <c r="T228">
        <f t="shared" si="13"/>
        <v>75.728155339805824</v>
      </c>
      <c r="U228">
        <f t="shared" si="14"/>
        <v>139.49329359165424</v>
      </c>
    </row>
    <row r="229" spans="17:21" x14ac:dyDescent="0.3">
      <c r="Q229" s="69">
        <f t="shared" si="15"/>
        <v>2016</v>
      </c>
      <c r="R229" t="s">
        <v>515</v>
      </c>
      <c r="S229">
        <f t="shared" si="12"/>
        <v>101.9</v>
      </c>
      <c r="T229">
        <f t="shared" si="13"/>
        <v>76.101568334578033</v>
      </c>
      <c r="U229">
        <f t="shared" si="14"/>
        <v>140.18113034506476</v>
      </c>
    </row>
    <row r="230" spans="17:21" x14ac:dyDescent="0.3">
      <c r="Q230" s="69">
        <f t="shared" si="15"/>
        <v>2017</v>
      </c>
      <c r="R230" t="s">
        <v>504</v>
      </c>
      <c r="S230">
        <f t="shared" si="12"/>
        <v>101.4</v>
      </c>
      <c r="T230">
        <f t="shared" si="13"/>
        <v>75.728155339805824</v>
      </c>
      <c r="U230">
        <f t="shared" si="14"/>
        <v>139.49329359165424</v>
      </c>
    </row>
    <row r="231" spans="17:21" x14ac:dyDescent="0.3">
      <c r="Q231" s="69">
        <f t="shared" si="15"/>
        <v>2017</v>
      </c>
      <c r="R231" t="s">
        <v>505</v>
      </c>
      <c r="S231">
        <f t="shared" si="12"/>
        <v>102.1</v>
      </c>
      <c r="T231">
        <f t="shared" si="13"/>
        <v>76.250933532486926</v>
      </c>
      <c r="U231">
        <f t="shared" si="14"/>
        <v>140.45626504642897</v>
      </c>
    </row>
    <row r="232" spans="17:21" x14ac:dyDescent="0.3">
      <c r="Q232" s="69">
        <f t="shared" si="15"/>
        <v>2017</v>
      </c>
      <c r="R232" t="s">
        <v>506</v>
      </c>
      <c r="S232">
        <f t="shared" si="12"/>
        <v>102.5</v>
      </c>
      <c r="T232">
        <f t="shared" si="13"/>
        <v>76.549663928304696</v>
      </c>
      <c r="U232">
        <f t="shared" si="14"/>
        <v>141.00653444915739</v>
      </c>
    </row>
    <row r="233" spans="17:21" x14ac:dyDescent="0.3">
      <c r="Q233" s="69">
        <f t="shared" si="15"/>
        <v>2017</v>
      </c>
      <c r="R233" t="s">
        <v>507</v>
      </c>
      <c r="S233">
        <f t="shared" si="12"/>
        <v>102.9</v>
      </c>
      <c r="T233">
        <f t="shared" si="13"/>
        <v>76.848394324122481</v>
      </c>
      <c r="U233">
        <f t="shared" si="14"/>
        <v>141.5568038518858</v>
      </c>
    </row>
    <row r="234" spans="17:21" x14ac:dyDescent="0.3">
      <c r="Q234" s="69">
        <f t="shared" si="15"/>
        <v>2017</v>
      </c>
      <c r="R234" t="s">
        <v>508</v>
      </c>
      <c r="S234">
        <f t="shared" si="12"/>
        <v>103.3</v>
      </c>
      <c r="T234">
        <f t="shared" si="13"/>
        <v>77.147124719940251</v>
      </c>
      <c r="U234">
        <f t="shared" si="14"/>
        <v>142.10707325461422</v>
      </c>
    </row>
    <row r="235" spans="17:21" x14ac:dyDescent="0.3">
      <c r="Q235" s="69">
        <f t="shared" si="15"/>
        <v>2017</v>
      </c>
      <c r="R235" t="s">
        <v>509</v>
      </c>
      <c r="S235">
        <f t="shared" si="12"/>
        <v>103.3</v>
      </c>
      <c r="T235">
        <f t="shared" si="13"/>
        <v>77.147124719940251</v>
      </c>
      <c r="U235">
        <f t="shared" si="14"/>
        <v>142.10707325461422</v>
      </c>
    </row>
    <row r="236" spans="17:21" x14ac:dyDescent="0.3">
      <c r="Q236" s="69">
        <f t="shared" si="15"/>
        <v>2017</v>
      </c>
      <c r="R236" t="s">
        <v>510</v>
      </c>
      <c r="S236">
        <f t="shared" si="12"/>
        <v>103.2</v>
      </c>
      <c r="T236">
        <f t="shared" si="13"/>
        <v>77.072442120985812</v>
      </c>
      <c r="U236">
        <f t="shared" si="14"/>
        <v>141.96950590393212</v>
      </c>
    </row>
    <row r="237" spans="17:21" x14ac:dyDescent="0.3">
      <c r="Q237" s="69">
        <f t="shared" si="15"/>
        <v>2017</v>
      </c>
      <c r="R237" t="s">
        <v>511</v>
      </c>
      <c r="S237">
        <f t="shared" si="12"/>
        <v>103.8</v>
      </c>
      <c r="T237">
        <f t="shared" si="13"/>
        <v>77.520537714712475</v>
      </c>
      <c r="U237">
        <f t="shared" si="14"/>
        <v>142.79491000802474</v>
      </c>
    </row>
    <row r="238" spans="17:21" x14ac:dyDescent="0.3">
      <c r="Q238" s="69">
        <f t="shared" si="15"/>
        <v>2017</v>
      </c>
      <c r="R238" t="s">
        <v>512</v>
      </c>
      <c r="S238">
        <f t="shared" si="12"/>
        <v>104.1</v>
      </c>
      <c r="T238">
        <f t="shared" si="13"/>
        <v>77.744585511575806</v>
      </c>
      <c r="U238">
        <f t="shared" si="14"/>
        <v>143.20761206007106</v>
      </c>
    </row>
    <row r="239" spans="17:21" x14ac:dyDescent="0.3">
      <c r="Q239" s="69">
        <f t="shared" si="15"/>
        <v>2017</v>
      </c>
      <c r="R239" t="s">
        <v>513</v>
      </c>
      <c r="S239">
        <f t="shared" si="12"/>
        <v>104.2</v>
      </c>
      <c r="T239">
        <f t="shared" si="13"/>
        <v>77.819268110530246</v>
      </c>
      <c r="U239">
        <f t="shared" si="14"/>
        <v>143.34517941075316</v>
      </c>
    </row>
    <row r="240" spans="17:21" x14ac:dyDescent="0.3">
      <c r="Q240" s="69">
        <f t="shared" si="15"/>
        <v>2017</v>
      </c>
      <c r="R240" t="s">
        <v>514</v>
      </c>
      <c r="S240">
        <f t="shared" si="12"/>
        <v>104.6</v>
      </c>
      <c r="T240">
        <f t="shared" si="13"/>
        <v>78.117998506348016</v>
      </c>
      <c r="U240">
        <f t="shared" si="14"/>
        <v>143.89544881348158</v>
      </c>
    </row>
    <row r="241" spans="17:21" x14ac:dyDescent="0.3">
      <c r="Q241" s="69">
        <f t="shared" si="15"/>
        <v>2017</v>
      </c>
      <c r="R241" t="s">
        <v>515</v>
      </c>
      <c r="S241">
        <f t="shared" si="12"/>
        <v>104.9</v>
      </c>
      <c r="T241">
        <f t="shared" si="13"/>
        <v>78.342046303211347</v>
      </c>
      <c r="U241">
        <f t="shared" si="14"/>
        <v>144.30815086552789</v>
      </c>
    </row>
    <row r="242" spans="17:21" x14ac:dyDescent="0.3">
      <c r="Q242" s="69">
        <f t="shared" si="15"/>
        <v>2018</v>
      </c>
      <c r="R242" t="s">
        <v>504</v>
      </c>
      <c r="S242">
        <f t="shared" si="12"/>
        <v>104.4</v>
      </c>
      <c r="T242">
        <f t="shared" si="13"/>
        <v>77.968633308439124</v>
      </c>
      <c r="U242">
        <f t="shared" si="14"/>
        <v>143.62031411211737</v>
      </c>
    </row>
    <row r="243" spans="17:21" x14ac:dyDescent="0.3">
      <c r="Q243" s="69">
        <f t="shared" si="15"/>
        <v>2018</v>
      </c>
      <c r="R243" t="s">
        <v>505</v>
      </c>
      <c r="S243">
        <f t="shared" si="12"/>
        <v>104.9</v>
      </c>
      <c r="T243">
        <f t="shared" si="13"/>
        <v>78.342046303211347</v>
      </c>
      <c r="U243">
        <f t="shared" si="14"/>
        <v>144.30815086552789</v>
      </c>
    </row>
    <row r="244" spans="17:21" x14ac:dyDescent="0.3">
      <c r="Q244" s="69">
        <f t="shared" si="15"/>
        <v>2018</v>
      </c>
      <c r="R244" t="s">
        <v>506</v>
      </c>
      <c r="S244">
        <f t="shared" si="12"/>
        <v>105</v>
      </c>
      <c r="T244">
        <f t="shared" si="13"/>
        <v>78.416728902165787</v>
      </c>
      <c r="U244">
        <f t="shared" si="14"/>
        <v>144.44571821621</v>
      </c>
    </row>
    <row r="245" spans="17:21" x14ac:dyDescent="0.3">
      <c r="Q245" s="69">
        <f t="shared" si="15"/>
        <v>2018</v>
      </c>
      <c r="R245" t="s">
        <v>507</v>
      </c>
      <c r="S245">
        <f t="shared" si="12"/>
        <v>105.4</v>
      </c>
      <c r="T245">
        <f t="shared" si="13"/>
        <v>78.715459297983571</v>
      </c>
      <c r="U245">
        <f t="shared" si="14"/>
        <v>144.99598761893841</v>
      </c>
    </row>
    <row r="246" spans="17:21" x14ac:dyDescent="0.3">
      <c r="Q246" s="69">
        <f t="shared" si="15"/>
        <v>2018</v>
      </c>
      <c r="R246" t="s">
        <v>508</v>
      </c>
      <c r="S246">
        <f t="shared" si="12"/>
        <v>105.8</v>
      </c>
      <c r="T246">
        <f t="shared" si="13"/>
        <v>79.014189693801342</v>
      </c>
      <c r="U246">
        <f t="shared" si="14"/>
        <v>145.54625702166683</v>
      </c>
    </row>
    <row r="247" spans="17:21" x14ac:dyDescent="0.3">
      <c r="Q247" s="69">
        <f t="shared" si="15"/>
        <v>2018</v>
      </c>
      <c r="R247" t="s">
        <v>509</v>
      </c>
      <c r="S247">
        <f t="shared" si="12"/>
        <v>105.8</v>
      </c>
      <c r="T247">
        <f t="shared" si="13"/>
        <v>79.014189693801342</v>
      </c>
      <c r="U247">
        <f t="shared" si="14"/>
        <v>145.54625702166683</v>
      </c>
    </row>
    <row r="248" spans="17:21" x14ac:dyDescent="0.3">
      <c r="Q248" s="69">
        <f t="shared" si="15"/>
        <v>2018</v>
      </c>
      <c r="R248" t="s">
        <v>510</v>
      </c>
      <c r="S248">
        <f t="shared" si="12"/>
        <v>105.8</v>
      </c>
      <c r="T248">
        <f t="shared" si="13"/>
        <v>79.014189693801342</v>
      </c>
      <c r="U248">
        <f t="shared" si="14"/>
        <v>145.54625702166683</v>
      </c>
    </row>
    <row r="249" spans="17:21" x14ac:dyDescent="0.3">
      <c r="Q249" s="69">
        <f t="shared" si="15"/>
        <v>2018</v>
      </c>
      <c r="R249" t="s">
        <v>511</v>
      </c>
      <c r="S249">
        <f t="shared" si="12"/>
        <v>106.5</v>
      </c>
      <c r="T249">
        <f t="shared" si="13"/>
        <v>79.536967886482444</v>
      </c>
      <c r="U249">
        <f t="shared" si="14"/>
        <v>146.50922847644156</v>
      </c>
    </row>
    <row r="250" spans="17:21" x14ac:dyDescent="0.3">
      <c r="Q250" s="69">
        <f t="shared" si="15"/>
        <v>2018</v>
      </c>
      <c r="R250" t="s">
        <v>512</v>
      </c>
      <c r="S250">
        <f t="shared" si="12"/>
        <v>106.6</v>
      </c>
      <c r="T250">
        <f t="shared" si="13"/>
        <v>79.611650485436883</v>
      </c>
      <c r="U250">
        <f t="shared" si="14"/>
        <v>146.64679582712367</v>
      </c>
    </row>
    <row r="251" spans="17:21" x14ac:dyDescent="0.3">
      <c r="Q251" s="69">
        <f t="shared" si="15"/>
        <v>2018</v>
      </c>
      <c r="R251" t="s">
        <v>513</v>
      </c>
      <c r="S251">
        <f t="shared" si="12"/>
        <v>106.7</v>
      </c>
      <c r="T251">
        <f t="shared" si="13"/>
        <v>79.686333084391336</v>
      </c>
      <c r="U251">
        <f t="shared" si="14"/>
        <v>146.78436317780577</v>
      </c>
    </row>
    <row r="252" spans="17:21" x14ac:dyDescent="0.3">
      <c r="Q252" s="69">
        <f t="shared" si="15"/>
        <v>2018</v>
      </c>
      <c r="R252" t="s">
        <v>514</v>
      </c>
      <c r="S252">
        <f t="shared" si="12"/>
        <v>107</v>
      </c>
      <c r="T252">
        <f t="shared" si="13"/>
        <v>79.910380881254667</v>
      </c>
      <c r="U252">
        <f t="shared" si="14"/>
        <v>147.19706522985209</v>
      </c>
    </row>
    <row r="253" spans="17:21" x14ac:dyDescent="0.3">
      <c r="Q253" s="69">
        <f t="shared" si="15"/>
        <v>2018</v>
      </c>
      <c r="R253" t="s">
        <v>515</v>
      </c>
      <c r="S253">
        <f t="shared" si="12"/>
        <v>107.1</v>
      </c>
      <c r="T253">
        <f t="shared" si="13"/>
        <v>79.985063480209107</v>
      </c>
      <c r="U253">
        <f t="shared" si="14"/>
        <v>147.33463258053419</v>
      </c>
    </row>
    <row r="254" spans="17:21" x14ac:dyDescent="0.3">
      <c r="Q254" s="69">
        <f t="shared" si="15"/>
        <v>2019</v>
      </c>
      <c r="R254" t="s">
        <v>504</v>
      </c>
      <c r="S254">
        <f t="shared" si="12"/>
        <v>106.3</v>
      </c>
      <c r="T254">
        <f t="shared" si="13"/>
        <v>79.387602688573566</v>
      </c>
      <c r="U254">
        <f t="shared" si="14"/>
        <v>146.23409377507735</v>
      </c>
    </row>
    <row r="255" spans="17:21" x14ac:dyDescent="0.3">
      <c r="Q255" s="69">
        <f t="shared" si="15"/>
        <v>2019</v>
      </c>
      <c r="R255" t="s">
        <v>505</v>
      </c>
      <c r="S255">
        <f t="shared" si="12"/>
        <v>106.8</v>
      </c>
      <c r="T255">
        <f t="shared" si="13"/>
        <v>79.761015683345775</v>
      </c>
      <c r="U255">
        <f t="shared" si="14"/>
        <v>146.92193052848788</v>
      </c>
    </row>
    <row r="256" spans="17:21" x14ac:dyDescent="0.3">
      <c r="Q256" s="69">
        <f t="shared" si="15"/>
        <v>2019</v>
      </c>
      <c r="R256" t="s">
        <v>506</v>
      </c>
      <c r="S256">
        <f t="shared" si="12"/>
        <v>107</v>
      </c>
      <c r="T256">
        <f t="shared" si="13"/>
        <v>79.910380881254667</v>
      </c>
      <c r="U256">
        <f t="shared" si="14"/>
        <v>147.19706522985209</v>
      </c>
    </row>
    <row r="257" spans="17:21" x14ac:dyDescent="0.3">
      <c r="Q257" s="69">
        <f t="shared" si="15"/>
        <v>2019</v>
      </c>
      <c r="R257" t="s">
        <v>507</v>
      </c>
      <c r="S257">
        <f t="shared" si="12"/>
        <v>107.6</v>
      </c>
      <c r="T257">
        <f t="shared" si="13"/>
        <v>80.35847647498133</v>
      </c>
      <c r="U257">
        <f t="shared" si="14"/>
        <v>148.02246933394471</v>
      </c>
    </row>
    <row r="258" spans="17:21" x14ac:dyDescent="0.3">
      <c r="Q258" s="69">
        <f t="shared" si="15"/>
        <v>2019</v>
      </c>
      <c r="R258" t="s">
        <v>508</v>
      </c>
      <c r="S258">
        <f t="shared" si="12"/>
        <v>107.9</v>
      </c>
      <c r="T258">
        <f t="shared" si="13"/>
        <v>80.582524271844662</v>
      </c>
      <c r="U258">
        <f t="shared" si="14"/>
        <v>148.43517138599103</v>
      </c>
    </row>
    <row r="259" spans="17:21" x14ac:dyDescent="0.3">
      <c r="Q259" s="69">
        <f t="shared" si="15"/>
        <v>2019</v>
      </c>
      <c r="R259" t="s">
        <v>509</v>
      </c>
      <c r="S259">
        <f t="shared" ref="S259:S322" si="16">VLOOKUP(Q259, $B$6:$O$35, HLOOKUP(R259, $D$6:$O$7, 2, FALSE), FALSE)</f>
        <v>107.9</v>
      </c>
      <c r="T259">
        <f t="shared" ref="T259:T322" si="17">100*S259/$C$34</f>
        <v>80.582524271844662</v>
      </c>
      <c r="U259">
        <f t="shared" ref="U259:U322" si="18">100*S259/AVERAGE($S$26:$S$37)</f>
        <v>148.43517138599103</v>
      </c>
    </row>
    <row r="260" spans="17:21" x14ac:dyDescent="0.3">
      <c r="Q260" s="69">
        <f t="shared" si="15"/>
        <v>2019</v>
      </c>
      <c r="R260" t="s">
        <v>510</v>
      </c>
      <c r="S260">
        <f t="shared" si="16"/>
        <v>107.9</v>
      </c>
      <c r="T260">
        <f t="shared" si="17"/>
        <v>80.582524271844662</v>
      </c>
      <c r="U260">
        <f t="shared" si="18"/>
        <v>148.43517138599103</v>
      </c>
    </row>
    <row r="261" spans="17:21" x14ac:dyDescent="0.3">
      <c r="Q261" s="69">
        <f t="shared" si="15"/>
        <v>2019</v>
      </c>
      <c r="R261" t="s">
        <v>511</v>
      </c>
      <c r="S261">
        <f t="shared" si="16"/>
        <v>108.4</v>
      </c>
      <c r="T261">
        <f t="shared" si="17"/>
        <v>80.955937266616871</v>
      </c>
      <c r="U261">
        <f t="shared" si="18"/>
        <v>149.12300813940155</v>
      </c>
    </row>
    <row r="262" spans="17:21" x14ac:dyDescent="0.3">
      <c r="Q262" s="69">
        <f t="shared" si="15"/>
        <v>2019</v>
      </c>
      <c r="R262" t="s">
        <v>512</v>
      </c>
      <c r="S262">
        <f t="shared" si="16"/>
        <v>108.5</v>
      </c>
      <c r="T262">
        <f t="shared" si="17"/>
        <v>81.030619865571325</v>
      </c>
      <c r="U262">
        <f t="shared" si="18"/>
        <v>149.26057549008365</v>
      </c>
    </row>
    <row r="263" spans="17:21" x14ac:dyDescent="0.3">
      <c r="Q263" s="69">
        <f t="shared" si="15"/>
        <v>2019</v>
      </c>
      <c r="R263" t="s">
        <v>513</v>
      </c>
      <c r="S263">
        <f t="shared" si="16"/>
        <v>108.3</v>
      </c>
      <c r="T263">
        <f t="shared" si="17"/>
        <v>80.881254667662432</v>
      </c>
      <c r="U263">
        <f t="shared" si="18"/>
        <v>148.98544078871944</v>
      </c>
    </row>
    <row r="264" spans="17:21" x14ac:dyDescent="0.3">
      <c r="Q264" s="69">
        <f t="shared" si="15"/>
        <v>2019</v>
      </c>
      <c r="R264" t="s">
        <v>514</v>
      </c>
      <c r="S264">
        <f t="shared" si="16"/>
        <v>108.5</v>
      </c>
      <c r="T264">
        <f t="shared" si="17"/>
        <v>81.030619865571325</v>
      </c>
      <c r="U264">
        <f t="shared" si="18"/>
        <v>149.26057549008365</v>
      </c>
    </row>
    <row r="265" spans="17:21" x14ac:dyDescent="0.3">
      <c r="Q265" s="69">
        <f t="shared" si="15"/>
        <v>2019</v>
      </c>
      <c r="R265" t="s">
        <v>515</v>
      </c>
      <c r="S265">
        <f t="shared" si="16"/>
        <v>108.5</v>
      </c>
      <c r="T265">
        <f t="shared" si="17"/>
        <v>81.030619865571325</v>
      </c>
      <c r="U265">
        <f t="shared" si="18"/>
        <v>149.26057549008365</v>
      </c>
    </row>
    <row r="266" spans="17:21" x14ac:dyDescent="0.3">
      <c r="Q266" s="69">
        <f t="shared" si="15"/>
        <v>2020</v>
      </c>
      <c r="R266" t="s">
        <v>504</v>
      </c>
      <c r="S266">
        <f t="shared" si="16"/>
        <v>108.2</v>
      </c>
      <c r="T266">
        <f t="shared" si="17"/>
        <v>80.806572068707993</v>
      </c>
      <c r="U266">
        <f t="shared" si="18"/>
        <v>148.84787343803734</v>
      </c>
    </row>
    <row r="267" spans="17:21" x14ac:dyDescent="0.3">
      <c r="Q267" s="69">
        <f t="shared" si="15"/>
        <v>2020</v>
      </c>
      <c r="R267" t="s">
        <v>505</v>
      </c>
      <c r="S267">
        <f t="shared" si="16"/>
        <v>108.6</v>
      </c>
      <c r="T267">
        <f t="shared" si="17"/>
        <v>81.105302464525764</v>
      </c>
      <c r="U267">
        <f t="shared" si="18"/>
        <v>149.39814284076576</v>
      </c>
    </row>
    <row r="268" spans="17:21" x14ac:dyDescent="0.3">
      <c r="Q268" s="69">
        <f t="shared" si="15"/>
        <v>2020</v>
      </c>
      <c r="R268" t="s">
        <v>506</v>
      </c>
      <c r="S268">
        <f t="shared" si="16"/>
        <v>108.6</v>
      </c>
      <c r="T268">
        <f t="shared" si="17"/>
        <v>81.105302464525764</v>
      </c>
      <c r="U268">
        <f t="shared" si="18"/>
        <v>149.39814284076576</v>
      </c>
    </row>
    <row r="269" spans="17:21" x14ac:dyDescent="0.3">
      <c r="Q269" s="69">
        <f t="shared" si="15"/>
        <v>2020</v>
      </c>
      <c r="R269" t="s">
        <v>507</v>
      </c>
      <c r="S269">
        <f t="shared" si="16"/>
        <v>108.5</v>
      </c>
      <c r="T269">
        <f t="shared" si="17"/>
        <v>81.030619865571325</v>
      </c>
      <c r="U269">
        <f t="shared" si="18"/>
        <v>149.26057549008365</v>
      </c>
    </row>
    <row r="270" spans="17:21" x14ac:dyDescent="0.3">
      <c r="Q270" s="69">
        <f t="shared" si="15"/>
        <v>2020</v>
      </c>
      <c r="R270" t="s">
        <v>508</v>
      </c>
      <c r="S270">
        <f t="shared" si="16"/>
        <v>108.5</v>
      </c>
      <c r="T270">
        <f t="shared" si="17"/>
        <v>81.030619865571325</v>
      </c>
      <c r="U270">
        <f t="shared" si="18"/>
        <v>149.26057549008365</v>
      </c>
    </row>
    <row r="271" spans="17:21" x14ac:dyDescent="0.3">
      <c r="Q271" s="69">
        <f t="shared" ref="Q271:Q334" si="19">Q259+1</f>
        <v>2020</v>
      </c>
      <c r="R271" t="s">
        <v>509</v>
      </c>
      <c r="S271">
        <f t="shared" si="16"/>
        <v>108.6</v>
      </c>
      <c r="T271">
        <f t="shared" si="17"/>
        <v>81.105302464525764</v>
      </c>
      <c r="U271">
        <f t="shared" si="18"/>
        <v>149.39814284076576</v>
      </c>
    </row>
    <row r="272" spans="17:21" x14ac:dyDescent="0.3">
      <c r="Q272" s="69">
        <f t="shared" si="19"/>
        <v>2020</v>
      </c>
      <c r="R272" t="s">
        <v>510</v>
      </c>
      <c r="S272">
        <f t="shared" si="16"/>
        <v>109.1</v>
      </c>
      <c r="T272">
        <f t="shared" si="17"/>
        <v>81.478715459297973</v>
      </c>
      <c r="U272">
        <f t="shared" si="18"/>
        <v>150.08597959417631</v>
      </c>
    </row>
    <row r="273" spans="17:21" x14ac:dyDescent="0.3">
      <c r="Q273" s="69">
        <f t="shared" si="19"/>
        <v>2020</v>
      </c>
      <c r="R273" t="s">
        <v>511</v>
      </c>
      <c r="S273">
        <f t="shared" si="16"/>
        <v>108.6</v>
      </c>
      <c r="T273">
        <f t="shared" si="17"/>
        <v>81.105302464525764</v>
      </c>
      <c r="U273">
        <f t="shared" si="18"/>
        <v>149.39814284076576</v>
      </c>
    </row>
    <row r="274" spans="17:21" x14ac:dyDescent="0.3">
      <c r="Q274" s="69">
        <f t="shared" si="19"/>
        <v>2020</v>
      </c>
      <c r="R274" t="s">
        <v>512</v>
      </c>
      <c r="S274">
        <f t="shared" si="16"/>
        <v>109.1</v>
      </c>
      <c r="T274">
        <f t="shared" si="17"/>
        <v>81.478715459297973</v>
      </c>
      <c r="U274">
        <f t="shared" si="18"/>
        <v>150.08597959417631</v>
      </c>
    </row>
    <row r="275" spans="17:21" x14ac:dyDescent="0.3">
      <c r="Q275" s="69">
        <f t="shared" si="19"/>
        <v>2020</v>
      </c>
      <c r="R275" t="s">
        <v>513</v>
      </c>
      <c r="S275">
        <f t="shared" si="16"/>
        <v>109.1</v>
      </c>
      <c r="T275">
        <f t="shared" si="17"/>
        <v>81.478715459297973</v>
      </c>
      <c r="U275">
        <f t="shared" si="18"/>
        <v>150.08597959417631</v>
      </c>
    </row>
    <row r="276" spans="17:21" x14ac:dyDescent="0.3">
      <c r="Q276" s="69">
        <f t="shared" si="19"/>
        <v>2020</v>
      </c>
      <c r="R276" t="s">
        <v>514</v>
      </c>
      <c r="S276">
        <f t="shared" si="16"/>
        <v>108.9</v>
      </c>
      <c r="T276">
        <f t="shared" si="17"/>
        <v>81.329350261389095</v>
      </c>
      <c r="U276">
        <f t="shared" si="18"/>
        <v>149.81084489281207</v>
      </c>
    </row>
    <row r="277" spans="17:21" x14ac:dyDescent="0.3">
      <c r="Q277" s="69">
        <f t="shared" si="19"/>
        <v>2020</v>
      </c>
      <c r="R277" t="s">
        <v>515</v>
      </c>
      <c r="S277">
        <f t="shared" si="16"/>
        <v>109.2</v>
      </c>
      <c r="T277">
        <f t="shared" si="17"/>
        <v>81.553398058252426</v>
      </c>
      <c r="U277">
        <f t="shared" si="18"/>
        <v>150.22354694485841</v>
      </c>
    </row>
    <row r="278" spans="17:21" x14ac:dyDescent="0.3">
      <c r="Q278" s="69">
        <f t="shared" si="19"/>
        <v>2021</v>
      </c>
      <c r="R278" t="s">
        <v>504</v>
      </c>
      <c r="S278">
        <f t="shared" si="16"/>
        <v>109</v>
      </c>
      <c r="T278">
        <f t="shared" si="17"/>
        <v>81.404032860343534</v>
      </c>
      <c r="U278">
        <f t="shared" si="18"/>
        <v>149.94841224349418</v>
      </c>
    </row>
    <row r="279" spans="17:21" x14ac:dyDescent="0.3">
      <c r="Q279" s="69">
        <f t="shared" si="19"/>
        <v>2021</v>
      </c>
      <c r="R279" t="s">
        <v>505</v>
      </c>
      <c r="S279">
        <f t="shared" si="16"/>
        <v>109.1</v>
      </c>
      <c r="T279">
        <f t="shared" si="17"/>
        <v>81.478715459297973</v>
      </c>
      <c r="U279">
        <f t="shared" si="18"/>
        <v>150.08597959417631</v>
      </c>
    </row>
    <row r="280" spans="17:21" x14ac:dyDescent="0.3">
      <c r="Q280" s="69">
        <f t="shared" si="19"/>
        <v>2021</v>
      </c>
      <c r="R280" t="s">
        <v>506</v>
      </c>
      <c r="S280">
        <f t="shared" si="16"/>
        <v>109.4</v>
      </c>
      <c r="T280">
        <f t="shared" si="17"/>
        <v>81.702763256161305</v>
      </c>
      <c r="U280">
        <f t="shared" si="18"/>
        <v>150.49868164622262</v>
      </c>
    </row>
    <row r="281" spans="17:21" x14ac:dyDescent="0.3">
      <c r="Q281" s="69">
        <f t="shared" si="19"/>
        <v>2021</v>
      </c>
      <c r="R281" t="s">
        <v>507</v>
      </c>
      <c r="S281">
        <f t="shared" si="16"/>
        <v>110.1</v>
      </c>
      <c r="T281">
        <f t="shared" si="17"/>
        <v>82.225541448842421</v>
      </c>
      <c r="U281">
        <f t="shared" si="18"/>
        <v>151.46165310099735</v>
      </c>
    </row>
    <row r="282" spans="17:21" x14ac:dyDescent="0.3">
      <c r="Q282" s="69">
        <f t="shared" si="19"/>
        <v>2021</v>
      </c>
      <c r="R282" t="s">
        <v>508</v>
      </c>
      <c r="S282">
        <f t="shared" si="16"/>
        <v>110.8</v>
      </c>
      <c r="T282">
        <f t="shared" si="17"/>
        <v>82.748319641523523</v>
      </c>
      <c r="U282">
        <f t="shared" si="18"/>
        <v>152.42462455577208</v>
      </c>
    </row>
    <row r="283" spans="17:21" x14ac:dyDescent="0.3">
      <c r="Q283" s="69">
        <f t="shared" si="19"/>
        <v>2021</v>
      </c>
      <c r="R283" t="s">
        <v>509</v>
      </c>
      <c r="S283">
        <f t="shared" si="16"/>
        <v>111.3</v>
      </c>
      <c r="T283">
        <f t="shared" si="17"/>
        <v>83.121732636295746</v>
      </c>
      <c r="U283">
        <f t="shared" si="18"/>
        <v>153.11246130918261</v>
      </c>
    </row>
    <row r="284" spans="17:21" x14ac:dyDescent="0.3">
      <c r="Q284" s="69">
        <f t="shared" si="19"/>
        <v>2021</v>
      </c>
      <c r="R284" t="s">
        <v>510</v>
      </c>
      <c r="S284">
        <f t="shared" si="16"/>
        <v>111.3</v>
      </c>
      <c r="T284">
        <f t="shared" si="17"/>
        <v>83.121732636295746</v>
      </c>
      <c r="U284">
        <f t="shared" si="18"/>
        <v>153.11246130918261</v>
      </c>
    </row>
    <row r="285" spans="17:21" x14ac:dyDescent="0.3">
      <c r="Q285" s="69">
        <f t="shared" si="19"/>
        <v>2021</v>
      </c>
      <c r="R285" t="s">
        <v>511</v>
      </c>
      <c r="S285">
        <f t="shared" si="16"/>
        <v>112.1</v>
      </c>
      <c r="T285">
        <f t="shared" si="17"/>
        <v>83.719193427931287</v>
      </c>
      <c r="U285">
        <f t="shared" si="18"/>
        <v>154.21300011463944</v>
      </c>
    </row>
    <row r="286" spans="17:21" x14ac:dyDescent="0.3">
      <c r="Q286" s="69">
        <f t="shared" si="19"/>
        <v>2021</v>
      </c>
      <c r="R286" t="s">
        <v>512</v>
      </c>
      <c r="S286">
        <f t="shared" si="16"/>
        <v>112.4</v>
      </c>
      <c r="T286">
        <f t="shared" si="17"/>
        <v>83.943241224794619</v>
      </c>
      <c r="U286">
        <f t="shared" si="18"/>
        <v>154.62570216668576</v>
      </c>
    </row>
    <row r="287" spans="17:21" x14ac:dyDescent="0.3">
      <c r="Q287" s="69">
        <f t="shared" si="19"/>
        <v>2021</v>
      </c>
      <c r="R287" t="s">
        <v>513</v>
      </c>
      <c r="S287">
        <f t="shared" si="16"/>
        <v>113.6</v>
      </c>
      <c r="T287">
        <f t="shared" si="17"/>
        <v>84.839432412247945</v>
      </c>
      <c r="U287">
        <f t="shared" si="18"/>
        <v>156.27651037487101</v>
      </c>
    </row>
    <row r="288" spans="17:21" x14ac:dyDescent="0.3">
      <c r="Q288" s="69">
        <f t="shared" si="19"/>
        <v>2021</v>
      </c>
      <c r="R288" t="s">
        <v>514</v>
      </c>
      <c r="S288">
        <f t="shared" si="16"/>
        <v>114.5</v>
      </c>
      <c r="T288">
        <f t="shared" si="17"/>
        <v>85.511575802837939</v>
      </c>
      <c r="U288">
        <f t="shared" si="18"/>
        <v>157.51461653100995</v>
      </c>
    </row>
    <row r="289" spans="17:21" x14ac:dyDescent="0.3">
      <c r="Q289" s="69">
        <f t="shared" si="19"/>
        <v>2021</v>
      </c>
      <c r="R289" t="s">
        <v>515</v>
      </c>
      <c r="S289">
        <f t="shared" si="16"/>
        <v>115.1</v>
      </c>
      <c r="T289">
        <f t="shared" si="17"/>
        <v>85.959671396564602</v>
      </c>
      <c r="U289">
        <f t="shared" si="18"/>
        <v>158.34002063510258</v>
      </c>
    </row>
    <row r="290" spans="17:21" x14ac:dyDescent="0.3">
      <c r="Q290" s="69">
        <f t="shared" si="19"/>
        <v>2022</v>
      </c>
      <c r="R290" t="s">
        <v>504</v>
      </c>
      <c r="S290">
        <f t="shared" si="16"/>
        <v>114.9</v>
      </c>
      <c r="T290">
        <f t="shared" si="17"/>
        <v>85.810306198655709</v>
      </c>
      <c r="U290">
        <f t="shared" si="18"/>
        <v>158.06488593373837</v>
      </c>
    </row>
    <row r="291" spans="17:21" x14ac:dyDescent="0.3">
      <c r="Q291" s="69">
        <f t="shared" si="19"/>
        <v>2022</v>
      </c>
      <c r="R291" t="s">
        <v>505</v>
      </c>
      <c r="S291">
        <f t="shared" si="16"/>
        <v>115.8</v>
      </c>
      <c r="T291">
        <f t="shared" si="17"/>
        <v>86.482449589245704</v>
      </c>
      <c r="U291">
        <f t="shared" si="18"/>
        <v>159.30299208987731</v>
      </c>
    </row>
    <row r="292" spans="17:21" x14ac:dyDescent="0.3">
      <c r="Q292" s="69">
        <f t="shared" si="19"/>
        <v>2022</v>
      </c>
      <c r="R292" t="s">
        <v>506</v>
      </c>
      <c r="S292">
        <f t="shared" si="16"/>
        <v>117.1</v>
      </c>
      <c r="T292">
        <f t="shared" si="17"/>
        <v>87.453323375653468</v>
      </c>
      <c r="U292">
        <f t="shared" si="18"/>
        <v>161.09136764874467</v>
      </c>
    </row>
    <row r="293" spans="17:21" x14ac:dyDescent="0.3">
      <c r="Q293" s="69">
        <f t="shared" si="19"/>
        <v>2022</v>
      </c>
      <c r="R293" t="s">
        <v>507</v>
      </c>
      <c r="S293">
        <f t="shared" si="16"/>
        <v>120</v>
      </c>
      <c r="T293">
        <f t="shared" si="17"/>
        <v>89.619118745332329</v>
      </c>
      <c r="U293">
        <f t="shared" si="18"/>
        <v>165.08082081852572</v>
      </c>
    </row>
    <row r="294" spans="17:21" x14ac:dyDescent="0.3">
      <c r="Q294" s="69">
        <f t="shared" si="19"/>
        <v>2022</v>
      </c>
      <c r="R294" t="s">
        <v>508</v>
      </c>
      <c r="S294">
        <f t="shared" si="16"/>
        <v>120.8</v>
      </c>
      <c r="T294">
        <f t="shared" si="17"/>
        <v>90.216579536967885</v>
      </c>
      <c r="U294">
        <f t="shared" si="18"/>
        <v>166.18135962398256</v>
      </c>
    </row>
    <row r="295" spans="17:21" x14ac:dyDescent="0.3">
      <c r="Q295" s="69">
        <f t="shared" si="19"/>
        <v>2022</v>
      </c>
      <c r="R295" t="s">
        <v>509</v>
      </c>
      <c r="S295">
        <f t="shared" si="16"/>
        <v>121.8</v>
      </c>
      <c r="T295">
        <f t="shared" si="17"/>
        <v>90.963405526512318</v>
      </c>
      <c r="U295">
        <f t="shared" si="18"/>
        <v>167.5570331308036</v>
      </c>
    </row>
    <row r="296" spans="17:21" x14ac:dyDescent="0.3">
      <c r="Q296" s="69">
        <f t="shared" si="19"/>
        <v>2022</v>
      </c>
      <c r="R296" t="s">
        <v>510</v>
      </c>
      <c r="S296">
        <f t="shared" si="16"/>
        <v>122.5</v>
      </c>
      <c r="T296">
        <f t="shared" si="17"/>
        <v>91.48618371919342</v>
      </c>
      <c r="U296">
        <f t="shared" si="18"/>
        <v>168.52000458557833</v>
      </c>
    </row>
    <row r="297" spans="17:21" x14ac:dyDescent="0.3">
      <c r="Q297" s="69">
        <f t="shared" si="19"/>
        <v>2022</v>
      </c>
      <c r="R297" t="s">
        <v>511</v>
      </c>
      <c r="S297">
        <f t="shared" si="16"/>
        <v>123.1</v>
      </c>
      <c r="T297">
        <f t="shared" si="17"/>
        <v>91.934279312920083</v>
      </c>
      <c r="U297">
        <f t="shared" si="18"/>
        <v>169.34540868967096</v>
      </c>
    </row>
    <row r="298" spans="17:21" x14ac:dyDescent="0.3">
      <c r="Q298" s="69">
        <f t="shared" si="19"/>
        <v>2022</v>
      </c>
      <c r="R298" t="s">
        <v>512</v>
      </c>
      <c r="S298">
        <f t="shared" si="16"/>
        <v>123.8</v>
      </c>
      <c r="T298">
        <f t="shared" si="17"/>
        <v>92.457057505601185</v>
      </c>
      <c r="U298">
        <f t="shared" si="18"/>
        <v>170.30838014444569</v>
      </c>
    </row>
    <row r="299" spans="17:21" x14ac:dyDescent="0.3">
      <c r="Q299" s="69">
        <f t="shared" si="19"/>
        <v>2022</v>
      </c>
      <c r="R299" t="s">
        <v>513</v>
      </c>
      <c r="S299">
        <f t="shared" si="16"/>
        <v>126.2</v>
      </c>
      <c r="T299">
        <f t="shared" si="17"/>
        <v>94.249439880507836</v>
      </c>
      <c r="U299">
        <f t="shared" si="18"/>
        <v>173.6099965608162</v>
      </c>
    </row>
    <row r="300" spans="17:21" x14ac:dyDescent="0.3">
      <c r="Q300" s="69">
        <f t="shared" si="19"/>
        <v>2022</v>
      </c>
      <c r="R300" t="s">
        <v>514</v>
      </c>
      <c r="S300">
        <f t="shared" si="16"/>
        <v>126.7</v>
      </c>
      <c r="T300">
        <f t="shared" si="17"/>
        <v>94.62285287528006</v>
      </c>
      <c r="U300">
        <f t="shared" si="18"/>
        <v>174.29783331422672</v>
      </c>
    </row>
    <row r="301" spans="17:21" x14ac:dyDescent="0.3">
      <c r="Q301" s="69">
        <f t="shared" si="19"/>
        <v>2022</v>
      </c>
      <c r="R301" t="s">
        <v>515</v>
      </c>
      <c r="S301">
        <f t="shared" si="16"/>
        <v>127.2</v>
      </c>
      <c r="T301">
        <f t="shared" si="17"/>
        <v>94.99626587005227</v>
      </c>
      <c r="U301">
        <f t="shared" si="18"/>
        <v>174.98567006763724</v>
      </c>
    </row>
    <row r="302" spans="17:21" x14ac:dyDescent="0.3">
      <c r="Q302" s="69">
        <f t="shared" si="19"/>
        <v>2023</v>
      </c>
      <c r="R302" t="s">
        <v>504</v>
      </c>
      <c r="S302">
        <f t="shared" si="16"/>
        <v>126.4</v>
      </c>
      <c r="T302">
        <f t="shared" si="17"/>
        <v>94.398805078416729</v>
      </c>
      <c r="U302">
        <f t="shared" si="18"/>
        <v>173.88513126218041</v>
      </c>
    </row>
    <row r="303" spans="17:21" x14ac:dyDescent="0.3">
      <c r="Q303" s="69">
        <f t="shared" si="19"/>
        <v>2023</v>
      </c>
      <c r="R303" t="s">
        <v>505</v>
      </c>
      <c r="S303">
        <f t="shared" si="16"/>
        <v>127.9</v>
      </c>
      <c r="T303">
        <f t="shared" si="17"/>
        <v>95.519044062733386</v>
      </c>
      <c r="U303">
        <f t="shared" si="18"/>
        <v>175.94864152241198</v>
      </c>
    </row>
    <row r="304" spans="17:21" x14ac:dyDescent="0.3">
      <c r="Q304" s="69">
        <f t="shared" si="19"/>
        <v>2023</v>
      </c>
      <c r="R304" t="s">
        <v>506</v>
      </c>
      <c r="S304">
        <f t="shared" si="16"/>
        <v>128.9</v>
      </c>
      <c r="T304">
        <f t="shared" si="17"/>
        <v>96.265870052277819</v>
      </c>
      <c r="U304">
        <f t="shared" si="18"/>
        <v>177.32431502923305</v>
      </c>
    </row>
    <row r="305" spans="17:21" x14ac:dyDescent="0.3">
      <c r="Q305" s="69">
        <f t="shared" si="19"/>
        <v>2023</v>
      </c>
      <c r="R305" t="s">
        <v>507</v>
      </c>
      <c r="S305">
        <f t="shared" si="16"/>
        <v>130.4</v>
      </c>
      <c r="T305">
        <f t="shared" si="17"/>
        <v>97.386109036594476</v>
      </c>
      <c r="U305">
        <f t="shared" si="18"/>
        <v>179.38782528946462</v>
      </c>
    </row>
    <row r="306" spans="17:21" x14ac:dyDescent="0.3">
      <c r="Q306" s="69">
        <f t="shared" si="19"/>
        <v>2023</v>
      </c>
      <c r="R306" t="s">
        <v>508</v>
      </c>
      <c r="S306">
        <f t="shared" si="16"/>
        <v>131.30000000000001</v>
      </c>
      <c r="T306">
        <f t="shared" si="17"/>
        <v>98.05825242718447</v>
      </c>
      <c r="U306">
        <f t="shared" si="18"/>
        <v>180.62593144560358</v>
      </c>
    </row>
    <row r="307" spans="17:21" x14ac:dyDescent="0.3">
      <c r="Q307" s="69">
        <f t="shared" si="19"/>
        <v>2023</v>
      </c>
      <c r="R307" t="s">
        <v>509</v>
      </c>
      <c r="S307">
        <f t="shared" si="16"/>
        <v>131.5</v>
      </c>
      <c r="T307">
        <f t="shared" si="17"/>
        <v>98.207617625093349</v>
      </c>
      <c r="U307">
        <f t="shared" si="18"/>
        <v>180.90106614696776</v>
      </c>
    </row>
    <row r="308" spans="17:21" x14ac:dyDescent="0.3">
      <c r="Q308" s="69">
        <f t="shared" si="19"/>
        <v>2023</v>
      </c>
      <c r="R308" t="s">
        <v>510</v>
      </c>
      <c r="S308">
        <f t="shared" si="16"/>
        <v>130.9</v>
      </c>
      <c r="T308">
        <f t="shared" si="17"/>
        <v>97.759522031366686</v>
      </c>
      <c r="U308">
        <f t="shared" si="18"/>
        <v>180.07566204287514</v>
      </c>
    </row>
    <row r="309" spans="17:21" x14ac:dyDescent="0.3">
      <c r="Q309" s="69">
        <f t="shared" si="19"/>
        <v>2023</v>
      </c>
      <c r="R309" t="s">
        <v>511</v>
      </c>
      <c r="S309">
        <f t="shared" si="16"/>
        <v>131.30000000000001</v>
      </c>
      <c r="T309">
        <f t="shared" si="17"/>
        <v>98.05825242718447</v>
      </c>
      <c r="U309">
        <f t="shared" si="18"/>
        <v>180.62593144560358</v>
      </c>
    </row>
    <row r="310" spans="17:21" x14ac:dyDescent="0.3">
      <c r="Q310" s="69">
        <f t="shared" si="19"/>
        <v>2023</v>
      </c>
      <c r="R310" t="s">
        <v>512</v>
      </c>
      <c r="S310">
        <f t="shared" si="16"/>
        <v>132</v>
      </c>
      <c r="T310">
        <f t="shared" si="17"/>
        <v>98.581030619865572</v>
      </c>
      <c r="U310">
        <f t="shared" si="18"/>
        <v>181.58890290037829</v>
      </c>
    </row>
    <row r="311" spans="17:21" x14ac:dyDescent="0.3">
      <c r="Q311" s="69">
        <f t="shared" si="19"/>
        <v>2023</v>
      </c>
      <c r="R311" t="s">
        <v>513</v>
      </c>
      <c r="S311">
        <f t="shared" si="16"/>
        <v>132</v>
      </c>
      <c r="T311">
        <f t="shared" si="17"/>
        <v>98.581030619865572</v>
      </c>
      <c r="U311">
        <f t="shared" si="18"/>
        <v>181.58890290037829</v>
      </c>
    </row>
    <row r="312" spans="17:21" x14ac:dyDescent="0.3">
      <c r="Q312" s="69">
        <f t="shared" si="19"/>
        <v>2023</v>
      </c>
      <c r="R312" t="s">
        <v>514</v>
      </c>
      <c r="S312">
        <f t="shared" si="16"/>
        <v>131.69999999999999</v>
      </c>
      <c r="T312">
        <f t="shared" si="17"/>
        <v>98.356982823002227</v>
      </c>
      <c r="U312">
        <f t="shared" si="18"/>
        <v>181.17620084833194</v>
      </c>
    </row>
    <row r="313" spans="17:21" x14ac:dyDescent="0.3">
      <c r="Q313" s="69">
        <f t="shared" si="19"/>
        <v>2023</v>
      </c>
      <c r="R313" t="s">
        <v>515</v>
      </c>
      <c r="S313">
        <f t="shared" si="16"/>
        <v>132.19999999999999</v>
      </c>
      <c r="T313">
        <f t="shared" si="17"/>
        <v>98.730395817774436</v>
      </c>
      <c r="U313">
        <f t="shared" si="18"/>
        <v>181.86403760174247</v>
      </c>
    </row>
    <row r="314" spans="17:21" x14ac:dyDescent="0.3">
      <c r="Q314" s="69">
        <f t="shared" si="19"/>
        <v>2024</v>
      </c>
      <c r="R314" t="s">
        <v>504</v>
      </c>
      <c r="S314">
        <f t="shared" si="16"/>
        <v>131.5</v>
      </c>
      <c r="T314">
        <f t="shared" si="17"/>
        <v>98.207617625093349</v>
      </c>
      <c r="U314">
        <f t="shared" si="18"/>
        <v>180.90106614696776</v>
      </c>
    </row>
    <row r="315" spans="17:21" x14ac:dyDescent="0.3">
      <c r="Q315" s="69">
        <f t="shared" si="19"/>
        <v>2024</v>
      </c>
      <c r="R315" t="s">
        <v>505</v>
      </c>
      <c r="S315">
        <f t="shared" si="16"/>
        <v>132.30000000000001</v>
      </c>
      <c r="T315">
        <f t="shared" si="17"/>
        <v>98.805078416728918</v>
      </c>
      <c r="U315">
        <f t="shared" si="18"/>
        <v>182.00160495242463</v>
      </c>
    </row>
    <row r="316" spans="17:21" x14ac:dyDescent="0.3">
      <c r="Q316" s="69">
        <f t="shared" si="19"/>
        <v>2024</v>
      </c>
      <c r="R316" t="s">
        <v>506</v>
      </c>
      <c r="S316">
        <f t="shared" si="16"/>
        <v>133</v>
      </c>
      <c r="T316">
        <f t="shared" si="17"/>
        <v>99.327856609410006</v>
      </c>
      <c r="U316">
        <f t="shared" si="18"/>
        <v>182.96457640719933</v>
      </c>
    </row>
    <row r="317" spans="17:21" x14ac:dyDescent="0.3">
      <c r="Q317" s="69">
        <f t="shared" si="19"/>
        <v>2024</v>
      </c>
      <c r="R317" t="s">
        <v>507</v>
      </c>
      <c r="S317">
        <f t="shared" si="16"/>
        <v>133.5</v>
      </c>
      <c r="T317">
        <f t="shared" si="17"/>
        <v>99.701269604182215</v>
      </c>
      <c r="U317">
        <f t="shared" si="18"/>
        <v>183.65241316060985</v>
      </c>
    </row>
    <row r="318" spans="17:21" x14ac:dyDescent="0.3">
      <c r="Q318" s="69">
        <f t="shared" si="19"/>
        <v>2024</v>
      </c>
      <c r="R318" t="s">
        <v>508</v>
      </c>
      <c r="S318">
        <f t="shared" si="16"/>
        <v>133.9</v>
      </c>
      <c r="T318">
        <f t="shared" si="17"/>
        <v>100</v>
      </c>
      <c r="U318">
        <f t="shared" si="18"/>
        <v>184.20268256333827</v>
      </c>
    </row>
    <row r="319" spans="17:21" x14ac:dyDescent="0.3">
      <c r="Q319" s="69">
        <f t="shared" si="19"/>
        <v>2024</v>
      </c>
      <c r="R319" t="s">
        <v>509</v>
      </c>
      <c r="S319">
        <f t="shared" si="16"/>
        <v>134.1</v>
      </c>
      <c r="T319">
        <f t="shared" si="17"/>
        <v>100.14936519790888</v>
      </c>
      <c r="U319">
        <f t="shared" si="18"/>
        <v>184.47781726470248</v>
      </c>
    </row>
    <row r="320" spans="17:21" x14ac:dyDescent="0.3">
      <c r="Q320" s="69">
        <f t="shared" si="19"/>
        <v>2024</v>
      </c>
      <c r="R320" t="s">
        <v>510</v>
      </c>
      <c r="S320">
        <f t="shared" si="16"/>
        <v>133.80000000000001</v>
      </c>
      <c r="T320">
        <f t="shared" si="17"/>
        <v>99.925317401045561</v>
      </c>
      <c r="U320">
        <f t="shared" si="18"/>
        <v>184.0651152126562</v>
      </c>
    </row>
    <row r="321" spans="17:21" x14ac:dyDescent="0.3">
      <c r="Q321" s="69">
        <f t="shared" si="19"/>
        <v>2024</v>
      </c>
      <c r="R321" t="s">
        <v>511</v>
      </c>
      <c r="S321">
        <f t="shared" si="16"/>
        <v>134.30000000000001</v>
      </c>
      <c r="T321">
        <f t="shared" si="17"/>
        <v>100.29873039581778</v>
      </c>
      <c r="U321">
        <f t="shared" si="18"/>
        <v>184.75295196606672</v>
      </c>
    </row>
    <row r="322" spans="17:21" x14ac:dyDescent="0.3">
      <c r="Q322" s="69">
        <f t="shared" si="19"/>
        <v>2024</v>
      </c>
      <c r="R322" t="s">
        <v>512</v>
      </c>
      <c r="S322">
        <f t="shared" si="16"/>
        <v>134.19999999999999</v>
      </c>
      <c r="T322">
        <f t="shared" si="17"/>
        <v>100.22404779686332</v>
      </c>
      <c r="U322">
        <f t="shared" si="18"/>
        <v>184.61538461538456</v>
      </c>
    </row>
    <row r="323" spans="17:21" x14ac:dyDescent="0.3">
      <c r="Q323" s="69">
        <f t="shared" si="19"/>
        <v>2024</v>
      </c>
      <c r="R323" t="s">
        <v>513</v>
      </c>
      <c r="S323">
        <f t="shared" ref="S323:S337" si="20">VLOOKUP(Q323, $B$6:$O$35, HLOOKUP(R323, $D$6:$O$7, 2, FALSE), FALSE)</f>
        <v>135</v>
      </c>
      <c r="T323">
        <f t="shared" ref="T323:T337" si="21">100*S323/$C$34</f>
        <v>100.82150858849887</v>
      </c>
      <c r="U323">
        <f t="shared" ref="U323:U337" si="22">100*S323/AVERAGE($S$26:$S$37)</f>
        <v>185.71592342084142</v>
      </c>
    </row>
    <row r="324" spans="17:21" x14ac:dyDescent="0.3">
      <c r="Q324" s="69">
        <f t="shared" si="19"/>
        <v>2024</v>
      </c>
      <c r="R324" t="s">
        <v>514</v>
      </c>
      <c r="S324">
        <f t="shared" si="20"/>
        <v>135.1</v>
      </c>
      <c r="T324">
        <f t="shared" si="21"/>
        <v>100.89619118745333</v>
      </c>
      <c r="U324">
        <f t="shared" si="22"/>
        <v>185.85349077152352</v>
      </c>
    </row>
    <row r="325" spans="17:21" x14ac:dyDescent="0.3">
      <c r="Q325" s="69">
        <f t="shared" si="19"/>
        <v>2024</v>
      </c>
      <c r="R325" t="s">
        <v>515</v>
      </c>
      <c r="S325">
        <f t="shared" si="20"/>
        <v>135.6</v>
      </c>
      <c r="T325">
        <f t="shared" si="21"/>
        <v>101.26960418222554</v>
      </c>
      <c r="U325">
        <f t="shared" si="22"/>
        <v>186.54132752493405</v>
      </c>
    </row>
    <row r="326" spans="17:21" x14ac:dyDescent="0.3">
      <c r="Q326" s="69">
        <f t="shared" si="19"/>
        <v>2025</v>
      </c>
      <c r="R326" t="s">
        <v>504</v>
      </c>
      <c r="S326">
        <f t="shared" si="20"/>
        <v>135.4</v>
      </c>
      <c r="T326">
        <f t="shared" si="21"/>
        <v>101.12023898431664</v>
      </c>
      <c r="U326">
        <f t="shared" si="22"/>
        <v>186.26619282356984</v>
      </c>
    </row>
    <row r="327" spans="17:21" x14ac:dyDescent="0.3">
      <c r="Q327" s="69">
        <f t="shared" si="19"/>
        <v>2025</v>
      </c>
      <c r="R327" t="s">
        <v>505</v>
      </c>
      <c r="S327">
        <f t="shared" si="20"/>
        <v>136</v>
      </c>
      <c r="T327">
        <f t="shared" si="21"/>
        <v>101.56833457804331</v>
      </c>
      <c r="U327">
        <f t="shared" si="22"/>
        <v>187.09159692766247</v>
      </c>
    </row>
    <row r="328" spans="17:21" x14ac:dyDescent="0.3">
      <c r="Q328" s="69">
        <f t="shared" si="19"/>
        <v>2025</v>
      </c>
      <c r="R328" t="s">
        <v>506</v>
      </c>
      <c r="S328">
        <f t="shared" si="20"/>
        <v>136.5</v>
      </c>
      <c r="T328">
        <f t="shared" si="21"/>
        <v>101.94174757281553</v>
      </c>
      <c r="U328">
        <f t="shared" si="22"/>
        <v>187.77943368107299</v>
      </c>
    </row>
    <row r="329" spans="17:21" x14ac:dyDescent="0.3">
      <c r="Q329" s="69">
        <f t="shared" si="19"/>
        <v>2025</v>
      </c>
      <c r="R329" t="s">
        <v>507</v>
      </c>
      <c r="S329">
        <f t="shared" si="20"/>
        <v>138.19999999999999</v>
      </c>
      <c r="T329">
        <f t="shared" si="21"/>
        <v>103.21135175504105</v>
      </c>
      <c r="U329">
        <f t="shared" si="22"/>
        <v>190.11807864266876</v>
      </c>
    </row>
    <row r="330" spans="17:21" x14ac:dyDescent="0.3">
      <c r="Q330" s="69">
        <f t="shared" si="19"/>
        <v>2025</v>
      </c>
      <c r="R330" t="s">
        <v>508</v>
      </c>
      <c r="S330">
        <f t="shared" si="20"/>
        <v>138.4</v>
      </c>
      <c r="T330">
        <f t="shared" si="21"/>
        <v>103.36071695294996</v>
      </c>
      <c r="U330">
        <f t="shared" si="22"/>
        <v>190.393213344033</v>
      </c>
    </row>
    <row r="331" spans="17:21" x14ac:dyDescent="0.3">
      <c r="Q331" s="69">
        <f t="shared" si="19"/>
        <v>2025</v>
      </c>
      <c r="R331" t="s">
        <v>509</v>
      </c>
      <c r="S331">
        <f t="shared" si="20"/>
        <v>138.9</v>
      </c>
      <c r="T331">
        <f t="shared" si="21"/>
        <v>103.73412994772218</v>
      </c>
      <c r="U331">
        <f t="shared" si="22"/>
        <v>191.08105009744352</v>
      </c>
    </row>
    <row r="332" spans="17:21" x14ac:dyDescent="0.3">
      <c r="Q332" s="69">
        <f t="shared" si="19"/>
        <v>2025</v>
      </c>
      <c r="R332" t="s">
        <v>510</v>
      </c>
      <c r="S332">
        <f t="shared" si="20"/>
        <v>139</v>
      </c>
      <c r="T332">
        <f t="shared" si="21"/>
        <v>103.80881254667662</v>
      </c>
      <c r="U332">
        <f t="shared" si="22"/>
        <v>191.21861744812563</v>
      </c>
    </row>
    <row r="333" spans="17:21" x14ac:dyDescent="0.3">
      <c r="Q333" s="69">
        <f t="shared" si="19"/>
        <v>2025</v>
      </c>
      <c r="R333" t="s">
        <v>511</v>
      </c>
      <c r="S333" t="str">
        <f t="shared" si="20"/>
        <v>..</v>
      </c>
      <c r="T333" t="e">
        <f t="shared" si="21"/>
        <v>#VALUE!</v>
      </c>
      <c r="U333" t="e">
        <f t="shared" si="22"/>
        <v>#VALUE!</v>
      </c>
    </row>
    <row r="334" spans="17:21" x14ac:dyDescent="0.3">
      <c r="Q334" s="69">
        <f t="shared" si="19"/>
        <v>2025</v>
      </c>
      <c r="R334" t="s">
        <v>512</v>
      </c>
      <c r="S334" t="str">
        <f t="shared" si="20"/>
        <v>..</v>
      </c>
      <c r="T334" t="e">
        <f t="shared" si="21"/>
        <v>#VALUE!</v>
      </c>
      <c r="U334" t="e">
        <f t="shared" si="22"/>
        <v>#VALUE!</v>
      </c>
    </row>
    <row r="335" spans="17:21" x14ac:dyDescent="0.3">
      <c r="Q335" s="69">
        <f t="shared" ref="Q335:Q337" si="23">Q323+1</f>
        <v>2025</v>
      </c>
      <c r="R335" t="s">
        <v>513</v>
      </c>
      <c r="S335" t="str">
        <f t="shared" si="20"/>
        <v>..</v>
      </c>
      <c r="T335" t="e">
        <f t="shared" si="21"/>
        <v>#VALUE!</v>
      </c>
      <c r="U335" t="e">
        <f t="shared" si="22"/>
        <v>#VALUE!</v>
      </c>
    </row>
    <row r="336" spans="17:21" x14ac:dyDescent="0.3">
      <c r="Q336" s="69">
        <f t="shared" si="23"/>
        <v>2025</v>
      </c>
      <c r="R336" t="s">
        <v>514</v>
      </c>
      <c r="S336" t="str">
        <f t="shared" si="20"/>
        <v>..</v>
      </c>
      <c r="T336" t="e">
        <f t="shared" si="21"/>
        <v>#VALUE!</v>
      </c>
      <c r="U336" t="e">
        <f t="shared" si="22"/>
        <v>#VALUE!</v>
      </c>
    </row>
    <row r="337" spans="17:21" x14ac:dyDescent="0.3">
      <c r="Q337" s="69">
        <f t="shared" si="23"/>
        <v>2025</v>
      </c>
      <c r="R337" t="s">
        <v>515</v>
      </c>
      <c r="S337" t="str">
        <f t="shared" si="20"/>
        <v>..</v>
      </c>
      <c r="T337" t="e">
        <f t="shared" si="21"/>
        <v>#VALUE!</v>
      </c>
      <c r="U337" t="e">
        <f t="shared" si="22"/>
        <v>#VALUE!</v>
      </c>
    </row>
  </sheetData>
  <phoneticPr fontId="20" type="noConversion"/>
  <hyperlinks>
    <hyperlink ref="A1" location="Contents!A1" display="Back to Contents" xr:uid="{7C4DD18E-5001-4493-BCA5-7775C8A50FB0}"/>
  </hyperlinks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5840-2F94-489A-AEE6-43AF50EB60AF}">
  <dimension ref="A1:Q30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ColWidth="14.88671875" defaultRowHeight="13.2" x14ac:dyDescent="0.25"/>
  <cols>
    <col min="1" max="1" width="19.88671875" style="19" bestFit="1" customWidth="1"/>
    <col min="2" max="3" width="14.88671875" style="19"/>
    <col min="4" max="6" width="14.88671875" style="3"/>
    <col min="7" max="7" width="14.88671875" style="4"/>
    <col min="8" max="8" width="15.44140625" style="83" bestFit="1" customWidth="1"/>
    <col min="9" max="9" width="13.5546875" style="83" bestFit="1" customWidth="1"/>
    <col min="10" max="10" width="12.88671875" style="83" bestFit="1" customWidth="1"/>
    <col min="11" max="11" width="14.88671875" style="124"/>
    <col min="12" max="16384" width="14.88671875" style="4"/>
  </cols>
  <sheetData>
    <row r="1" spans="1:17" s="128" customFormat="1" ht="52.8" x14ac:dyDescent="0.3">
      <c r="B1" s="128" t="s">
        <v>502</v>
      </c>
      <c r="C1" s="128" t="s">
        <v>503</v>
      </c>
      <c r="D1" s="129" t="s">
        <v>26</v>
      </c>
      <c r="E1" s="129" t="s">
        <v>31</v>
      </c>
      <c r="F1" s="129" t="s">
        <v>32</v>
      </c>
      <c r="G1" s="129" t="s">
        <v>34</v>
      </c>
      <c r="H1" s="128" t="s">
        <v>535</v>
      </c>
      <c r="I1" s="128" t="s">
        <v>536</v>
      </c>
      <c r="J1" s="128" t="s">
        <v>537</v>
      </c>
      <c r="K1" s="130" t="s">
        <v>528</v>
      </c>
      <c r="L1" s="129" t="s">
        <v>529</v>
      </c>
      <c r="M1" s="129" t="s">
        <v>530</v>
      </c>
      <c r="N1" s="129" t="s">
        <v>531</v>
      </c>
      <c r="O1" s="128" t="s">
        <v>575</v>
      </c>
      <c r="P1" s="128" t="s">
        <v>576</v>
      </c>
      <c r="Q1" s="128" t="s">
        <v>577</v>
      </c>
    </row>
    <row r="2" spans="1:17" s="7" customFormat="1" x14ac:dyDescent="0.25">
      <c r="A2" s="121" t="s">
        <v>532</v>
      </c>
      <c r="B2" s="121"/>
      <c r="C2" s="121"/>
      <c r="D2" s="126">
        <f>AVERAGE('5'!D$183:D$194)</f>
        <v>800.0454116981482</v>
      </c>
      <c r="E2" s="126">
        <f>AVERAGE('5'!E$183:E$194)</f>
        <v>552.53648451570803</v>
      </c>
      <c r="F2" s="126">
        <f>AVERAGE('5'!F$183:F$194)</f>
        <v>416.80908886591254</v>
      </c>
      <c r="G2" s="126">
        <f>AVERAGE('5'!G$183:G$194)</f>
        <v>353.35325845386257</v>
      </c>
      <c r="H2" s="126">
        <f>AVERAGE('5'!H$183:H$194)</f>
        <v>482.59924305223291</v>
      </c>
      <c r="I2" s="126">
        <f>AVERAGE('5'!I$183:I$194)</f>
        <v>479.36213003500569</v>
      </c>
      <c r="J2" s="126">
        <f>AVERAGE('5'!J$183:J$194)</f>
        <v>497.23107497440628</v>
      </c>
      <c r="K2" s="122"/>
      <c r="L2" s="125"/>
      <c r="M2" s="125"/>
      <c r="N2" s="125"/>
    </row>
    <row r="3" spans="1:17" x14ac:dyDescent="0.25">
      <c r="A3" s="58" t="s">
        <v>138</v>
      </c>
      <c r="B3" s="127" t="str">
        <f>LEFT(A3,4)</f>
        <v>2000</v>
      </c>
      <c r="C3" s="127" t="str">
        <f>RIGHT(A3,3)</f>
        <v>Jan</v>
      </c>
      <c r="D3" s="63">
        <v>488.48089356853598</v>
      </c>
      <c r="E3" s="63">
        <v>366.47262640000002</v>
      </c>
      <c r="F3" s="63">
        <v>267.443164839009</v>
      </c>
      <c r="G3" s="63">
        <v>259.26011425447803</v>
      </c>
      <c r="H3" s="63">
        <v>309.11298234687098</v>
      </c>
      <c r="I3" s="63">
        <v>308.29086153377398</v>
      </c>
      <c r="J3" s="63">
        <v>310.03244610000002</v>
      </c>
      <c r="K3" s="123">
        <f>D3/('4'!$T26/100)</f>
        <v>909.70224824515935</v>
      </c>
      <c r="L3" s="9">
        <f>E3/('4'!$T26/100)</f>
        <v>682.48518324005556</v>
      </c>
      <c r="M3" s="9">
        <f>F3/('4'!$T26/100)</f>
        <v>498.06174926207655</v>
      </c>
      <c r="N3" s="9">
        <f>G3/('4'!$T26/100)</f>
        <v>482.82238245722675</v>
      </c>
      <c r="O3" s="9">
        <f>H3/('4'!$T26/100)</f>
        <v>575.66381552497944</v>
      </c>
      <c r="P3" s="9">
        <f>I3/('4'!$T26/100)</f>
        <v>574.13277273118683</v>
      </c>
      <c r="Q3" s="9">
        <f>J3/('4'!$T26/100)</f>
        <v>577.37614092892909</v>
      </c>
    </row>
    <row r="4" spans="1:17" x14ac:dyDescent="0.25">
      <c r="A4" s="58" t="s">
        <v>139</v>
      </c>
      <c r="B4" s="127" t="str">
        <f t="shared" ref="B4:B67" si="0">LEFT(A4,4)</f>
        <v>2000</v>
      </c>
      <c r="C4" s="127" t="str">
        <f t="shared" ref="C4:C67" si="1">RIGHT(A4,3)</f>
        <v>Feb</v>
      </c>
      <c r="D4" s="63">
        <v>511.15899315364697</v>
      </c>
      <c r="E4" s="63">
        <v>377.03851680000002</v>
      </c>
      <c r="F4" s="63">
        <v>266.32208248781501</v>
      </c>
      <c r="G4" s="63">
        <v>271.22061971636998</v>
      </c>
      <c r="H4" s="63">
        <v>316.47900803325598</v>
      </c>
      <c r="I4" s="63">
        <v>316.53068426674099</v>
      </c>
      <c r="J4" s="63">
        <v>313.49645379999998</v>
      </c>
      <c r="K4" s="123">
        <f>D4/('4'!$T27/100)</f>
        <v>947.98045960212369</v>
      </c>
      <c r="L4" s="9">
        <f>E4/('4'!$T27/100)</f>
        <v>699.24456232022169</v>
      </c>
      <c r="M4" s="9">
        <f>F4/('4'!$T27/100)</f>
        <v>493.91311419831624</v>
      </c>
      <c r="N4" s="9">
        <f>G4/('4'!$T27/100)</f>
        <v>502.99779750722911</v>
      </c>
      <c r="O4" s="9">
        <f>H4/('4'!$T27/100)</f>
        <v>586.93267556306057</v>
      </c>
      <c r="P4" s="9">
        <f>I4/('4'!$T27/100)</f>
        <v>587.02851278831884</v>
      </c>
      <c r="Q4" s="9">
        <f>J4/('4'!$T27/100)</f>
        <v>581.40131805844874</v>
      </c>
    </row>
    <row r="5" spans="1:17" x14ac:dyDescent="0.25">
      <c r="A5" s="58" t="s">
        <v>140</v>
      </c>
      <c r="B5" s="127" t="str">
        <f t="shared" si="0"/>
        <v>2000</v>
      </c>
      <c r="C5" s="127" t="str">
        <f t="shared" si="1"/>
        <v>Mar</v>
      </c>
      <c r="D5" s="63">
        <v>520.29831767149597</v>
      </c>
      <c r="E5" s="63">
        <v>365.05231359999999</v>
      </c>
      <c r="F5" s="63">
        <v>266.52325624108198</v>
      </c>
      <c r="G5" s="63">
        <v>269.57688369976</v>
      </c>
      <c r="H5" s="63">
        <v>328.242297194473</v>
      </c>
      <c r="I5" s="63">
        <v>331.74388832162902</v>
      </c>
      <c r="J5" s="63">
        <v>309.9609878</v>
      </c>
      <c r="K5" s="123">
        <f>D5/('4'!$T28/100)</f>
        <v>963.59536287985213</v>
      </c>
      <c r="L5" s="9">
        <f>E5/('4'!$T28/100)</f>
        <v>676.0789044403873</v>
      </c>
      <c r="M5" s="9">
        <f>F5/('4'!$T28/100)</f>
        <v>493.60254509932054</v>
      </c>
      <c r="N5" s="9">
        <f>G5/('4'!$T28/100)</f>
        <v>499.25788004699672</v>
      </c>
      <c r="O5" s="9">
        <f>H5/('4'!$T28/100)</f>
        <v>607.90655040580816</v>
      </c>
      <c r="P5" s="9">
        <f>I5/('4'!$T28/100)</f>
        <v>614.39151654586612</v>
      </c>
      <c r="Q5" s="9">
        <f>J5/('4'!$T28/100)</f>
        <v>574.04946426583683</v>
      </c>
    </row>
    <row r="6" spans="1:17" x14ac:dyDescent="0.25">
      <c r="A6" s="58" t="s">
        <v>141</v>
      </c>
      <c r="B6" s="127" t="str">
        <f t="shared" si="0"/>
        <v>2000</v>
      </c>
      <c r="C6" s="127" t="str">
        <f t="shared" si="1"/>
        <v>Apr</v>
      </c>
      <c r="D6" s="63">
        <v>480.31641624002702</v>
      </c>
      <c r="E6" s="63">
        <v>363.03999540000001</v>
      </c>
      <c r="F6" s="63">
        <v>269.79454549354801</v>
      </c>
      <c r="G6" s="63">
        <v>253.691242643343</v>
      </c>
      <c r="H6" s="63">
        <v>308.17555146939702</v>
      </c>
      <c r="I6" s="63">
        <v>306.59495629459298</v>
      </c>
      <c r="J6" s="63">
        <v>312.50218109999997</v>
      </c>
      <c r="K6" s="123">
        <f>D6/('4'!$T29/100)</f>
        <v>885.87283931872764</v>
      </c>
      <c r="L6" s="9">
        <f>E6/('4'!$T29/100)</f>
        <v>669.57376562066122</v>
      </c>
      <c r="M6" s="9">
        <f>F6/('4'!$T29/100)</f>
        <v>497.59627605490471</v>
      </c>
      <c r="N6" s="9">
        <f>G6/('4'!$T29/100)</f>
        <v>467.89610729949908</v>
      </c>
      <c r="O6" s="9">
        <f>H6/('4'!$T29/100)</f>
        <v>568.38438487262079</v>
      </c>
      <c r="P6" s="9">
        <f>I6/('4'!$T29/100)</f>
        <v>565.46921002542706</v>
      </c>
      <c r="Q6" s="9">
        <f>J6/('4'!$T29/100)</f>
        <v>576.36421555495872</v>
      </c>
    </row>
    <row r="7" spans="1:17" x14ac:dyDescent="0.25">
      <c r="A7" s="58" t="s">
        <v>142</v>
      </c>
      <c r="B7" s="127" t="str">
        <f t="shared" si="0"/>
        <v>2000</v>
      </c>
      <c r="C7" s="127" t="str">
        <f t="shared" si="1"/>
        <v>May</v>
      </c>
      <c r="D7" s="63">
        <v>498.20960118652903</v>
      </c>
      <c r="E7" s="63">
        <v>361.91435840000003</v>
      </c>
      <c r="F7" s="63">
        <v>268.417438392691</v>
      </c>
      <c r="G7" s="63">
        <v>253.35600751948999</v>
      </c>
      <c r="H7" s="63">
        <v>307.83256281131497</v>
      </c>
      <c r="I7" s="63">
        <v>306.02710100117702</v>
      </c>
      <c r="J7" s="63">
        <v>313.16958970000002</v>
      </c>
      <c r="K7" s="123">
        <f>D7/('4'!$T30/100)</f>
        <v>916.34980218236592</v>
      </c>
      <c r="L7" s="9">
        <f>E7/('4'!$T30/100)</f>
        <v>665.66390920000003</v>
      </c>
      <c r="M7" s="9">
        <f>F7/('4'!$T30/100)</f>
        <v>493.69635990084237</v>
      </c>
      <c r="N7" s="9">
        <f>G7/('4'!$T30/100)</f>
        <v>465.99408525906199</v>
      </c>
      <c r="O7" s="9">
        <f>H7/('4'!$T30/100)</f>
        <v>566.19203517081144</v>
      </c>
      <c r="P7" s="9">
        <f>I7/('4'!$T30/100)</f>
        <v>562.87127505573631</v>
      </c>
      <c r="Q7" s="9">
        <f>J7/('4'!$T30/100)</f>
        <v>576.00835248392866</v>
      </c>
    </row>
    <row r="8" spans="1:17" x14ac:dyDescent="0.25">
      <c r="A8" s="58" t="s">
        <v>143</v>
      </c>
      <c r="B8" s="127" t="str">
        <f t="shared" si="0"/>
        <v>2000</v>
      </c>
      <c r="C8" s="127" t="str">
        <f t="shared" si="1"/>
        <v>Jun</v>
      </c>
      <c r="D8" s="63">
        <v>493.589683716352</v>
      </c>
      <c r="E8" s="63">
        <v>366.10259569999999</v>
      </c>
      <c r="F8" s="63">
        <v>271.42588932762698</v>
      </c>
      <c r="G8" s="63">
        <v>259.28237285043502</v>
      </c>
      <c r="H8" s="63">
        <v>309.182589906153</v>
      </c>
      <c r="I8" s="63">
        <v>307.07666117794099</v>
      </c>
      <c r="J8" s="63">
        <v>315.8483268</v>
      </c>
      <c r="K8" s="123">
        <f>D8/('4'!$T31/100)</f>
        <v>906.60711453524721</v>
      </c>
      <c r="L8" s="9">
        <f>E8/('4'!$T31/100)</f>
        <v>672.44358798669396</v>
      </c>
      <c r="M8" s="9">
        <f>F8/('4'!$T31/100)</f>
        <v>498.54494624100471</v>
      </c>
      <c r="N8" s="9">
        <f>G8/('4'!$T31/100)</f>
        <v>476.24018826712268</v>
      </c>
      <c r="O8" s="9">
        <f>H8/('4'!$T31/100)</f>
        <v>567.89504510883239</v>
      </c>
      <c r="P8" s="9">
        <f>I8/('4'!$T31/100)</f>
        <v>564.02695379597105</v>
      </c>
      <c r="Q8" s="9">
        <f>J8/('4'!$T31/100)</f>
        <v>580.13842192757193</v>
      </c>
    </row>
    <row r="9" spans="1:17" x14ac:dyDescent="0.25">
      <c r="A9" s="58" t="s">
        <v>144</v>
      </c>
      <c r="B9" s="127" t="str">
        <f t="shared" si="0"/>
        <v>2000</v>
      </c>
      <c r="C9" s="127" t="str">
        <f t="shared" si="1"/>
        <v>Jul</v>
      </c>
      <c r="D9" s="63">
        <v>504.37556411726803</v>
      </c>
      <c r="E9" s="63">
        <v>364.95598280000002</v>
      </c>
      <c r="F9" s="63">
        <v>276.19293932596997</v>
      </c>
      <c r="G9" s="63">
        <v>260.393907065017</v>
      </c>
      <c r="H9" s="63">
        <v>310.38748680935203</v>
      </c>
      <c r="I9" s="63">
        <v>308.76716302708002</v>
      </c>
      <c r="J9" s="63">
        <v>314.87034449999999</v>
      </c>
      <c r="K9" s="123">
        <f>D9/('4'!$T32/100)</f>
        <v>931.52949014209923</v>
      </c>
      <c r="L9" s="9">
        <f>E9/('4'!$T32/100)</f>
        <v>674.03594616441387</v>
      </c>
      <c r="M9" s="9">
        <f>F9/('4'!$T32/100)</f>
        <v>510.09978725168804</v>
      </c>
      <c r="N9" s="9">
        <f>G9/('4'!$T32/100)</f>
        <v>480.92060904835563</v>
      </c>
      <c r="O9" s="9">
        <f>H9/('4'!$T32/100)</f>
        <v>573.2535790865137</v>
      </c>
      <c r="P9" s="9">
        <f>I9/('4'!$T32/100)</f>
        <v>570.26100868035894</v>
      </c>
      <c r="Q9" s="9">
        <f>J9/('4'!$T32/100)</f>
        <v>581.53295349724146</v>
      </c>
    </row>
    <row r="10" spans="1:17" x14ac:dyDescent="0.25">
      <c r="A10" s="58" t="s">
        <v>145</v>
      </c>
      <c r="B10" s="127" t="str">
        <f t="shared" si="0"/>
        <v>2000</v>
      </c>
      <c r="C10" s="127" t="str">
        <f t="shared" si="1"/>
        <v>Aug</v>
      </c>
      <c r="D10" s="63">
        <v>505.46829926840797</v>
      </c>
      <c r="E10" s="63">
        <v>361.48062879999998</v>
      </c>
      <c r="F10" s="63">
        <v>279.30042516972901</v>
      </c>
      <c r="G10" s="63">
        <v>270.76963179210298</v>
      </c>
      <c r="H10" s="63">
        <v>308.894500802859</v>
      </c>
      <c r="I10" s="63">
        <v>306.69085208358899</v>
      </c>
      <c r="J10" s="63">
        <v>316.05847740000002</v>
      </c>
      <c r="K10" s="123">
        <f>D10/('4'!$T33/100)</f>
        <v>933.54765892468743</v>
      </c>
      <c r="L10" s="9">
        <f>E10/('4'!$T33/100)</f>
        <v>667.61732684579317</v>
      </c>
      <c r="M10" s="9">
        <f>F10/('4'!$T33/100)</f>
        <v>515.83899214105816</v>
      </c>
      <c r="N10" s="9">
        <f>G10/('4'!$T33/100)</f>
        <v>500.0834992684496</v>
      </c>
      <c r="O10" s="9">
        <f>H10/('4'!$T33/100)</f>
        <v>570.49618837934929</v>
      </c>
      <c r="P10" s="9">
        <f>I10/('4'!$T33/100)</f>
        <v>566.42627715851825</v>
      </c>
      <c r="Q10" s="9">
        <f>J10/('4'!$T33/100)</f>
        <v>583.72731205324146</v>
      </c>
    </row>
    <row r="11" spans="1:17" x14ac:dyDescent="0.25">
      <c r="A11" s="58" t="s">
        <v>146</v>
      </c>
      <c r="B11" s="127" t="str">
        <f t="shared" si="0"/>
        <v>2000</v>
      </c>
      <c r="C11" s="127" t="str">
        <f t="shared" si="1"/>
        <v>Sep</v>
      </c>
      <c r="D11" s="63">
        <v>499.883902113256</v>
      </c>
      <c r="E11" s="63">
        <v>362.95678409999999</v>
      </c>
      <c r="F11" s="63">
        <v>278.60996740799999</v>
      </c>
      <c r="G11" s="63">
        <v>259.90117981451698</v>
      </c>
      <c r="H11" s="63">
        <v>309.36405601041798</v>
      </c>
      <c r="I11" s="63">
        <v>307.43309029299701</v>
      </c>
      <c r="J11" s="63">
        <v>315.2649533</v>
      </c>
      <c r="K11" s="123">
        <f>D11/('4'!$T34/100)</f>
        <v>915.65601221566328</v>
      </c>
      <c r="L11" s="9">
        <f>E11/('4'!$T34/100)</f>
        <v>664.84149645677167</v>
      </c>
      <c r="M11" s="9">
        <f>F11/('4'!$T34/100)</f>
        <v>510.34028229728051</v>
      </c>
      <c r="N11" s="9">
        <f>G11/('4'!$T34/100)</f>
        <v>476.07069736202226</v>
      </c>
      <c r="O11" s="9">
        <f>H11/('4'!$T34/100)</f>
        <v>566.67369493563581</v>
      </c>
      <c r="P11" s="9">
        <f>I11/('4'!$T34/100)</f>
        <v>563.1366729169946</v>
      </c>
      <c r="Q11" s="9">
        <f>J11/('4'!$T34/100)</f>
        <v>577.48258887647069</v>
      </c>
    </row>
    <row r="12" spans="1:17" x14ac:dyDescent="0.25">
      <c r="A12" s="58" t="s">
        <v>147</v>
      </c>
      <c r="B12" s="127" t="str">
        <f t="shared" si="0"/>
        <v>2000</v>
      </c>
      <c r="C12" s="127" t="str">
        <f t="shared" si="1"/>
        <v>Oct</v>
      </c>
      <c r="D12" s="63">
        <v>481.23847426811102</v>
      </c>
      <c r="E12" s="63">
        <v>365.84598820000002</v>
      </c>
      <c r="F12" s="63">
        <v>277.422713120759</v>
      </c>
      <c r="G12" s="63">
        <v>247.680689784241</v>
      </c>
      <c r="H12" s="63">
        <v>309.02097823079998</v>
      </c>
      <c r="I12" s="63">
        <v>306.986245592844</v>
      </c>
      <c r="J12" s="63">
        <v>315.3843857</v>
      </c>
      <c r="K12" s="123">
        <f>D12/('4'!$T35/100)</f>
        <v>881.50248569767541</v>
      </c>
      <c r="L12" s="9">
        <f>E12/('4'!$T35/100)</f>
        <v>670.13375950725049</v>
      </c>
      <c r="M12" s="9">
        <f>F12/('4'!$T35/100)</f>
        <v>508.16554428002235</v>
      </c>
      <c r="N12" s="9">
        <f>G12/('4'!$T35/100)</f>
        <v>453.68596938590798</v>
      </c>
      <c r="O12" s="9">
        <f>H12/('4'!$T35/100)</f>
        <v>566.045266554092</v>
      </c>
      <c r="P12" s="9">
        <f>I12/('4'!$T35/100)</f>
        <v>562.3181707918169</v>
      </c>
      <c r="Q12" s="9">
        <f>J12/('4'!$T35/100)</f>
        <v>577.70135766388512</v>
      </c>
    </row>
    <row r="13" spans="1:17" x14ac:dyDescent="0.25">
      <c r="A13" s="58" t="s">
        <v>148</v>
      </c>
      <c r="B13" s="127" t="str">
        <f t="shared" si="0"/>
        <v>2000</v>
      </c>
      <c r="C13" s="127" t="str">
        <f t="shared" si="1"/>
        <v>Nov</v>
      </c>
      <c r="D13" s="63">
        <v>481.23422568687499</v>
      </c>
      <c r="E13" s="63">
        <v>371.57604129999999</v>
      </c>
      <c r="F13" s="63">
        <v>276.25186802038002</v>
      </c>
      <c r="G13" s="63">
        <v>253.16965160705399</v>
      </c>
      <c r="H13" s="63">
        <v>311.88781953885001</v>
      </c>
      <c r="I13" s="63">
        <v>309.99505131867198</v>
      </c>
      <c r="J13" s="63">
        <v>317.58912290000001</v>
      </c>
      <c r="K13" s="123">
        <f>D13/('4'!$T36/100)</f>
        <v>880.29047567585462</v>
      </c>
      <c r="L13" s="9">
        <f>E13/('4'!$T36/100)</f>
        <v>679.69988975505453</v>
      </c>
      <c r="M13" s="9">
        <f>F13/('4'!$T36/100)</f>
        <v>505.32957825039455</v>
      </c>
      <c r="N13" s="9">
        <f>G13/('4'!$T36/100)</f>
        <v>463.10678074022576</v>
      </c>
      <c r="O13" s="9">
        <f>H13/('4'!$T36/100)</f>
        <v>570.51610705262317</v>
      </c>
      <c r="P13" s="9">
        <f>I13/('4'!$T36/100)</f>
        <v>567.05378922910074</v>
      </c>
      <c r="Q13" s="9">
        <f>J13/('4'!$T36/100)</f>
        <v>580.94513055068307</v>
      </c>
    </row>
    <row r="14" spans="1:17" x14ac:dyDescent="0.25">
      <c r="A14" s="58" t="s">
        <v>149</v>
      </c>
      <c r="B14" s="127" t="str">
        <f t="shared" si="0"/>
        <v>2000</v>
      </c>
      <c r="C14" s="127" t="str">
        <f t="shared" si="1"/>
        <v>Dec</v>
      </c>
      <c r="D14" s="63">
        <v>488.91733815035798</v>
      </c>
      <c r="E14" s="63">
        <v>371.02216709999999</v>
      </c>
      <c r="F14" s="63">
        <v>277.00521726523402</v>
      </c>
      <c r="G14" s="63">
        <v>263.01042568650098</v>
      </c>
      <c r="H14" s="63">
        <v>327.35431450612998</v>
      </c>
      <c r="I14" s="63">
        <v>328.68160527782402</v>
      </c>
      <c r="J14" s="63">
        <v>318.3495274</v>
      </c>
      <c r="K14" s="123">
        <f>D14/('4'!$T37/100)</f>
        <v>894.34469369307283</v>
      </c>
      <c r="L14" s="9">
        <f>E14/('4'!$T37/100)</f>
        <v>678.6867236979507</v>
      </c>
      <c r="M14" s="9">
        <f>F14/('4'!$T37/100)</f>
        <v>506.70763103572176</v>
      </c>
      <c r="N14" s="9">
        <f>G14/('4'!$T37/100)</f>
        <v>481.1078688445694</v>
      </c>
      <c r="O14" s="9">
        <f>H14/('4'!$T37/100)</f>
        <v>598.8079605515137</v>
      </c>
      <c r="P14" s="9">
        <f>I14/('4'!$T37/100)</f>
        <v>601.23588725000866</v>
      </c>
      <c r="Q14" s="9">
        <f>J14/('4'!$T37/100)</f>
        <v>582.33608905546441</v>
      </c>
    </row>
    <row r="15" spans="1:17" x14ac:dyDescent="0.25">
      <c r="A15" s="58" t="s">
        <v>150</v>
      </c>
      <c r="B15" s="127" t="str">
        <f t="shared" si="0"/>
        <v>2001</v>
      </c>
      <c r="C15" s="127" t="str">
        <f t="shared" si="1"/>
        <v>Jan</v>
      </c>
      <c r="D15" s="63">
        <v>515.83221207412203</v>
      </c>
      <c r="E15" s="63">
        <v>372.31358349999999</v>
      </c>
      <c r="F15" s="63">
        <v>276.80570178571497</v>
      </c>
      <c r="G15" s="63">
        <v>252.01483728184601</v>
      </c>
      <c r="H15" s="63">
        <v>326.239431239662</v>
      </c>
      <c r="I15" s="63">
        <v>327.19590512130702</v>
      </c>
      <c r="J15" s="63">
        <v>318.94336559999999</v>
      </c>
      <c r="K15" s="123">
        <f>D15/('4'!$T38/100)</f>
        <v>951.37649031301578</v>
      </c>
      <c r="L15" s="9">
        <f>E15/('4'!$T38/100)</f>
        <v>686.67753210261708</v>
      </c>
      <c r="M15" s="9">
        <f>F15/('4'!$T38/100)</f>
        <v>510.527320511119</v>
      </c>
      <c r="N15" s="9">
        <f>G15/('4'!$T38/100)</f>
        <v>464.8042246837353</v>
      </c>
      <c r="O15" s="9">
        <f>H15/('4'!$T38/100)</f>
        <v>601.70054880152543</v>
      </c>
      <c r="P15" s="9">
        <f>I15/('4'!$T38/100)</f>
        <v>603.46462390830595</v>
      </c>
      <c r="Q15" s="9">
        <f>J15/('4'!$T38/100)</f>
        <v>588.24403104462817</v>
      </c>
    </row>
    <row r="16" spans="1:17" x14ac:dyDescent="0.25">
      <c r="A16" s="58" t="s">
        <v>151</v>
      </c>
      <c r="B16" s="127" t="str">
        <f t="shared" si="0"/>
        <v>2001</v>
      </c>
      <c r="C16" s="127" t="str">
        <f t="shared" si="1"/>
        <v>Feb</v>
      </c>
      <c r="D16" s="63">
        <v>560.68724496628795</v>
      </c>
      <c r="E16" s="63">
        <v>376.61767040000001</v>
      </c>
      <c r="F16" s="63">
        <v>278.66523156365997</v>
      </c>
      <c r="G16" s="63">
        <v>277.182941217532</v>
      </c>
      <c r="H16" s="63">
        <v>342.94227386413201</v>
      </c>
      <c r="I16" s="63">
        <v>347.15245555423002</v>
      </c>
      <c r="J16" s="63">
        <v>320.92251820000001</v>
      </c>
      <c r="K16" s="123">
        <f>D16/('4'!$T39/100)</f>
        <v>1032.6825598485002</v>
      </c>
      <c r="L16" s="9">
        <f>E16/('4'!$T39/100)</f>
        <v>693.66033103933978</v>
      </c>
      <c r="M16" s="9">
        <f>F16/('4'!$T39/100)</f>
        <v>513.24999321009727</v>
      </c>
      <c r="N16" s="9">
        <f>G16/('4'!$T39/100)</f>
        <v>510.51988760698129</v>
      </c>
      <c r="O16" s="9">
        <f>H16/('4'!$T39/100)</f>
        <v>631.63645763971499</v>
      </c>
      <c r="P16" s="9">
        <f>I16/('4'!$T39/100)</f>
        <v>639.39083629589277</v>
      </c>
      <c r="Q16" s="9">
        <f>J16/('4'!$T39/100)</f>
        <v>591.08012636836315</v>
      </c>
    </row>
    <row r="17" spans="1:17" x14ac:dyDescent="0.25">
      <c r="A17" s="58" t="s">
        <v>152</v>
      </c>
      <c r="B17" s="127" t="str">
        <f t="shared" si="0"/>
        <v>2001</v>
      </c>
      <c r="C17" s="127" t="str">
        <f t="shared" si="1"/>
        <v>Mar</v>
      </c>
      <c r="D17" s="63">
        <v>544.82519985923898</v>
      </c>
      <c r="E17" s="63">
        <v>376.0197273</v>
      </c>
      <c r="F17" s="63">
        <v>278.24433312699398</v>
      </c>
      <c r="G17" s="63">
        <v>265.03578158136298</v>
      </c>
      <c r="H17" s="63">
        <v>343.97795070971802</v>
      </c>
      <c r="I17" s="63">
        <v>347.964828827004</v>
      </c>
      <c r="J17" s="63">
        <v>323.15268209999999</v>
      </c>
      <c r="K17" s="123">
        <f>D17/('4'!$T40/100)</f>
        <v>999.34375700208375</v>
      </c>
      <c r="L17" s="9">
        <f>E17/('4'!$T40/100)</f>
        <v>689.71289706123298</v>
      </c>
      <c r="M17" s="9">
        <f>F17/('4'!$T40/100)</f>
        <v>510.36871514663699</v>
      </c>
      <c r="N17" s="9">
        <f>G17/('4'!$T40/100)</f>
        <v>486.14097470882888</v>
      </c>
      <c r="O17" s="9">
        <f>H17/('4'!$T40/100)</f>
        <v>630.94037808261987</v>
      </c>
      <c r="P17" s="9">
        <f>I17/('4'!$T40/100)</f>
        <v>638.25329561555952</v>
      </c>
      <c r="Q17" s="9">
        <f>J17/('4'!$T40/100)</f>
        <v>592.74170045465758</v>
      </c>
    </row>
    <row r="18" spans="1:17" x14ac:dyDescent="0.25">
      <c r="A18" s="58" t="s">
        <v>153</v>
      </c>
      <c r="B18" s="127" t="str">
        <f t="shared" si="0"/>
        <v>2001</v>
      </c>
      <c r="C18" s="127" t="str">
        <f t="shared" si="1"/>
        <v>Apr</v>
      </c>
      <c r="D18" s="63">
        <v>546.91160142310196</v>
      </c>
      <c r="E18" s="63">
        <v>377.70367970000001</v>
      </c>
      <c r="F18" s="63">
        <v>287.21999734955199</v>
      </c>
      <c r="G18" s="63">
        <v>252.184784964019</v>
      </c>
      <c r="H18" s="63">
        <v>326.06125673014202</v>
      </c>
      <c r="I18" s="63">
        <v>324.36473422855403</v>
      </c>
      <c r="J18" s="63">
        <v>330.74487640000001</v>
      </c>
      <c r="K18" s="123">
        <f>D18/('4'!$T41/100)</f>
        <v>997.70386145168038</v>
      </c>
      <c r="L18" s="9">
        <f>E18/('4'!$T41/100)</f>
        <v>689.02619498405988</v>
      </c>
      <c r="M18" s="9">
        <f>F18/('4'!$T41/100)</f>
        <v>523.96127581886924</v>
      </c>
      <c r="N18" s="9">
        <f>G18/('4'!$T41/100)</f>
        <v>460.04826575861227</v>
      </c>
      <c r="O18" s="9">
        <f>H18/('4'!$T41/100)</f>
        <v>594.81746970253414</v>
      </c>
      <c r="P18" s="9">
        <f>I18/('4'!$T41/100)</f>
        <v>591.722587373343</v>
      </c>
      <c r="Q18" s="9">
        <f>J18/('4'!$T41/100)</f>
        <v>603.36156607574924</v>
      </c>
    </row>
    <row r="19" spans="1:17" x14ac:dyDescent="0.25">
      <c r="A19" s="58" t="s">
        <v>154</v>
      </c>
      <c r="B19" s="127" t="str">
        <f t="shared" si="0"/>
        <v>2001</v>
      </c>
      <c r="C19" s="127" t="str">
        <f t="shared" si="1"/>
        <v>May</v>
      </c>
      <c r="D19" s="63">
        <v>535.86543618270002</v>
      </c>
      <c r="E19" s="63">
        <v>377.17876439999998</v>
      </c>
      <c r="F19" s="63">
        <v>285.57237140128899</v>
      </c>
      <c r="G19" s="63">
        <v>255.438988911861</v>
      </c>
      <c r="H19" s="63">
        <v>322.75715240960398</v>
      </c>
      <c r="I19" s="63">
        <v>320.21789980089898</v>
      </c>
      <c r="J19" s="63">
        <v>331.26949760000002</v>
      </c>
      <c r="K19" s="123">
        <f>D19/('4'!$T42/100)</f>
        <v>969.62678249815588</v>
      </c>
      <c r="L19" s="9">
        <f>E19/('4'!$T42/100)</f>
        <v>682.48968315081083</v>
      </c>
      <c r="M19" s="9">
        <f>F19/('4'!$T42/100)</f>
        <v>516.73162879233246</v>
      </c>
      <c r="N19" s="9">
        <f>G19/('4'!$T42/100)</f>
        <v>462.20649480132693</v>
      </c>
      <c r="O19" s="9">
        <f>H19/('4'!$T42/100)</f>
        <v>584.01598253575639</v>
      </c>
      <c r="P19" s="9">
        <f>I19/('4'!$T42/100)</f>
        <v>579.421307882978</v>
      </c>
      <c r="Q19" s="9">
        <f>J19/('4'!$T42/100)</f>
        <v>599.41872606270283</v>
      </c>
    </row>
    <row r="20" spans="1:17" x14ac:dyDescent="0.25">
      <c r="A20" s="58" t="s">
        <v>155</v>
      </c>
      <c r="B20" s="127" t="str">
        <f t="shared" si="0"/>
        <v>2001</v>
      </c>
      <c r="C20" s="127" t="str">
        <f t="shared" si="1"/>
        <v>Jun</v>
      </c>
      <c r="D20" s="63">
        <v>544.46054686792195</v>
      </c>
      <c r="E20" s="63">
        <v>380.60198000000003</v>
      </c>
      <c r="F20" s="63">
        <v>289.31386081794398</v>
      </c>
      <c r="G20" s="63">
        <v>252.33989895630901</v>
      </c>
      <c r="H20" s="63">
        <v>327.15384318511599</v>
      </c>
      <c r="I20" s="63">
        <v>325.11094444825898</v>
      </c>
      <c r="J20" s="63">
        <v>333.38197700000001</v>
      </c>
      <c r="K20" s="123">
        <f>D20/('4'!$T43/100)</f>
        <v>983.84976012975392</v>
      </c>
      <c r="L20" s="9">
        <f>E20/('4'!$T43/100)</f>
        <v>687.75445508771952</v>
      </c>
      <c r="M20" s="9">
        <f>F20/('4'!$T43/100)</f>
        <v>522.79522217979365</v>
      </c>
      <c r="N20" s="9">
        <f>G20/('4'!$T43/100)</f>
        <v>455.98262442982167</v>
      </c>
      <c r="O20" s="9">
        <f>H20/('4'!$T43/100)</f>
        <v>591.17273417661329</v>
      </c>
      <c r="P20" s="9">
        <f>I20/('4'!$T43/100)</f>
        <v>587.48118031878391</v>
      </c>
      <c r="Q20" s="9">
        <f>J20/('4'!$T43/100)</f>
        <v>602.4270812456142</v>
      </c>
    </row>
    <row r="21" spans="1:17" x14ac:dyDescent="0.25">
      <c r="A21" s="127" t="s">
        <v>156</v>
      </c>
      <c r="B21" s="127" t="str">
        <f t="shared" si="0"/>
        <v>2001</v>
      </c>
      <c r="C21" s="127" t="str">
        <f t="shared" si="1"/>
        <v>Jul</v>
      </c>
      <c r="D21" s="63">
        <v>531.97823094948296</v>
      </c>
      <c r="E21" s="63">
        <v>378.74362150000002</v>
      </c>
      <c r="F21" s="63">
        <v>299.01763508003</v>
      </c>
      <c r="G21" s="63">
        <v>255.746948191933</v>
      </c>
      <c r="H21" s="63">
        <v>326.01985682559899</v>
      </c>
      <c r="I21" s="63">
        <v>323.34283388994999</v>
      </c>
      <c r="J21" s="63">
        <v>335.10581100000002</v>
      </c>
      <c r="K21" s="123">
        <f>D21/('4'!$T44/100)</f>
        <v>967.82452614314923</v>
      </c>
      <c r="L21" s="9">
        <f>E21/('4'!$T44/100)</f>
        <v>689.04580052785343</v>
      </c>
      <c r="M21" s="9">
        <f>F21/('4'!$T44/100)</f>
        <v>544.00083338608727</v>
      </c>
      <c r="N21" s="9">
        <f>G21/('4'!$T44/100)</f>
        <v>465.27875493070428</v>
      </c>
      <c r="O21" s="9">
        <f>H21/('4'!$T44/100)</f>
        <v>593.12579930635479</v>
      </c>
      <c r="P21" s="9">
        <f>I21/('4'!$T44/100)</f>
        <v>588.25550893837385</v>
      </c>
      <c r="Q21" s="9">
        <f>J21/('4'!$T44/100)</f>
        <v>609.65581647961972</v>
      </c>
    </row>
    <row r="22" spans="1:17" x14ac:dyDescent="0.25">
      <c r="A22" s="127" t="s">
        <v>157</v>
      </c>
      <c r="B22" s="127" t="str">
        <f t="shared" si="0"/>
        <v>2001</v>
      </c>
      <c r="C22" s="127" t="str">
        <f t="shared" si="1"/>
        <v>Aug</v>
      </c>
      <c r="D22" s="63">
        <v>518.97370919672699</v>
      </c>
      <c r="E22" s="63">
        <v>381.07120889999999</v>
      </c>
      <c r="F22" s="63">
        <v>299.06846039415097</v>
      </c>
      <c r="G22" s="63">
        <v>266.05999802992602</v>
      </c>
      <c r="H22" s="63">
        <v>324.43285694353898</v>
      </c>
      <c r="I22" s="63">
        <v>320.82003295997703</v>
      </c>
      <c r="J22" s="63">
        <v>337.737461</v>
      </c>
      <c r="K22" s="123">
        <f>D22/('4'!$T45/100)</f>
        <v>940.33260705604516</v>
      </c>
      <c r="L22" s="9">
        <f>E22/('4'!$T45/100)</f>
        <v>690.46596578768595</v>
      </c>
      <c r="M22" s="9">
        <f>F22/('4'!$T45/100)</f>
        <v>541.88453107952387</v>
      </c>
      <c r="N22" s="9">
        <f>G22/('4'!$T45/100)</f>
        <v>482.07623459008244</v>
      </c>
      <c r="O22" s="9">
        <f>H22/('4'!$T45/100)</f>
        <v>587.8424836906612</v>
      </c>
      <c r="P22" s="9">
        <f>I22/('4'!$T45/100)</f>
        <v>581.2963790709191</v>
      </c>
      <c r="Q22" s="9">
        <f>J22/('4'!$T45/100)</f>
        <v>611.94920200135311</v>
      </c>
    </row>
    <row r="23" spans="1:17" x14ac:dyDescent="0.25">
      <c r="A23" s="127" t="s">
        <v>158</v>
      </c>
      <c r="B23" s="127" t="str">
        <f t="shared" si="0"/>
        <v>2001</v>
      </c>
      <c r="C23" s="127" t="str">
        <f t="shared" si="1"/>
        <v>Sep</v>
      </c>
      <c r="D23" s="63">
        <v>512.52274496003997</v>
      </c>
      <c r="E23" s="63">
        <v>383.35631719999998</v>
      </c>
      <c r="F23" s="63">
        <v>297.199679922896</v>
      </c>
      <c r="G23" s="63">
        <v>265.777638986829</v>
      </c>
      <c r="H23" s="63">
        <v>323.32731560108601</v>
      </c>
      <c r="I23" s="63">
        <v>320.10066884080902</v>
      </c>
      <c r="J23" s="63">
        <v>334.89558319999998</v>
      </c>
      <c r="K23" s="123">
        <f>D23/('4'!$T46/100)</f>
        <v>926.13759176989697</v>
      </c>
      <c r="L23" s="9">
        <f>E23/('4'!$T46/100)</f>
        <v>692.73159072982469</v>
      </c>
      <c r="M23" s="9">
        <f>F23/('4'!$T46/100)</f>
        <v>537.04503565014556</v>
      </c>
      <c r="N23" s="9">
        <f>G23/('4'!$T46/100)</f>
        <v>480.26485641479638</v>
      </c>
      <c r="O23" s="9">
        <f>H23/('4'!$T46/100)</f>
        <v>584.2581317002082</v>
      </c>
      <c r="P23" s="9">
        <f>I23/('4'!$T46/100)</f>
        <v>578.42752439654976</v>
      </c>
      <c r="Q23" s="9">
        <f>J23/('4'!$T46/100)</f>
        <v>605.16219420350888</v>
      </c>
    </row>
    <row r="24" spans="1:17" x14ac:dyDescent="0.25">
      <c r="A24" s="127" t="s">
        <v>159</v>
      </c>
      <c r="B24" s="127" t="str">
        <f t="shared" si="0"/>
        <v>2001</v>
      </c>
      <c r="C24" s="127" t="str">
        <f t="shared" si="1"/>
        <v>Oct</v>
      </c>
      <c r="D24" s="63">
        <v>522.76249240154698</v>
      </c>
      <c r="E24" s="63">
        <v>384.70790590000001</v>
      </c>
      <c r="F24" s="63">
        <v>293.04901726846202</v>
      </c>
      <c r="G24" s="63">
        <v>275.12798273424102</v>
      </c>
      <c r="H24" s="63">
        <v>323.78719049822399</v>
      </c>
      <c r="I24" s="63">
        <v>320.75375346297199</v>
      </c>
      <c r="J24" s="63">
        <v>334.40424849999999</v>
      </c>
      <c r="K24" s="123">
        <f>D24/('4'!$T47/100)</f>
        <v>947.19753359360129</v>
      </c>
      <c r="L24" s="9">
        <f>E24/('4'!$T47/100)</f>
        <v>697.05532611650881</v>
      </c>
      <c r="M24" s="9">
        <f>F24/('4'!$T47/100)</f>
        <v>530.97785402228772</v>
      </c>
      <c r="N24" s="9">
        <f>G24/('4'!$T47/100)</f>
        <v>498.50658847246103</v>
      </c>
      <c r="O24" s="9">
        <f>H24/('4'!$T47/100)</f>
        <v>586.67259550354788</v>
      </c>
      <c r="P24" s="9">
        <f>I24/('4'!$T47/100)</f>
        <v>581.17628672113597</v>
      </c>
      <c r="Q24" s="9">
        <f>J24/('4'!$T47/100)</f>
        <v>605.90972766102834</v>
      </c>
    </row>
    <row r="25" spans="1:17" x14ac:dyDescent="0.25">
      <c r="A25" s="127" t="s">
        <v>160</v>
      </c>
      <c r="B25" s="127" t="str">
        <f t="shared" si="0"/>
        <v>2001</v>
      </c>
      <c r="C25" s="127" t="str">
        <f t="shared" si="1"/>
        <v>Nov</v>
      </c>
      <c r="D25" s="63">
        <v>516.49809493591295</v>
      </c>
      <c r="E25" s="63">
        <v>385.19566279999998</v>
      </c>
      <c r="F25" s="63">
        <v>291.32482385005301</v>
      </c>
      <c r="G25" s="63">
        <v>271.78787564807499</v>
      </c>
      <c r="H25" s="63">
        <v>325.54173070351601</v>
      </c>
      <c r="I25" s="63">
        <v>323.22275934937102</v>
      </c>
      <c r="J25" s="63">
        <v>332.98230660000002</v>
      </c>
      <c r="K25" s="123">
        <f>D25/('4'!$T48/100)</f>
        <v>937.11510720757121</v>
      </c>
      <c r="L25" s="9">
        <f>E25/('4'!$T48/100)</f>
        <v>698.8848136710028</v>
      </c>
      <c r="M25" s="9">
        <f>F25/('4'!$T48/100)</f>
        <v>528.56902321845666</v>
      </c>
      <c r="N25" s="9">
        <f>G25/('4'!$T48/100)</f>
        <v>493.12190446175128</v>
      </c>
      <c r="O25" s="9">
        <f>H25/('4'!$T48/100)</f>
        <v>590.65091790244981</v>
      </c>
      <c r="P25" s="9">
        <f>I25/('4'!$T48/100)</f>
        <v>586.44346174635211</v>
      </c>
      <c r="Q25" s="9">
        <f>J25/('4'!$T48/100)</f>
        <v>604.15082457642291</v>
      </c>
    </row>
    <row r="26" spans="1:17" x14ac:dyDescent="0.25">
      <c r="A26" s="127" t="s">
        <v>161</v>
      </c>
      <c r="B26" s="127" t="str">
        <f t="shared" si="0"/>
        <v>2001</v>
      </c>
      <c r="C26" s="127" t="str">
        <f t="shared" si="1"/>
        <v>Dec</v>
      </c>
      <c r="D26" s="63">
        <v>529.32544306082798</v>
      </c>
      <c r="E26" s="63">
        <v>390.12907730000001</v>
      </c>
      <c r="F26" s="63">
        <v>293.73352427098598</v>
      </c>
      <c r="G26" s="63">
        <v>286.18777663520399</v>
      </c>
      <c r="H26" s="63">
        <v>337.49949102422801</v>
      </c>
      <c r="I26" s="63">
        <v>337.27939496862001</v>
      </c>
      <c r="J26" s="63">
        <v>335.57088390000001</v>
      </c>
      <c r="K26" s="123">
        <f>D26/('4'!$T49/100)</f>
        <v>957.7929300789848</v>
      </c>
      <c r="L26" s="9">
        <f>E26/('4'!$T49/100)</f>
        <v>705.92274933067574</v>
      </c>
      <c r="M26" s="9">
        <f>F26/('4'!$T49/100)</f>
        <v>531.49890405250039</v>
      </c>
      <c r="N26" s="9">
        <f>G26/('4'!$T49/100)</f>
        <v>517.84517961424081</v>
      </c>
      <c r="O26" s="9">
        <f>H26/('4'!$T49/100)</f>
        <v>610.69164659654234</v>
      </c>
      <c r="P26" s="9">
        <f>I26/('4'!$T49/100)</f>
        <v>610.29339170673279</v>
      </c>
      <c r="Q26" s="9">
        <f>J26/('4'!$T49/100)</f>
        <v>607.20191019202707</v>
      </c>
    </row>
    <row r="27" spans="1:17" x14ac:dyDescent="0.25">
      <c r="A27" s="127" t="s">
        <v>162</v>
      </c>
      <c r="B27" s="127" t="str">
        <f t="shared" si="0"/>
        <v>2002</v>
      </c>
      <c r="C27" s="127" t="str">
        <f t="shared" si="1"/>
        <v>Jan</v>
      </c>
      <c r="D27" s="63">
        <v>547.23781688840199</v>
      </c>
      <c r="E27" s="63">
        <v>385.17697190000001</v>
      </c>
      <c r="F27" s="63">
        <v>291.027496622782</v>
      </c>
      <c r="G27" s="63">
        <v>284.70768056666202</v>
      </c>
      <c r="H27" s="63">
        <v>337.91817652464601</v>
      </c>
      <c r="I27" s="63">
        <v>338.12827654661999</v>
      </c>
      <c r="J27" s="63">
        <v>333.96661490000002</v>
      </c>
      <c r="K27" s="123">
        <f>D27/('4'!$T50/100)</f>
        <v>994.23532810525137</v>
      </c>
      <c r="L27" s="9">
        <f>E27/('4'!$T50/100)</f>
        <v>699.79913890651289</v>
      </c>
      <c r="M27" s="9">
        <f>F27/('4'!$T50/100)</f>
        <v>528.74602167965406</v>
      </c>
      <c r="N27" s="9">
        <f>G27/('4'!$T50/100)</f>
        <v>517.26402208787033</v>
      </c>
      <c r="O27" s="9">
        <f>H27/('4'!$T50/100)</f>
        <v>613.93817960176523</v>
      </c>
      <c r="P27" s="9">
        <f>I27/('4'!$T50/100)</f>
        <v>614.31989456706128</v>
      </c>
      <c r="Q27" s="9">
        <f>J27/('4'!$T50/100)</f>
        <v>606.75888378710988</v>
      </c>
    </row>
    <row r="28" spans="1:17" x14ac:dyDescent="0.25">
      <c r="A28" s="127" t="s">
        <v>163</v>
      </c>
      <c r="B28" s="127" t="str">
        <f t="shared" si="0"/>
        <v>2002</v>
      </c>
      <c r="C28" s="127" t="str">
        <f t="shared" si="1"/>
        <v>Feb</v>
      </c>
      <c r="D28" s="63">
        <v>575.42449465962795</v>
      </c>
      <c r="E28" s="63">
        <v>387.05986360000003</v>
      </c>
      <c r="F28" s="63">
        <v>291.42070626863602</v>
      </c>
      <c r="G28" s="63">
        <v>293.817386963486</v>
      </c>
      <c r="H28" s="63">
        <v>352.31236579338901</v>
      </c>
      <c r="I28" s="63">
        <v>355.677421696664</v>
      </c>
      <c r="J28" s="63">
        <v>334.33303050000001</v>
      </c>
      <c r="K28" s="123">
        <f>D28/('4'!$T51/100)</f>
        <v>1044.0289950531733</v>
      </c>
      <c r="L28" s="9">
        <f>E28/('4'!$T51/100)</f>
        <v>702.26715089485106</v>
      </c>
      <c r="M28" s="9">
        <f>F28/('4'!$T51/100)</f>
        <v>528.74298874485589</v>
      </c>
      <c r="N28" s="9">
        <f>G28/('4'!$T51/100)</f>
        <v>533.09143786464472</v>
      </c>
      <c r="O28" s="9">
        <f>H28/('4'!$T51/100)</f>
        <v>639.22257154112185</v>
      </c>
      <c r="P28" s="9">
        <f>I28/('4'!$T51/100)</f>
        <v>645.32800494828336</v>
      </c>
      <c r="Q28" s="9">
        <f>J28/('4'!$T51/100)</f>
        <v>606.60152823780493</v>
      </c>
    </row>
    <row r="29" spans="1:17" x14ac:dyDescent="0.25">
      <c r="A29" s="127" t="s">
        <v>164</v>
      </c>
      <c r="B29" s="127" t="str">
        <f t="shared" si="0"/>
        <v>2002</v>
      </c>
      <c r="C29" s="127" t="str">
        <f t="shared" si="1"/>
        <v>Mar</v>
      </c>
      <c r="D29" s="63">
        <v>565.95164047589799</v>
      </c>
      <c r="E29" s="63">
        <v>387.9391736</v>
      </c>
      <c r="F29" s="63">
        <v>292.04503333113303</v>
      </c>
      <c r="G29" s="63">
        <v>293.97881665024698</v>
      </c>
      <c r="H29" s="63">
        <v>352.625227535926</v>
      </c>
      <c r="I29" s="63">
        <v>355.90127126877798</v>
      </c>
      <c r="J29" s="63">
        <v>335.21327550000001</v>
      </c>
      <c r="K29" s="123">
        <f>D29/('4'!$T52/100)</f>
        <v>1022.6845433160967</v>
      </c>
      <c r="L29" s="9">
        <f>E29/('4'!$T52/100)</f>
        <v>701.01289264561422</v>
      </c>
      <c r="M29" s="9">
        <f>F29/('4'!$T52/100)</f>
        <v>527.73049882643352</v>
      </c>
      <c r="N29" s="9">
        <f>G29/('4'!$T52/100)</f>
        <v>531.22487921009554</v>
      </c>
      <c r="O29" s="9">
        <f>H29/('4'!$T52/100)</f>
        <v>637.19997256491911</v>
      </c>
      <c r="P29" s="9">
        <f>I29/('4'!$T52/100)</f>
        <v>643.11984106463399</v>
      </c>
      <c r="Q29" s="9">
        <f>J29/('4'!$T52/100)</f>
        <v>605.73626976315802</v>
      </c>
    </row>
    <row r="30" spans="1:17" x14ac:dyDescent="0.25">
      <c r="A30" s="127" t="s">
        <v>165</v>
      </c>
      <c r="B30" s="127" t="str">
        <f t="shared" si="0"/>
        <v>2002</v>
      </c>
      <c r="C30" s="127" t="str">
        <f t="shared" si="1"/>
        <v>Apr</v>
      </c>
      <c r="D30" s="63">
        <v>547.62161102607001</v>
      </c>
      <c r="E30" s="63">
        <v>392.08560089999997</v>
      </c>
      <c r="F30" s="63">
        <v>297.203303818167</v>
      </c>
      <c r="G30" s="63">
        <v>275.90337383934599</v>
      </c>
      <c r="H30" s="63">
        <v>337.489376320095</v>
      </c>
      <c r="I30" s="63">
        <v>335.75567205074401</v>
      </c>
      <c r="J30" s="63">
        <v>342.24020839999997</v>
      </c>
      <c r="K30" s="123">
        <f>D30/('4'!$T53/100)</f>
        <v>985.57168973643513</v>
      </c>
      <c r="L30" s="9">
        <f>E30/('4'!$T53/100)</f>
        <v>705.64868226491933</v>
      </c>
      <c r="M30" s="9">
        <f>F30/('4'!$T53/100)</f>
        <v>534.88605351145918</v>
      </c>
      <c r="N30" s="9">
        <f>G30/('4'!$T53/100)</f>
        <v>496.55190533721003</v>
      </c>
      <c r="O30" s="9">
        <f>H30/('4'!$T53/100)</f>
        <v>607.39015442554728</v>
      </c>
      <c r="P30" s="9">
        <f>I30/('4'!$T53/100)</f>
        <v>604.26995279025027</v>
      </c>
      <c r="Q30" s="9">
        <f>J30/('4'!$T53/100)</f>
        <v>615.94037506397842</v>
      </c>
    </row>
    <row r="31" spans="1:17" x14ac:dyDescent="0.25">
      <c r="A31" s="127" t="s">
        <v>166</v>
      </c>
      <c r="B31" s="127" t="str">
        <f t="shared" si="0"/>
        <v>2002</v>
      </c>
      <c r="C31" s="127" t="str">
        <f t="shared" si="1"/>
        <v>May</v>
      </c>
      <c r="D31" s="63">
        <v>554.56855936387603</v>
      </c>
      <c r="E31" s="63">
        <v>389.93559599999998</v>
      </c>
      <c r="F31" s="63">
        <v>297.76005639845602</v>
      </c>
      <c r="G31" s="63">
        <v>273.43078922781302</v>
      </c>
      <c r="H31" s="63">
        <v>334.43274893038398</v>
      </c>
      <c r="I31" s="63">
        <v>331.79392594444602</v>
      </c>
      <c r="J31" s="63">
        <v>343.1987542</v>
      </c>
      <c r="K31" s="123">
        <f>D31/('4'!$T54/100)</f>
        <v>995.39852679387411</v>
      </c>
      <c r="L31" s="9">
        <f>E31/('4'!$T54/100)</f>
        <v>699.89780568900801</v>
      </c>
      <c r="M31" s="9">
        <f>F31/('4'!$T54/100)</f>
        <v>534.4513612835558</v>
      </c>
      <c r="N31" s="9">
        <f>G31/('4'!$T54/100)</f>
        <v>490.78260961935882</v>
      </c>
      <c r="O31" s="9">
        <f>H31/('4'!$T54/100)</f>
        <v>600.27540324099755</v>
      </c>
      <c r="P31" s="9">
        <f>I31/('4'!$T54/100)</f>
        <v>595.53896359197483</v>
      </c>
      <c r="Q31" s="9">
        <f>J31/('4'!$T54/100)</f>
        <v>616.00956015254701</v>
      </c>
    </row>
    <row r="32" spans="1:17" x14ac:dyDescent="0.25">
      <c r="A32" s="127" t="s">
        <v>167</v>
      </c>
      <c r="B32" s="127" t="str">
        <f t="shared" si="0"/>
        <v>2002</v>
      </c>
      <c r="C32" s="127" t="str">
        <f t="shared" si="1"/>
        <v>Jun</v>
      </c>
      <c r="D32" s="63">
        <v>577.7727626098</v>
      </c>
      <c r="E32" s="63">
        <v>391.88474630000002</v>
      </c>
      <c r="F32" s="63">
        <v>299.70822851780298</v>
      </c>
      <c r="G32" s="63">
        <v>268.18688366597598</v>
      </c>
      <c r="H32" s="63">
        <v>339.18606789372097</v>
      </c>
      <c r="I32" s="63">
        <v>337.15045826168898</v>
      </c>
      <c r="J32" s="63">
        <v>345.24818320000003</v>
      </c>
      <c r="K32" s="123">
        <f>D32/('4'!$T55/100)</f>
        <v>1037.0478942822015</v>
      </c>
      <c r="L32" s="9">
        <f>E32/('4'!$T55/100)</f>
        <v>703.39634758136742</v>
      </c>
      <c r="M32" s="9">
        <f>F32/('4'!$T55/100)</f>
        <v>537.94814743342931</v>
      </c>
      <c r="N32" s="9">
        <f>G32/('4'!$T55/100)</f>
        <v>481.37029119134297</v>
      </c>
      <c r="O32" s="9">
        <f>H32/('4'!$T55/100)</f>
        <v>608.80716475830081</v>
      </c>
      <c r="P32" s="9">
        <f>I32/('4'!$T55/100)</f>
        <v>605.15343647775012</v>
      </c>
      <c r="Q32" s="9">
        <f>J32/('4'!$T55/100)</f>
        <v>619.68809290187676</v>
      </c>
    </row>
    <row r="33" spans="1:17" x14ac:dyDescent="0.25">
      <c r="A33" s="127" t="s">
        <v>168</v>
      </c>
      <c r="B33" s="127" t="str">
        <f t="shared" si="0"/>
        <v>2002</v>
      </c>
      <c r="C33" s="127" t="str">
        <f t="shared" si="1"/>
        <v>Jul</v>
      </c>
      <c r="D33" s="63">
        <v>553.13850851508005</v>
      </c>
      <c r="E33" s="63">
        <v>391.84434709999999</v>
      </c>
      <c r="F33" s="63">
        <v>300.92203595176699</v>
      </c>
      <c r="G33" s="63">
        <v>269.87179341972802</v>
      </c>
      <c r="H33" s="63">
        <v>338.54429603985801</v>
      </c>
      <c r="I33" s="63">
        <v>335.98059554907599</v>
      </c>
      <c r="J33" s="63">
        <v>346.92195020000003</v>
      </c>
      <c r="K33" s="123">
        <f>D33/('4'!$T56/100)</f>
        <v>995.50062217969378</v>
      </c>
      <c r="L33" s="9">
        <f>E33/('4'!$T56/100)</f>
        <v>705.21449027809138</v>
      </c>
      <c r="M33" s="9">
        <f>F33/('4'!$T56/100)</f>
        <v>541.57877169276344</v>
      </c>
      <c r="N33" s="9">
        <f>G33/('4'!$T56/100)</f>
        <v>485.69668197448362</v>
      </c>
      <c r="O33" s="9">
        <f>H33/('4'!$T56/100)</f>
        <v>609.28872634055085</v>
      </c>
      <c r="P33" s="9">
        <f>I33/('4'!$T56/100)</f>
        <v>604.67475462394179</v>
      </c>
      <c r="Q33" s="9">
        <f>J33/('4'!$T56/100)</f>
        <v>624.36625177123653</v>
      </c>
    </row>
    <row r="34" spans="1:17" x14ac:dyDescent="0.25">
      <c r="A34" s="127" t="s">
        <v>169</v>
      </c>
      <c r="B34" s="127" t="str">
        <f t="shared" si="0"/>
        <v>2002</v>
      </c>
      <c r="C34" s="127" t="str">
        <f t="shared" si="1"/>
        <v>Aug</v>
      </c>
      <c r="D34" s="63">
        <v>540.01133210661203</v>
      </c>
      <c r="E34" s="63">
        <v>386.70759270000002</v>
      </c>
      <c r="F34" s="63">
        <v>305.84053304876801</v>
      </c>
      <c r="G34" s="63">
        <v>263.63162176823198</v>
      </c>
      <c r="H34" s="63">
        <v>333.807089679706</v>
      </c>
      <c r="I34" s="63">
        <v>330.87641788808997</v>
      </c>
      <c r="J34" s="63">
        <v>343.8244583</v>
      </c>
      <c r="K34" s="123">
        <f>D34/('4'!$T57/100)</f>
        <v>969.26966982674742</v>
      </c>
      <c r="L34" s="9">
        <f>E34/('4'!$T57/100)</f>
        <v>694.10384266126016</v>
      </c>
      <c r="M34" s="9">
        <f>F34/('4'!$T57/100)</f>
        <v>548.9550586491963</v>
      </c>
      <c r="N34" s="9">
        <f>G34/('4'!$T57/100)</f>
        <v>473.19402352233601</v>
      </c>
      <c r="O34" s="9">
        <f>H34/('4'!$T57/100)</f>
        <v>599.1524035940032</v>
      </c>
      <c r="P34" s="9">
        <f>I34/('4'!$T57/100)</f>
        <v>593.89212272406508</v>
      </c>
      <c r="Q34" s="9">
        <f>J34/('4'!$T57/100)</f>
        <v>617.13264029986601</v>
      </c>
    </row>
    <row r="35" spans="1:17" x14ac:dyDescent="0.25">
      <c r="A35" s="127" t="s">
        <v>170</v>
      </c>
      <c r="B35" s="127" t="str">
        <f t="shared" si="0"/>
        <v>2002</v>
      </c>
      <c r="C35" s="127" t="str">
        <f t="shared" si="1"/>
        <v>Sep</v>
      </c>
      <c r="D35" s="63">
        <v>529.94851064520697</v>
      </c>
      <c r="E35" s="63">
        <v>387.70576829999999</v>
      </c>
      <c r="F35" s="63">
        <v>306.52276787311098</v>
      </c>
      <c r="G35" s="63">
        <v>254.92591123583401</v>
      </c>
      <c r="H35" s="63">
        <v>333.56356527916603</v>
      </c>
      <c r="I35" s="63">
        <v>330.18810202776899</v>
      </c>
      <c r="J35" s="63">
        <v>345.55526520000001</v>
      </c>
      <c r="K35" s="123">
        <f>D35/('4'!$T58/100)</f>
        <v>948.66451304001623</v>
      </c>
      <c r="L35" s="9">
        <f>E35/('4'!$T58/100)</f>
        <v>694.03479111457216</v>
      </c>
      <c r="M35" s="9">
        <f>F35/('4'!$T58/100)</f>
        <v>548.70853767659844</v>
      </c>
      <c r="N35" s="9">
        <f>G35/('4'!$T58/100)</f>
        <v>456.34464591548362</v>
      </c>
      <c r="O35" s="9">
        <f>H35/('4'!$T58/100)</f>
        <v>597.11445709733061</v>
      </c>
      <c r="P35" s="9">
        <f>I35/('4'!$T58/100)</f>
        <v>591.07201686521751</v>
      </c>
      <c r="Q35" s="9">
        <f>J35/('4'!$T58/100)</f>
        <v>618.58088249037439</v>
      </c>
    </row>
    <row r="36" spans="1:17" x14ac:dyDescent="0.25">
      <c r="A36" s="127" t="s">
        <v>171</v>
      </c>
      <c r="B36" s="127" t="str">
        <f t="shared" si="0"/>
        <v>2002</v>
      </c>
      <c r="C36" s="127" t="str">
        <f t="shared" si="1"/>
        <v>Oct</v>
      </c>
      <c r="D36" s="63">
        <v>529.91715065101505</v>
      </c>
      <c r="E36" s="63">
        <v>401.25443360000003</v>
      </c>
      <c r="F36" s="63">
        <v>312.20683455230102</v>
      </c>
      <c r="G36" s="63">
        <v>259.76791662572998</v>
      </c>
      <c r="H36" s="63">
        <v>334.677465552797</v>
      </c>
      <c r="I36" s="63">
        <v>330.151057982586</v>
      </c>
      <c r="J36" s="63">
        <v>351.41216780000002</v>
      </c>
      <c r="K36" s="123">
        <f>D36/('4'!$T59/100)</f>
        <v>947.34187546289604</v>
      </c>
      <c r="L36" s="9">
        <f>E36/('4'!$T59/100)</f>
        <v>717.32935459332452</v>
      </c>
      <c r="M36" s="9">
        <f>F36/('4'!$T59/100)</f>
        <v>558.13745188989458</v>
      </c>
      <c r="N36" s="9">
        <f>G36/('4'!$T59/100)</f>
        <v>464.39150916135173</v>
      </c>
      <c r="O36" s="9">
        <f>H36/('4'!$T59/100)</f>
        <v>598.30857994018049</v>
      </c>
      <c r="P36" s="9">
        <f>I36/('4'!$T59/100)</f>
        <v>590.21664437741344</v>
      </c>
      <c r="Q36" s="9">
        <f>J36/('4'!$T59/100)</f>
        <v>628.22549090013354</v>
      </c>
    </row>
    <row r="37" spans="1:17" x14ac:dyDescent="0.25">
      <c r="A37" s="127" t="s">
        <v>172</v>
      </c>
      <c r="B37" s="127" t="str">
        <f t="shared" si="0"/>
        <v>2002</v>
      </c>
      <c r="C37" s="127" t="str">
        <f t="shared" si="1"/>
        <v>Nov</v>
      </c>
      <c r="D37" s="63">
        <v>531.38214751729004</v>
      </c>
      <c r="E37" s="63">
        <v>412.447158</v>
      </c>
      <c r="F37" s="63">
        <v>311.14701151724199</v>
      </c>
      <c r="G37" s="63">
        <v>244.804417747299</v>
      </c>
      <c r="H37" s="63">
        <v>336.03704616152299</v>
      </c>
      <c r="I37" s="63">
        <v>331.20789473112899</v>
      </c>
      <c r="J37" s="63">
        <v>354.01664570000003</v>
      </c>
      <c r="K37" s="123">
        <f>D37/('4'!$T60/100)</f>
        <v>949.96087520113667</v>
      </c>
      <c r="L37" s="9">
        <f>E37/('4'!$T60/100)</f>
        <v>737.3387777863818</v>
      </c>
      <c r="M37" s="9">
        <f>F37/('4'!$T60/100)</f>
        <v>556.24278827982243</v>
      </c>
      <c r="N37" s="9">
        <f>G37/('4'!$T60/100)</f>
        <v>437.64100849617273</v>
      </c>
      <c r="O37" s="9">
        <f>H37/('4'!$T60/100)</f>
        <v>600.73912524736886</v>
      </c>
      <c r="P37" s="9">
        <f>I37/('4'!$T60/100)</f>
        <v>592.10596935244553</v>
      </c>
      <c r="Q37" s="9">
        <f>J37/('4'!$T60/100)</f>
        <v>632.88156020333781</v>
      </c>
    </row>
    <row r="38" spans="1:17" x14ac:dyDescent="0.25">
      <c r="A38" s="127" t="s">
        <v>173</v>
      </c>
      <c r="B38" s="127" t="str">
        <f t="shared" si="0"/>
        <v>2002</v>
      </c>
      <c r="C38" s="127" t="str">
        <f t="shared" si="1"/>
        <v>Dec</v>
      </c>
      <c r="D38" s="63">
        <v>535.37321749195701</v>
      </c>
      <c r="E38" s="63">
        <v>396.6658023</v>
      </c>
      <c r="F38" s="63">
        <v>309.09774848277902</v>
      </c>
      <c r="G38" s="63">
        <v>252.773458010387</v>
      </c>
      <c r="H38" s="63">
        <v>345.31922618775701</v>
      </c>
      <c r="I38" s="63">
        <v>342.86914403874403</v>
      </c>
      <c r="J38" s="63">
        <v>352.99793629999999</v>
      </c>
      <c r="K38" s="123">
        <f>D38/('4'!$T61/100)</f>
        <v>953.27757742251401</v>
      </c>
      <c r="L38" s="9">
        <f>E38/('4'!$T61/100)</f>
        <v>706.29721978683517</v>
      </c>
      <c r="M38" s="9">
        <f>F38/('4'!$T61/100)</f>
        <v>550.37484736494832</v>
      </c>
      <c r="N38" s="9">
        <f>G38/('4'!$T61/100)</f>
        <v>450.08465462221841</v>
      </c>
      <c r="O38" s="9">
        <f>H38/('4'!$T61/100)</f>
        <v>614.87027109761527</v>
      </c>
      <c r="P38" s="9">
        <f>I38/('4'!$T61/100)</f>
        <v>610.50769131366792</v>
      </c>
      <c r="Q38" s="9">
        <f>J38/('4'!$T61/100)</f>
        <v>628.54286795970745</v>
      </c>
    </row>
    <row r="39" spans="1:17" x14ac:dyDescent="0.25">
      <c r="A39" s="127" t="s">
        <v>174</v>
      </c>
      <c r="B39" s="127" t="str">
        <f t="shared" si="0"/>
        <v>2003</v>
      </c>
      <c r="C39" s="127" t="str">
        <f t="shared" si="1"/>
        <v>Jan</v>
      </c>
      <c r="D39" s="63">
        <v>548.42236376357505</v>
      </c>
      <c r="E39" s="63">
        <v>395.14661740000003</v>
      </c>
      <c r="F39" s="63">
        <v>305.97791681123198</v>
      </c>
      <c r="G39" s="63">
        <v>257.047528620599</v>
      </c>
      <c r="H39" s="63">
        <v>345.89447865176697</v>
      </c>
      <c r="I39" s="63">
        <v>344.858279180566</v>
      </c>
      <c r="J39" s="63">
        <v>347.71974929999999</v>
      </c>
      <c r="K39" s="123">
        <f>D39/('4'!$T62/100)</f>
        <v>983.04892246241911</v>
      </c>
      <c r="L39" s="9">
        <f>E39/('4'!$T62/100)</f>
        <v>708.3016341346721</v>
      </c>
      <c r="M39" s="9">
        <f>F39/('4'!$T62/100)</f>
        <v>548.46643990661266</v>
      </c>
      <c r="N39" s="9">
        <f>G39/('4'!$T62/100)</f>
        <v>460.75855531858377</v>
      </c>
      <c r="O39" s="9">
        <f>H39/('4'!$T62/100)</f>
        <v>620.01701059533605</v>
      </c>
      <c r="P39" s="9">
        <f>I39/('4'!$T62/100)</f>
        <v>618.15961957533852</v>
      </c>
      <c r="Q39" s="9">
        <f>J39/('4'!$T62/100)</f>
        <v>623.28881434096388</v>
      </c>
    </row>
    <row r="40" spans="1:17" x14ac:dyDescent="0.25">
      <c r="A40" s="127" t="s">
        <v>175</v>
      </c>
      <c r="B40" s="127" t="str">
        <f t="shared" si="0"/>
        <v>2003</v>
      </c>
      <c r="C40" s="127" t="str">
        <f t="shared" si="1"/>
        <v>Feb</v>
      </c>
      <c r="D40" s="63">
        <v>566.407851433465</v>
      </c>
      <c r="E40" s="63">
        <v>404.60968439999999</v>
      </c>
      <c r="F40" s="63">
        <v>306.55832983005001</v>
      </c>
      <c r="G40" s="63">
        <v>257.11592610646397</v>
      </c>
      <c r="H40" s="63">
        <v>360.18924261675102</v>
      </c>
      <c r="I40" s="63">
        <v>362.42542030059701</v>
      </c>
      <c r="J40" s="63">
        <v>348.65575239999998</v>
      </c>
      <c r="K40" s="123">
        <f>D40/('4'!$T63/100)</f>
        <v>1011.2268174258795</v>
      </c>
      <c r="L40" s="9">
        <f>E40/('4'!$T63/100)</f>
        <v>722.36315654880002</v>
      </c>
      <c r="M40" s="9">
        <f>F40/('4'!$T63/100)</f>
        <v>547.30880485658258</v>
      </c>
      <c r="N40" s="9">
        <f>G40/('4'!$T63/100)</f>
        <v>459.03763340874036</v>
      </c>
      <c r="O40" s="9">
        <f>H40/('4'!$T63/100)</f>
        <v>643.05786115177284</v>
      </c>
      <c r="P40" s="9">
        <f>I40/('4'!$T63/100)</f>
        <v>647.05018370999915</v>
      </c>
      <c r="Q40" s="9">
        <f>J40/('4'!$T63/100)</f>
        <v>622.46673661813327</v>
      </c>
    </row>
    <row r="41" spans="1:17" x14ac:dyDescent="0.25">
      <c r="A41" s="127" t="s">
        <v>176</v>
      </c>
      <c r="B41" s="127" t="str">
        <f t="shared" si="0"/>
        <v>2003</v>
      </c>
      <c r="C41" s="127" t="str">
        <f t="shared" si="1"/>
        <v>Mar</v>
      </c>
      <c r="D41" s="63">
        <v>595.01048375237599</v>
      </c>
      <c r="E41" s="63">
        <v>408.81957160000002</v>
      </c>
      <c r="F41" s="63">
        <v>307.01776678992798</v>
      </c>
      <c r="G41" s="63">
        <v>268.54162007598899</v>
      </c>
      <c r="H41" s="63">
        <v>369.121329837735</v>
      </c>
      <c r="I41" s="63">
        <v>373.19177936758399</v>
      </c>
      <c r="J41" s="63">
        <v>350.18112259999998</v>
      </c>
      <c r="K41" s="123">
        <f>D41/('4'!$T64/100)</f>
        <v>1058.0598110815824</v>
      </c>
      <c r="L41" s="9">
        <f>E41/('4'!$T64/100)</f>
        <v>726.9713232037185</v>
      </c>
      <c r="M41" s="9">
        <f>F41/('4'!$T64/100)</f>
        <v>545.9452718880658</v>
      </c>
      <c r="N41" s="9">
        <f>G41/('4'!$T64/100)</f>
        <v>477.52620090537755</v>
      </c>
      <c r="O41" s="9">
        <f>H41/('4'!$T64/100)</f>
        <v>656.3790978123867</v>
      </c>
      <c r="P41" s="9">
        <f>I41/('4'!$T64/100)</f>
        <v>663.6172544132736</v>
      </c>
      <c r="Q41" s="9">
        <f>J41/('4'!$T64/100)</f>
        <v>622.69923394608236</v>
      </c>
    </row>
    <row r="42" spans="1:17" x14ac:dyDescent="0.25">
      <c r="A42" s="127" t="s">
        <v>177</v>
      </c>
      <c r="B42" s="127" t="str">
        <f t="shared" si="0"/>
        <v>2003</v>
      </c>
      <c r="C42" s="127" t="str">
        <f t="shared" si="1"/>
        <v>Apr</v>
      </c>
      <c r="D42" s="63">
        <v>542.90727704352605</v>
      </c>
      <c r="E42" s="63">
        <v>409.81425239999999</v>
      </c>
      <c r="F42" s="63">
        <v>315.48997231854099</v>
      </c>
      <c r="G42" s="63">
        <v>257.60796695167397</v>
      </c>
      <c r="H42" s="63">
        <v>345.968329025721</v>
      </c>
      <c r="I42" s="63">
        <v>342.65074971825698</v>
      </c>
      <c r="J42" s="63">
        <v>357.08863250000002</v>
      </c>
      <c r="K42" s="123">
        <f>D42/('4'!$T65/100)</f>
        <v>962.85144895533961</v>
      </c>
      <c r="L42" s="9">
        <f>E42/('4'!$T65/100)</f>
        <v>726.80964763390728</v>
      </c>
      <c r="M42" s="9">
        <f>F42/('4'!$T65/100)</f>
        <v>559.52459991327999</v>
      </c>
      <c r="N42" s="9">
        <f>G42/('4'!$T65/100)</f>
        <v>456.87028840833307</v>
      </c>
      <c r="O42" s="9">
        <f>H42/('4'!$T65/100)</f>
        <v>613.57826829859664</v>
      </c>
      <c r="P42" s="9">
        <f>I42/('4'!$T65/100)</f>
        <v>607.69450844072333</v>
      </c>
      <c r="Q42" s="9">
        <f>J42/('4'!$T65/100)</f>
        <v>633.30023697682122</v>
      </c>
    </row>
    <row r="43" spans="1:17" x14ac:dyDescent="0.25">
      <c r="A43" s="127" t="s">
        <v>178</v>
      </c>
      <c r="B43" s="127" t="str">
        <f t="shared" si="0"/>
        <v>2003</v>
      </c>
      <c r="C43" s="127" t="str">
        <f t="shared" si="1"/>
        <v>May</v>
      </c>
      <c r="D43" s="63">
        <v>557.73249333353704</v>
      </c>
      <c r="E43" s="63">
        <v>409.62646519999998</v>
      </c>
      <c r="F43" s="63">
        <v>313.54703104469502</v>
      </c>
      <c r="G43" s="63">
        <v>259.68579637457202</v>
      </c>
      <c r="H43" s="63">
        <v>343.89445907749399</v>
      </c>
      <c r="I43" s="63">
        <v>340.16834387467298</v>
      </c>
      <c r="J43" s="63">
        <v>356.65688060000002</v>
      </c>
      <c r="K43" s="123">
        <f>D43/('4'!$T66/100)</f>
        <v>989.14411731603457</v>
      </c>
      <c r="L43" s="9">
        <f>E43/('4'!$T66/100)</f>
        <v>726.47660516927147</v>
      </c>
      <c r="M43" s="9">
        <f>F43/('4'!$T66/100)</f>
        <v>556.07877426337302</v>
      </c>
      <c r="N43" s="9">
        <f>G43/('4'!$T66/100)</f>
        <v>460.55533953053236</v>
      </c>
      <c r="O43" s="9">
        <f>H43/('4'!$T66/100)</f>
        <v>609.90023934405895</v>
      </c>
      <c r="P43" s="9">
        <f>I43/('4'!$T66/100)</f>
        <v>603.29193701746635</v>
      </c>
      <c r="Q43" s="9">
        <f>J43/('4'!$T66/100)</f>
        <v>632.5345206932451</v>
      </c>
    </row>
    <row r="44" spans="1:17" x14ac:dyDescent="0.25">
      <c r="A44" s="127" t="s">
        <v>179</v>
      </c>
      <c r="B44" s="127" t="str">
        <f t="shared" si="0"/>
        <v>2003</v>
      </c>
      <c r="C44" s="127" t="str">
        <f t="shared" si="1"/>
        <v>Jun</v>
      </c>
      <c r="D44" s="63">
        <v>585.26788552109304</v>
      </c>
      <c r="E44" s="63">
        <v>411.65245829999998</v>
      </c>
      <c r="F44" s="63">
        <v>316.90140011853299</v>
      </c>
      <c r="G44" s="63">
        <v>259.67630318385898</v>
      </c>
      <c r="H44" s="63">
        <v>347.85175028448799</v>
      </c>
      <c r="I44" s="63">
        <v>343.81826349247899</v>
      </c>
      <c r="J44" s="63">
        <v>361.7754789</v>
      </c>
      <c r="K44" s="123">
        <f>D44/('4'!$T67/100)</f>
        <v>1039.3550380805616</v>
      </c>
      <c r="L44" s="9">
        <f>E44/('4'!$T67/100)</f>
        <v>731.03798629137918</v>
      </c>
      <c r="M44" s="9">
        <f>F44/('4'!$T67/100)</f>
        <v>562.77317607256714</v>
      </c>
      <c r="N44" s="9">
        <f>G44/('4'!$T67/100)</f>
        <v>461.14929703340465</v>
      </c>
      <c r="O44" s="9">
        <f>H44/('4'!$T67/100)</f>
        <v>617.73672895348716</v>
      </c>
      <c r="P44" s="9">
        <f>I44/('4'!$T67/100)</f>
        <v>610.57381275388502</v>
      </c>
      <c r="Q44" s="9">
        <f>J44/('4'!$T67/100)</f>
        <v>642.46335046034471</v>
      </c>
    </row>
    <row r="45" spans="1:17" x14ac:dyDescent="0.25">
      <c r="A45" s="127" t="s">
        <v>180</v>
      </c>
      <c r="B45" s="127" t="str">
        <f t="shared" si="0"/>
        <v>2003</v>
      </c>
      <c r="C45" s="127" t="str">
        <f t="shared" si="1"/>
        <v>Jul</v>
      </c>
      <c r="D45" s="63">
        <v>569.08190103577999</v>
      </c>
      <c r="E45" s="63">
        <v>409.38729940000002</v>
      </c>
      <c r="F45" s="63">
        <v>319.93469420736801</v>
      </c>
      <c r="G45" s="63">
        <v>263.22883144591998</v>
      </c>
      <c r="H45" s="63">
        <v>348.49138027044103</v>
      </c>
      <c r="I45" s="63">
        <v>344.136528156412</v>
      </c>
      <c r="J45" s="63">
        <v>363.63512580000003</v>
      </c>
      <c r="K45" s="123">
        <f>D45/('4'!$T68/100)</f>
        <v>1011.953075015816</v>
      </c>
      <c r="L45" s="9">
        <f>E45/('4'!$T68/100)</f>
        <v>727.9808683885791</v>
      </c>
      <c r="M45" s="9">
        <f>F45/('4'!$T68/100)</f>
        <v>568.91441639265042</v>
      </c>
      <c r="N45" s="9">
        <f>G45/('4'!$T68/100)</f>
        <v>468.07889150874752</v>
      </c>
      <c r="O45" s="9">
        <f>H45/('4'!$T68/100)</f>
        <v>619.69449957784934</v>
      </c>
      <c r="P45" s="9">
        <f>I45/('4'!$T68/100)</f>
        <v>611.95061248530635</v>
      </c>
      <c r="Q45" s="9">
        <f>J45/('4'!$T68/100)</f>
        <v>646.62341759123512</v>
      </c>
    </row>
    <row r="46" spans="1:17" x14ac:dyDescent="0.25">
      <c r="A46" s="127" t="s">
        <v>181</v>
      </c>
      <c r="B46" s="127" t="str">
        <f t="shared" si="0"/>
        <v>2003</v>
      </c>
      <c r="C46" s="127" t="str">
        <f t="shared" si="1"/>
        <v>Aug</v>
      </c>
      <c r="D46" s="63">
        <v>556.96176411346505</v>
      </c>
      <c r="E46" s="63">
        <v>420.322472</v>
      </c>
      <c r="F46" s="63">
        <v>322.703340799937</v>
      </c>
      <c r="G46" s="63">
        <v>261.62836002225799</v>
      </c>
      <c r="H46" s="63">
        <v>345.28715964920099</v>
      </c>
      <c r="I46" s="63">
        <v>338.56207385051403</v>
      </c>
      <c r="J46" s="63">
        <v>369.27733490000003</v>
      </c>
      <c r="K46" s="123">
        <f>D46/('4'!$T69/100)</f>
        <v>986.47063776181199</v>
      </c>
      <c r="L46" s="9">
        <f>E46/('4'!$T69/100)</f>
        <v>744.46003969312187</v>
      </c>
      <c r="M46" s="9">
        <f>F46/('4'!$T69/100)</f>
        <v>571.56054673428002</v>
      </c>
      <c r="N46" s="9">
        <f>G46/('4'!$T69/100)</f>
        <v>463.38673818757081</v>
      </c>
      <c r="O46" s="9">
        <f>H46/('4'!$T69/100)</f>
        <v>611.56019414058233</v>
      </c>
      <c r="P46" s="9">
        <f>I46/('4'!$T69/100)</f>
        <v>599.64896413470683</v>
      </c>
      <c r="Q46" s="9">
        <f>J46/('4'!$T69/100)</f>
        <v>654.0507294062171</v>
      </c>
    </row>
    <row r="47" spans="1:17" x14ac:dyDescent="0.25">
      <c r="A47" s="127" t="s">
        <v>182</v>
      </c>
      <c r="B47" s="127" t="str">
        <f t="shared" si="0"/>
        <v>2003</v>
      </c>
      <c r="C47" s="127" t="str">
        <f t="shared" si="1"/>
        <v>Sep</v>
      </c>
      <c r="D47" s="63">
        <v>557.30363570849897</v>
      </c>
      <c r="E47" s="63">
        <v>419.47959539999999</v>
      </c>
      <c r="F47" s="63">
        <v>323.60456842837601</v>
      </c>
      <c r="G47" s="63">
        <v>262.34069212538702</v>
      </c>
      <c r="H47" s="63">
        <v>345.745478854184</v>
      </c>
      <c r="I47" s="63">
        <v>340.28096864534899</v>
      </c>
      <c r="J47" s="63">
        <v>365.28467019999999</v>
      </c>
      <c r="K47" s="123">
        <f>D47/('4'!$T70/100)</f>
        <v>983.17466167810278</v>
      </c>
      <c r="L47" s="9">
        <f>E47/('4'!$T70/100)</f>
        <v>740.03053786640305</v>
      </c>
      <c r="M47" s="9">
        <f>F47/('4'!$T70/100)</f>
        <v>570.89132691119289</v>
      </c>
      <c r="N47" s="9">
        <f>G47/('4'!$T70/100)</f>
        <v>462.81184025809381</v>
      </c>
      <c r="O47" s="9">
        <f>H47/('4'!$T70/100)</f>
        <v>609.95151012615588</v>
      </c>
      <c r="P47" s="9">
        <f>I47/('4'!$T70/100)</f>
        <v>600.31122136511499</v>
      </c>
      <c r="Q47" s="9">
        <f>J47/('4'!$T70/100)</f>
        <v>644.42183583372855</v>
      </c>
    </row>
    <row r="48" spans="1:17" x14ac:dyDescent="0.25">
      <c r="A48" s="127" t="s">
        <v>183</v>
      </c>
      <c r="B48" s="127" t="str">
        <f t="shared" si="0"/>
        <v>2003</v>
      </c>
      <c r="C48" s="127" t="str">
        <f t="shared" si="1"/>
        <v>Oct</v>
      </c>
      <c r="D48" s="63">
        <v>565.07112378095496</v>
      </c>
      <c r="E48" s="63">
        <v>420.68103250000001</v>
      </c>
      <c r="F48" s="63">
        <v>319.41098269938601</v>
      </c>
      <c r="G48" s="63">
        <v>266.57576691447798</v>
      </c>
      <c r="H48" s="63">
        <v>347.15444400785299</v>
      </c>
      <c r="I48" s="63">
        <v>342.42188483732002</v>
      </c>
      <c r="J48" s="63">
        <v>363.62717199999997</v>
      </c>
      <c r="K48" s="123">
        <f>D48/('4'!$T71/100)</f>
        <v>995.5660983456562</v>
      </c>
      <c r="L48" s="9">
        <f>E48/('4'!$T71/100)</f>
        <v>741.173555944079</v>
      </c>
      <c r="M48" s="9">
        <f>F48/('4'!$T71/100)</f>
        <v>562.75171820326034</v>
      </c>
      <c r="N48" s="9">
        <f>G48/('4'!$T71/100)</f>
        <v>469.6644103927448</v>
      </c>
      <c r="O48" s="9">
        <f>H48/('4'!$T71/100)</f>
        <v>611.63131648225681</v>
      </c>
      <c r="P48" s="9">
        <f>I48/('4'!$T71/100)</f>
        <v>603.29329446996258</v>
      </c>
      <c r="Q48" s="9">
        <f>J48/('4'!$T71/100)</f>
        <v>640.6536622473684</v>
      </c>
    </row>
    <row r="49" spans="1:17" x14ac:dyDescent="0.25">
      <c r="A49" s="127" t="s">
        <v>184</v>
      </c>
      <c r="B49" s="127" t="str">
        <f t="shared" si="0"/>
        <v>2003</v>
      </c>
      <c r="C49" s="127" t="str">
        <f t="shared" si="1"/>
        <v>Nov</v>
      </c>
      <c r="D49" s="63">
        <v>563.68874053957802</v>
      </c>
      <c r="E49" s="63">
        <v>430.28626889999998</v>
      </c>
      <c r="F49" s="63">
        <v>319.09118259452799</v>
      </c>
      <c r="G49" s="63">
        <v>264.95387212877603</v>
      </c>
      <c r="H49" s="63">
        <v>347.53617820455202</v>
      </c>
      <c r="I49" s="63">
        <v>342.36380534186299</v>
      </c>
      <c r="J49" s="63">
        <v>365.68338199999999</v>
      </c>
      <c r="K49" s="123">
        <f>D49/('4'!$T72/100)</f>
        <v>994.43902975295771</v>
      </c>
      <c r="L49" s="9">
        <f>E49/('4'!$T72/100)</f>
        <v>759.09527543754928</v>
      </c>
      <c r="M49" s="9">
        <f>F49/('4'!$T72/100)</f>
        <v>562.92897693553743</v>
      </c>
      <c r="N49" s="9">
        <f>G49/('4'!$T72/100)</f>
        <v>467.42191670676027</v>
      </c>
      <c r="O49" s="9">
        <f>H49/('4'!$T72/100)</f>
        <v>613.11059633187756</v>
      </c>
      <c r="P49" s="9">
        <f>I49/('4'!$T72/100)</f>
        <v>603.98568557675162</v>
      </c>
      <c r="Q49" s="9">
        <f>J49/('4'!$T72/100)</f>
        <v>645.1252285876152</v>
      </c>
    </row>
    <row r="50" spans="1:17" x14ac:dyDescent="0.25">
      <c r="A50" s="127" t="s">
        <v>185</v>
      </c>
      <c r="B50" s="127" t="str">
        <f t="shared" si="0"/>
        <v>2003</v>
      </c>
      <c r="C50" s="127" t="str">
        <f t="shared" si="1"/>
        <v>Dec</v>
      </c>
      <c r="D50" s="63">
        <v>563.28847983205799</v>
      </c>
      <c r="E50" s="63">
        <v>424.8226674</v>
      </c>
      <c r="F50" s="63">
        <v>320.20174609673597</v>
      </c>
      <c r="G50" s="63">
        <v>269.98620756860402</v>
      </c>
      <c r="H50" s="63">
        <v>358.38686962394502</v>
      </c>
      <c r="I50" s="63">
        <v>355.13878296962599</v>
      </c>
      <c r="J50" s="63">
        <v>368.91078040000002</v>
      </c>
      <c r="K50" s="123">
        <f>D50/('4'!$T73/100)</f>
        <v>989.82057020357695</v>
      </c>
      <c r="L50" s="9">
        <f>E50/('4'!$T73/100)</f>
        <v>746.50597329212599</v>
      </c>
      <c r="M50" s="9">
        <f>F50/('4'!$T73/100)</f>
        <v>562.66422312799148</v>
      </c>
      <c r="N50" s="9">
        <f>G50/('4'!$T73/100)</f>
        <v>474.42458259102466</v>
      </c>
      <c r="O50" s="9">
        <f>H50/('4'!$T73/100)</f>
        <v>629.76380370926825</v>
      </c>
      <c r="P50" s="9">
        <f>I50/('4'!$T73/100)</f>
        <v>624.05620786919849</v>
      </c>
      <c r="Q50" s="9">
        <f>J50/('4'!$T73/100)</f>
        <v>648.2566075532809</v>
      </c>
    </row>
    <row r="51" spans="1:17" x14ac:dyDescent="0.25">
      <c r="A51" s="127" t="s">
        <v>186</v>
      </c>
      <c r="B51" s="127" t="str">
        <f t="shared" si="0"/>
        <v>2004</v>
      </c>
      <c r="C51" s="127" t="str">
        <f t="shared" si="1"/>
        <v>Jan</v>
      </c>
      <c r="D51" s="63">
        <v>589.63921583192598</v>
      </c>
      <c r="E51" s="63">
        <v>418.90548319999999</v>
      </c>
      <c r="F51" s="63">
        <v>316.22109076667903</v>
      </c>
      <c r="G51" s="63">
        <v>276.14321918383001</v>
      </c>
      <c r="H51" s="63">
        <v>373.11756223757902</v>
      </c>
      <c r="I51" s="63">
        <v>375.10372284566103</v>
      </c>
      <c r="J51" s="63">
        <v>363.09789979999999</v>
      </c>
      <c r="K51" s="123">
        <f>D51/('4'!$T74/100)</f>
        <v>1041.5922295500645</v>
      </c>
      <c r="L51" s="9">
        <f>E51/('4'!$T74/100)</f>
        <v>739.99266755250665</v>
      </c>
      <c r="M51" s="9">
        <f>F51/('4'!$T74/100)</f>
        <v>558.60163659179852</v>
      </c>
      <c r="N51" s="9">
        <f>G51/('4'!$T74/100)</f>
        <v>487.80444655296628</v>
      </c>
      <c r="O51" s="9">
        <f>H51/('4'!$T74/100)</f>
        <v>659.10872801598725</v>
      </c>
      <c r="P51" s="9">
        <f>I51/('4'!$T74/100)</f>
        <v>662.61726238831159</v>
      </c>
      <c r="Q51" s="9">
        <f>J51/('4'!$T74/100)</f>
        <v>641.40908684986812</v>
      </c>
    </row>
    <row r="52" spans="1:17" x14ac:dyDescent="0.25">
      <c r="A52" s="127" t="s">
        <v>187</v>
      </c>
      <c r="B52" s="127" t="str">
        <f t="shared" si="0"/>
        <v>2004</v>
      </c>
      <c r="C52" s="127" t="str">
        <f t="shared" si="1"/>
        <v>Feb</v>
      </c>
      <c r="D52" s="63">
        <v>590.42708372674304</v>
      </c>
      <c r="E52" s="63">
        <v>422.54385029999997</v>
      </c>
      <c r="F52" s="63">
        <v>317.761312413761</v>
      </c>
      <c r="G52" s="63">
        <v>271.21347543841398</v>
      </c>
      <c r="H52" s="63">
        <v>373.67245446369401</v>
      </c>
      <c r="I52" s="63">
        <v>375.33165823000297</v>
      </c>
      <c r="J52" s="63">
        <v>364.96284070000002</v>
      </c>
      <c r="K52" s="123">
        <f>D52/('4'!$T75/100)</f>
        <v>1040.2392961975117</v>
      </c>
      <c r="L52" s="9">
        <f>E52/('4'!$T75/100)</f>
        <v>744.45554677855262</v>
      </c>
      <c r="M52" s="9">
        <f>F52/('4'!$T75/100)</f>
        <v>559.84525963424471</v>
      </c>
      <c r="N52" s="9">
        <f>G52/('4'!$T75/100)</f>
        <v>477.83532054215306</v>
      </c>
      <c r="O52" s="9">
        <f>H52/('4'!$T75/100)</f>
        <v>658.35186385116617</v>
      </c>
      <c r="P52" s="9">
        <f>I52/('4'!$T75/100)</f>
        <v>661.27511890786059</v>
      </c>
      <c r="Q52" s="9">
        <f>J52/('4'!$T75/100)</f>
        <v>643.00689960171064</v>
      </c>
    </row>
    <row r="53" spans="1:17" x14ac:dyDescent="0.25">
      <c r="A53" s="127" t="s">
        <v>188</v>
      </c>
      <c r="B53" s="127" t="str">
        <f t="shared" si="0"/>
        <v>2004</v>
      </c>
      <c r="C53" s="127" t="str">
        <f t="shared" si="1"/>
        <v>Mar</v>
      </c>
      <c r="D53" s="63">
        <v>638.26340589325105</v>
      </c>
      <c r="E53" s="63">
        <v>422.71118669999998</v>
      </c>
      <c r="F53" s="63">
        <v>318.19169650458298</v>
      </c>
      <c r="G53" s="63">
        <v>271.784442311693</v>
      </c>
      <c r="H53" s="63">
        <v>383.10510676021897</v>
      </c>
      <c r="I53" s="63">
        <v>386.98066017969597</v>
      </c>
      <c r="J53" s="63">
        <v>365.73227350000002</v>
      </c>
      <c r="K53" s="123">
        <f>D53/('4'!$T76/100)</f>
        <v>1123.0416563614499</v>
      </c>
      <c r="L53" s="9">
        <f>E53/('4'!$T76/100)</f>
        <v>743.77172009369269</v>
      </c>
      <c r="M53" s="9">
        <f>F53/('4'!$T76/100)</f>
        <v>559.86686152383277</v>
      </c>
      <c r="N53" s="9">
        <f>G53/('4'!$T76/100)</f>
        <v>478.21204764173063</v>
      </c>
      <c r="O53" s="9">
        <f>H53/('4'!$T76/100)</f>
        <v>674.08375552159441</v>
      </c>
      <c r="P53" s="9">
        <f>I53/('4'!$T76/100)</f>
        <v>680.90289616374901</v>
      </c>
      <c r="Q53" s="9">
        <f>J53/('4'!$T76/100)</f>
        <v>643.51578740670186</v>
      </c>
    </row>
    <row r="54" spans="1:17" x14ac:dyDescent="0.25">
      <c r="A54" s="127" t="s">
        <v>189</v>
      </c>
      <c r="B54" s="127" t="str">
        <f t="shared" si="0"/>
        <v>2004</v>
      </c>
      <c r="C54" s="127" t="str">
        <f t="shared" si="1"/>
        <v>Apr</v>
      </c>
      <c r="D54" s="63">
        <v>587.69839972974</v>
      </c>
      <c r="E54" s="63">
        <v>425.85885760000002</v>
      </c>
      <c r="F54" s="63">
        <v>324.788657765332</v>
      </c>
      <c r="G54" s="63">
        <v>261.06202991142902</v>
      </c>
      <c r="H54" s="63">
        <v>359.77782888281399</v>
      </c>
      <c r="I54" s="63">
        <v>355.75301876344901</v>
      </c>
      <c r="J54" s="63">
        <v>373.32958509999997</v>
      </c>
      <c r="K54" s="123">
        <f>D54/('4'!$T77/100)</f>
        <v>1030.0106770132484</v>
      </c>
      <c r="L54" s="9">
        <f>E54/('4'!$T77/100)</f>
        <v>746.36781456335075</v>
      </c>
      <c r="M54" s="9">
        <f>F54/('4'!$T77/100)</f>
        <v>569.23038317772193</v>
      </c>
      <c r="N54" s="9">
        <f>G54/('4'!$T77/100)</f>
        <v>457.54196080026628</v>
      </c>
      <c r="O54" s="9">
        <f>H54/('4'!$T77/100)</f>
        <v>630.55302732210464</v>
      </c>
      <c r="P54" s="9">
        <f>I54/('4'!$T77/100)</f>
        <v>623.49907346107091</v>
      </c>
      <c r="Q54" s="9">
        <f>J54/('4'!$T77/100)</f>
        <v>654.30407650379573</v>
      </c>
    </row>
    <row r="55" spans="1:17" x14ac:dyDescent="0.25">
      <c r="A55" s="127" t="s">
        <v>190</v>
      </c>
      <c r="B55" s="127" t="str">
        <f t="shared" si="0"/>
        <v>2004</v>
      </c>
      <c r="C55" s="127" t="str">
        <f t="shared" si="1"/>
        <v>May</v>
      </c>
      <c r="D55" s="63">
        <v>596.24183471383901</v>
      </c>
      <c r="E55" s="63">
        <v>426.44422539999999</v>
      </c>
      <c r="F55" s="63">
        <v>325.71516801147499</v>
      </c>
      <c r="G55" s="63">
        <v>273.17977145830002</v>
      </c>
      <c r="H55" s="63">
        <v>359.31714235014101</v>
      </c>
      <c r="I55" s="63">
        <v>355.03591571153299</v>
      </c>
      <c r="J55" s="63">
        <v>373.9703394</v>
      </c>
      <c r="K55" s="123">
        <f>D55/('4'!$T78/100)</f>
        <v>1042.2556353548703</v>
      </c>
      <c r="L55" s="9">
        <f>E55/('4'!$T78/100)</f>
        <v>745.44232090156675</v>
      </c>
      <c r="M55" s="9">
        <f>F55/('4'!$T78/100)</f>
        <v>569.36372058402753</v>
      </c>
      <c r="N55" s="9">
        <f>G55/('4'!$T78/100)</f>
        <v>477.52965271888229</v>
      </c>
      <c r="O55" s="9">
        <f>H55/('4'!$T78/100)</f>
        <v>628.10137546584724</v>
      </c>
      <c r="P55" s="9">
        <f>I55/('4'!$T78/100)</f>
        <v>620.61761245136142</v>
      </c>
      <c r="Q55" s="9">
        <f>J55/('4'!$T78/100)</f>
        <v>653.71577605300274</v>
      </c>
    </row>
    <row r="56" spans="1:17" x14ac:dyDescent="0.25">
      <c r="A56" s="127" t="s">
        <v>191</v>
      </c>
      <c r="B56" s="127" t="str">
        <f t="shared" si="0"/>
        <v>2004</v>
      </c>
      <c r="C56" s="127" t="str">
        <f t="shared" si="1"/>
        <v>Jun</v>
      </c>
      <c r="D56" s="63">
        <v>617.17060765880296</v>
      </c>
      <c r="E56" s="63">
        <v>424.76179100000002</v>
      </c>
      <c r="F56" s="63">
        <v>324.92352143427797</v>
      </c>
      <c r="G56" s="63">
        <v>294.464556311021</v>
      </c>
      <c r="H56" s="63">
        <v>363.03995332024698</v>
      </c>
      <c r="I56" s="63">
        <v>358.13737176750999</v>
      </c>
      <c r="J56" s="63">
        <v>380.11248339999997</v>
      </c>
      <c r="K56" s="123">
        <f>D56/('4'!$T79/100)</f>
        <v>1078.8400047717198</v>
      </c>
      <c r="L56" s="9">
        <f>E56/('4'!$T79/100)</f>
        <v>742.50135528590101</v>
      </c>
      <c r="M56" s="9">
        <f>F56/('4'!$T79/100)</f>
        <v>567.97988929568976</v>
      </c>
      <c r="N56" s="9">
        <f>G56/('4'!$T79/100)</f>
        <v>514.73634582305124</v>
      </c>
      <c r="O56" s="9">
        <f>H56/('4'!$T79/100)</f>
        <v>634.60900456372167</v>
      </c>
      <c r="P56" s="9">
        <f>I56/('4'!$T79/100)</f>
        <v>626.03908720195307</v>
      </c>
      <c r="Q56" s="9">
        <f>J56/('4'!$T79/100)</f>
        <v>664.4525003558748</v>
      </c>
    </row>
    <row r="57" spans="1:17" x14ac:dyDescent="0.25">
      <c r="A57" s="127" t="s">
        <v>192</v>
      </c>
      <c r="B57" s="127" t="str">
        <f t="shared" si="0"/>
        <v>2004</v>
      </c>
      <c r="C57" s="127" t="str">
        <f t="shared" si="1"/>
        <v>Jul</v>
      </c>
      <c r="D57" s="63">
        <v>586.776399269732</v>
      </c>
      <c r="E57" s="63">
        <v>424.59056809999998</v>
      </c>
      <c r="F57" s="63">
        <v>326.21201150937799</v>
      </c>
      <c r="G57" s="63">
        <v>280.65570277634401</v>
      </c>
      <c r="H57" s="63">
        <v>361.19667236197301</v>
      </c>
      <c r="I57" s="63">
        <v>356.71679351828101</v>
      </c>
      <c r="J57" s="63">
        <v>376.67385969999998</v>
      </c>
      <c r="K57" s="123">
        <f>D57/('4'!$T80/100)</f>
        <v>1028.3947625944647</v>
      </c>
      <c r="L57" s="9">
        <f>E57/('4'!$T80/100)</f>
        <v>744.14498780876954</v>
      </c>
      <c r="M57" s="9">
        <f>F57/('4'!$T80/100)</f>
        <v>571.72497828672397</v>
      </c>
      <c r="N57" s="9">
        <f>G57/('4'!$T80/100)</f>
        <v>491.88218065121021</v>
      </c>
      <c r="O57" s="9">
        <f>H57/('4'!$T80/100)</f>
        <v>633.03971766057828</v>
      </c>
      <c r="P57" s="9">
        <f>I57/('4'!$T80/100)</f>
        <v>625.18820225258935</v>
      </c>
      <c r="Q57" s="9">
        <f>J57/('4'!$T80/100)</f>
        <v>660.16531169934547</v>
      </c>
    </row>
    <row r="58" spans="1:17" x14ac:dyDescent="0.25">
      <c r="A58" s="127" t="s">
        <v>193</v>
      </c>
      <c r="B58" s="127" t="str">
        <f t="shared" si="0"/>
        <v>2004</v>
      </c>
      <c r="C58" s="127" t="str">
        <f t="shared" si="1"/>
        <v>Aug</v>
      </c>
      <c r="D58" s="63">
        <v>592.14501514447295</v>
      </c>
      <c r="E58" s="63">
        <v>433.60059310000003</v>
      </c>
      <c r="F58" s="63">
        <v>335.90812175609102</v>
      </c>
      <c r="G58" s="63">
        <v>284.17510140294797</v>
      </c>
      <c r="H58" s="63">
        <v>359.88030704183899</v>
      </c>
      <c r="I58" s="63">
        <v>353.61729039346102</v>
      </c>
      <c r="J58" s="63">
        <v>382.45966069999997</v>
      </c>
      <c r="K58" s="123">
        <f>D58/('4'!$T81/100)</f>
        <v>1035.094223601109</v>
      </c>
      <c r="L58" s="9">
        <f>E58/('4'!$T81/100)</f>
        <v>757.95195060169738</v>
      </c>
      <c r="M58" s="9">
        <f>F58/('4'!$T81/100)</f>
        <v>587.18142954491645</v>
      </c>
      <c r="N58" s="9">
        <f>G58/('4'!$T81/100)</f>
        <v>496.74994879705935</v>
      </c>
      <c r="O58" s="9">
        <f>H58/('4'!$T81/100)</f>
        <v>629.08581087339758</v>
      </c>
      <c r="P58" s="9">
        <f>I58/('4'!$T81/100)</f>
        <v>618.1377961316507</v>
      </c>
      <c r="Q58" s="9">
        <f>J58/('4'!$T81/100)</f>
        <v>668.555464330679</v>
      </c>
    </row>
    <row r="59" spans="1:17" x14ac:dyDescent="0.25">
      <c r="A59" s="127" t="s">
        <v>194</v>
      </c>
      <c r="B59" s="127" t="str">
        <f t="shared" si="0"/>
        <v>2004</v>
      </c>
      <c r="C59" s="127" t="str">
        <f t="shared" si="1"/>
        <v>Sep</v>
      </c>
      <c r="D59" s="63">
        <v>582.14651660342997</v>
      </c>
      <c r="E59" s="63">
        <v>431.2843274</v>
      </c>
      <c r="F59" s="63">
        <v>335.76718628750501</v>
      </c>
      <c r="G59" s="63">
        <v>272.61199921116599</v>
      </c>
      <c r="H59" s="63">
        <v>359.76246102482799</v>
      </c>
      <c r="I59" s="63">
        <v>353.73092059392098</v>
      </c>
      <c r="J59" s="63">
        <v>381.36162789999997</v>
      </c>
      <c r="K59" s="123">
        <f>D59/('4'!$T82/100)</f>
        <v>1016.2896815280219</v>
      </c>
      <c r="L59" s="9">
        <f>E59/('4'!$T82/100)</f>
        <v>752.92009698644074</v>
      </c>
      <c r="M59" s="9">
        <f>F59/('4'!$T82/100)</f>
        <v>586.16983368835622</v>
      </c>
      <c r="N59" s="9">
        <f>G59/('4'!$T82/100)</f>
        <v>475.91586302966272</v>
      </c>
      <c r="O59" s="9">
        <f>H59/('4'!$T82/100)</f>
        <v>628.05988958571663</v>
      </c>
      <c r="P59" s="9">
        <f>I59/('4'!$T82/100)</f>
        <v>617.53025120633663</v>
      </c>
      <c r="Q59" s="9">
        <f>J59/('4'!$T82/100)</f>
        <v>665.76690972372876</v>
      </c>
    </row>
    <row r="60" spans="1:17" x14ac:dyDescent="0.25">
      <c r="A60" s="127" t="s">
        <v>195</v>
      </c>
      <c r="B60" s="127" t="str">
        <f t="shared" si="0"/>
        <v>2004</v>
      </c>
      <c r="C60" s="127" t="str">
        <f t="shared" si="1"/>
        <v>Oct</v>
      </c>
      <c r="D60" s="63">
        <v>592.60596205479203</v>
      </c>
      <c r="E60" s="63">
        <v>434.33138600000001</v>
      </c>
      <c r="F60" s="63">
        <v>331.37731737285702</v>
      </c>
      <c r="G60" s="63">
        <v>273.930128318578</v>
      </c>
      <c r="H60" s="63">
        <v>361.45235319578802</v>
      </c>
      <c r="I60" s="63">
        <v>355.98208071840901</v>
      </c>
      <c r="J60" s="63">
        <v>380.66229010000001</v>
      </c>
      <c r="K60" s="123">
        <f>D60/('4'!$T83/100)</f>
        <v>1031.8587557755091</v>
      </c>
      <c r="L60" s="9">
        <f>E60/('4'!$T83/100)</f>
        <v>756.26752386736018</v>
      </c>
      <c r="M60" s="9">
        <f>F60/('4'!$T83/100)</f>
        <v>577.00159682998117</v>
      </c>
      <c r="N60" s="9">
        <f>G60/('4'!$T83/100)</f>
        <v>476.97326634405192</v>
      </c>
      <c r="O60" s="9">
        <f>H60/('4'!$T83/100)</f>
        <v>629.36892188447359</v>
      </c>
      <c r="P60" s="9">
        <f>I60/('4'!$T83/100)</f>
        <v>619.84396109486306</v>
      </c>
      <c r="Q60" s="9">
        <f>J60/('4'!$T83/100)</f>
        <v>662.81769368517553</v>
      </c>
    </row>
    <row r="61" spans="1:17" x14ac:dyDescent="0.25">
      <c r="A61" s="127" t="s">
        <v>196</v>
      </c>
      <c r="B61" s="127" t="str">
        <f t="shared" si="0"/>
        <v>2004</v>
      </c>
      <c r="C61" s="127" t="str">
        <f t="shared" si="1"/>
        <v>Nov</v>
      </c>
      <c r="D61" s="63">
        <v>584.31273186431099</v>
      </c>
      <c r="E61" s="63">
        <v>439.11183390000002</v>
      </c>
      <c r="F61" s="63">
        <v>329.58274388546999</v>
      </c>
      <c r="G61" s="63">
        <v>271.29997016297699</v>
      </c>
      <c r="H61" s="63">
        <v>361.36470216507598</v>
      </c>
      <c r="I61" s="63">
        <v>355.646558476037</v>
      </c>
      <c r="J61" s="63">
        <v>381.54022300000003</v>
      </c>
      <c r="K61" s="123">
        <f>D61/('4'!$T84/100)</f>
        <v>1016.0970752809252</v>
      </c>
      <c r="L61" s="9">
        <f>E61/('4'!$T84/100)</f>
        <v>763.59837089883115</v>
      </c>
      <c r="M61" s="9">
        <f>F61/('4'!$T84/100)</f>
        <v>573.13155073070686</v>
      </c>
      <c r="N61" s="9">
        <f>G61/('4'!$T84/100)</f>
        <v>471.78007798470935</v>
      </c>
      <c r="O61" s="9">
        <f>H61/('4'!$T84/100)</f>
        <v>628.39913792082689</v>
      </c>
      <c r="P61" s="9">
        <f>I61/('4'!$T84/100)</f>
        <v>618.45550883040721</v>
      </c>
      <c r="Q61" s="9">
        <f>J61/('4'!$T84/100)</f>
        <v>663.48358259350653</v>
      </c>
    </row>
    <row r="62" spans="1:17" x14ac:dyDescent="0.25">
      <c r="A62" s="127" t="s">
        <v>197</v>
      </c>
      <c r="B62" s="127" t="str">
        <f t="shared" si="0"/>
        <v>2004</v>
      </c>
      <c r="C62" s="127" t="str">
        <f t="shared" si="1"/>
        <v>Dec</v>
      </c>
      <c r="D62" s="63">
        <v>592.26360060603599</v>
      </c>
      <c r="E62" s="63">
        <v>441.4004577</v>
      </c>
      <c r="F62" s="63">
        <v>333.08626108079898</v>
      </c>
      <c r="G62" s="63">
        <v>292.87455518789301</v>
      </c>
      <c r="H62" s="63">
        <v>373.601167563503</v>
      </c>
      <c r="I62" s="63">
        <v>369.93077212395201</v>
      </c>
      <c r="J62" s="63">
        <v>385.63471440000001</v>
      </c>
      <c r="K62" s="123">
        <f>D62/('4'!$T85/100)</f>
        <v>1024.6007250794344</v>
      </c>
      <c r="L62" s="9">
        <f>E62/('4'!$T85/100)</f>
        <v>763.61138612441869</v>
      </c>
      <c r="M62" s="9">
        <f>F62/('4'!$T85/100)</f>
        <v>576.23062478965096</v>
      </c>
      <c r="N62" s="9">
        <f>G62/('4'!$T85/100)</f>
        <v>506.66541265709139</v>
      </c>
      <c r="O62" s="9">
        <f>H62/('4'!$T85/100)</f>
        <v>646.32036610792056</v>
      </c>
      <c r="P62" s="9">
        <f>I62/('4'!$T85/100)</f>
        <v>639.97067683975683</v>
      </c>
      <c r="Q62" s="9">
        <f>J62/('4'!$T85/100)</f>
        <v>667.13809119069776</v>
      </c>
    </row>
    <row r="63" spans="1:17" x14ac:dyDescent="0.25">
      <c r="A63" s="127" t="s">
        <v>198</v>
      </c>
      <c r="B63" s="127" t="str">
        <f t="shared" si="0"/>
        <v>2005</v>
      </c>
      <c r="C63" s="127" t="str">
        <f t="shared" si="1"/>
        <v>Jan</v>
      </c>
      <c r="D63" s="63">
        <v>599.91646949501603</v>
      </c>
      <c r="E63" s="63">
        <v>431.19589079999997</v>
      </c>
      <c r="F63" s="63">
        <v>332.42663678787198</v>
      </c>
      <c r="G63" s="63">
        <v>283.19994126830198</v>
      </c>
      <c r="H63" s="63">
        <v>390.07080824508103</v>
      </c>
      <c r="I63" s="63">
        <v>391.54084533459002</v>
      </c>
      <c r="J63" s="63">
        <v>381.98883519999998</v>
      </c>
      <c r="K63" s="123">
        <f>D63/('4'!$T86/100)</f>
        <v>1043.2313670828914</v>
      </c>
      <c r="L63" s="9">
        <f>E63/('4'!$T86/100)</f>
        <v>749.83285426129862</v>
      </c>
      <c r="M63" s="9">
        <f>F63/('4'!$T86/100)</f>
        <v>578.07696968696177</v>
      </c>
      <c r="N63" s="9">
        <f>G63/('4'!$T86/100)</f>
        <v>492.47366410163164</v>
      </c>
      <c r="O63" s="9">
        <f>H63/('4'!$T86/100)</f>
        <v>678.31793797423825</v>
      </c>
      <c r="P63" s="9">
        <f>I63/('4'!$T86/100)</f>
        <v>680.8742751987221</v>
      </c>
      <c r="Q63" s="9">
        <f>J63/('4'!$T86/100)</f>
        <v>664.26370173090902</v>
      </c>
    </row>
    <row r="64" spans="1:17" x14ac:dyDescent="0.25">
      <c r="A64" s="127" t="s">
        <v>199</v>
      </c>
      <c r="B64" s="127" t="str">
        <f t="shared" si="0"/>
        <v>2005</v>
      </c>
      <c r="C64" s="127" t="str">
        <f t="shared" si="1"/>
        <v>Feb</v>
      </c>
      <c r="D64" s="63">
        <v>596.47128063136302</v>
      </c>
      <c r="E64" s="63">
        <v>436.53446150000002</v>
      </c>
      <c r="F64" s="63">
        <v>330.33998511433703</v>
      </c>
      <c r="G64" s="63">
        <v>271.11290587867001</v>
      </c>
      <c r="H64" s="63">
        <v>396.75639621718199</v>
      </c>
      <c r="I64" s="63">
        <v>400.11852975667102</v>
      </c>
      <c r="J64" s="63">
        <v>381.41136949999998</v>
      </c>
      <c r="K64" s="123">
        <f>D64/('4'!$T87/100)</f>
        <v>1034.5531667945534</v>
      </c>
      <c r="L64" s="9">
        <f>E64/('4'!$T87/100)</f>
        <v>757.14979786075139</v>
      </c>
      <c r="M64" s="9">
        <f>F64/('4'!$T87/100)</f>
        <v>572.96015552862343</v>
      </c>
      <c r="N64" s="9">
        <f>G64/('4'!$T87/100)</f>
        <v>470.23339504085385</v>
      </c>
      <c r="O64" s="9">
        <f>H64/('4'!$T87/100)</f>
        <v>688.15649551140768</v>
      </c>
      <c r="P64" s="9">
        <f>I64/('4'!$T87/100)</f>
        <v>693.98796806241262</v>
      </c>
      <c r="Q64" s="9">
        <f>J64/('4'!$T87/100)</f>
        <v>661.54122248769431</v>
      </c>
    </row>
    <row r="65" spans="1:17" x14ac:dyDescent="0.25">
      <c r="A65" s="127" t="s">
        <v>200</v>
      </c>
      <c r="B65" s="127" t="str">
        <f t="shared" si="0"/>
        <v>2005</v>
      </c>
      <c r="C65" s="127" t="str">
        <f t="shared" si="1"/>
        <v>Mar</v>
      </c>
      <c r="D65" s="63">
        <v>633.57086577105304</v>
      </c>
      <c r="E65" s="63">
        <v>461.55297059999998</v>
      </c>
      <c r="F65" s="63">
        <v>329.01283053112599</v>
      </c>
      <c r="G65" s="63">
        <v>289.08641710101</v>
      </c>
      <c r="H65" s="63">
        <v>399.42207802070101</v>
      </c>
      <c r="I65" s="63">
        <v>402.35844765946598</v>
      </c>
      <c r="J65" s="63">
        <v>385.78146370000002</v>
      </c>
      <c r="K65" s="123">
        <f>D65/('4'!$T88/100)</f>
        <v>1094.6469538934709</v>
      </c>
      <c r="L65" s="9">
        <f>E65/('4'!$T88/100)</f>
        <v>797.44442275277413</v>
      </c>
      <c r="M65" s="9">
        <f>F65/('4'!$T88/100)</f>
        <v>568.44926462087449</v>
      </c>
      <c r="N65" s="9">
        <f>G65/('4'!$T88/100)</f>
        <v>499.46672580419664</v>
      </c>
      <c r="O65" s="9">
        <f>H65/('4'!$T88/100)</f>
        <v>690.09827415447569</v>
      </c>
      <c r="P65" s="9">
        <f>I65/('4'!$T88/100)</f>
        <v>695.17156311745157</v>
      </c>
      <c r="Q65" s="9">
        <f>J65/('4'!$T88/100)</f>
        <v>666.53081276683872</v>
      </c>
    </row>
    <row r="66" spans="1:17" x14ac:dyDescent="0.25">
      <c r="A66" s="127" t="s">
        <v>201</v>
      </c>
      <c r="B66" s="127" t="str">
        <f t="shared" si="0"/>
        <v>2005</v>
      </c>
      <c r="C66" s="127" t="str">
        <f t="shared" si="1"/>
        <v>Apr</v>
      </c>
      <c r="D66" s="63">
        <v>593.95879062918004</v>
      </c>
      <c r="E66" s="63">
        <v>454.55454500000002</v>
      </c>
      <c r="F66" s="63">
        <v>337.89573733413101</v>
      </c>
      <c r="G66" s="63">
        <v>268.564191746115</v>
      </c>
      <c r="H66" s="63">
        <v>375.055132502216</v>
      </c>
      <c r="I66" s="63">
        <v>369.69220266838897</v>
      </c>
      <c r="J66" s="63">
        <v>393.73712130000001</v>
      </c>
      <c r="K66" s="123">
        <f>D66/('4'!$T89/100)</f>
        <v>1022.2504121497071</v>
      </c>
      <c r="L66" s="9">
        <f>E66/('4'!$T89/100)</f>
        <v>782.32459608611839</v>
      </c>
      <c r="M66" s="9">
        <f>F66/('4'!$T89/100)</f>
        <v>581.5454913758374</v>
      </c>
      <c r="N66" s="9">
        <f>G66/('4'!$T89/100)</f>
        <v>462.22037628283806</v>
      </c>
      <c r="O66" s="9">
        <f>H66/('4'!$T89/100)</f>
        <v>645.49977174867263</v>
      </c>
      <c r="P66" s="9">
        <f>I66/('4'!$T89/100)</f>
        <v>636.26974212464381</v>
      </c>
      <c r="Q66" s="9">
        <f>J66/('4'!$T89/100)</f>
        <v>677.65296326568136</v>
      </c>
    </row>
    <row r="67" spans="1:17" x14ac:dyDescent="0.25">
      <c r="A67" s="127" t="s">
        <v>202</v>
      </c>
      <c r="B67" s="127" t="str">
        <f t="shared" si="0"/>
        <v>2005</v>
      </c>
      <c r="C67" s="127" t="str">
        <f t="shared" si="1"/>
        <v>May</v>
      </c>
      <c r="D67" s="63">
        <v>602.86207840090901</v>
      </c>
      <c r="E67" s="63">
        <v>451.56984369999998</v>
      </c>
      <c r="F67" s="63">
        <v>337.46686328208</v>
      </c>
      <c r="G67" s="63">
        <v>280.14121319325301</v>
      </c>
      <c r="H67" s="63">
        <v>374.60007056149698</v>
      </c>
      <c r="I67" s="63">
        <v>366.48596566183397</v>
      </c>
      <c r="J67" s="63">
        <v>403.8461312</v>
      </c>
      <c r="K67" s="123">
        <f>D67/('4'!$T90/100)</f>
        <v>1033.5881216118021</v>
      </c>
      <c r="L67" s="9">
        <f>E67/('4'!$T90/100)</f>
        <v>774.20233126030746</v>
      </c>
      <c r="M67" s="9">
        <f>F67/('4'!$T90/100)</f>
        <v>578.57635074866221</v>
      </c>
      <c r="N67" s="9">
        <f>G67/('4'!$T90/100)</f>
        <v>480.29332197921366</v>
      </c>
      <c r="O67" s="9">
        <f>H67/('4'!$T90/100)</f>
        <v>642.24006975908389</v>
      </c>
      <c r="P67" s="9">
        <f>I67/('4'!$T90/100)</f>
        <v>628.32869144839412</v>
      </c>
      <c r="Q67" s="9">
        <f>J67/('4'!$T90/100)</f>
        <v>692.38152327375178</v>
      </c>
    </row>
    <row r="68" spans="1:17" x14ac:dyDescent="0.25">
      <c r="A68" s="127" t="s">
        <v>203</v>
      </c>
      <c r="B68" s="127" t="str">
        <f t="shared" ref="B68:B131" si="2">LEFT(A68,4)</f>
        <v>2005</v>
      </c>
      <c r="C68" s="127" t="str">
        <f t="shared" ref="C68:C131" si="3">RIGHT(A68,3)</f>
        <v>Jun</v>
      </c>
      <c r="D68" s="63">
        <v>639.81636334162295</v>
      </c>
      <c r="E68" s="63">
        <v>452.98937119999999</v>
      </c>
      <c r="F68" s="63">
        <v>338.70930014135399</v>
      </c>
      <c r="G68" s="63">
        <v>285.066779358384</v>
      </c>
      <c r="H68" s="63">
        <v>378.44690034621999</v>
      </c>
      <c r="I68" s="63">
        <v>372.84723193734902</v>
      </c>
      <c r="J68" s="63">
        <v>397.97058980000003</v>
      </c>
      <c r="K68" s="123">
        <f>D68/('4'!$T91/100)</f>
        <v>1096.9450838853179</v>
      </c>
      <c r="L68" s="9">
        <f>E68/('4'!$T91/100)</f>
        <v>776.63606662842528</v>
      </c>
      <c r="M68" s="9">
        <f>F68/('4'!$T91/100)</f>
        <v>580.70646976859553</v>
      </c>
      <c r="N68" s="9">
        <f>G68/('4'!$T91/100)</f>
        <v>488.73805065413092</v>
      </c>
      <c r="O68" s="9">
        <f>H68/('4'!$T91/100)</f>
        <v>648.83533874979344</v>
      </c>
      <c r="P68" s="9">
        <f>I68/('4'!$T91/100)</f>
        <v>639.23488292459729</v>
      </c>
      <c r="Q68" s="9">
        <f>J68/('4'!$T91/100)</f>
        <v>682.30809185941121</v>
      </c>
    </row>
    <row r="69" spans="1:17" x14ac:dyDescent="0.25">
      <c r="A69" s="127" t="s">
        <v>204</v>
      </c>
      <c r="B69" s="127" t="str">
        <f t="shared" si="2"/>
        <v>2005</v>
      </c>
      <c r="C69" s="127" t="str">
        <f t="shared" si="3"/>
        <v>Jul</v>
      </c>
      <c r="D69" s="63">
        <v>609.29677960860101</v>
      </c>
      <c r="E69" s="63">
        <v>463.82289409999998</v>
      </c>
      <c r="F69" s="63">
        <v>339.90510745828198</v>
      </c>
      <c r="G69" s="63">
        <v>281.34761230682398</v>
      </c>
      <c r="H69" s="63">
        <v>378.05403500738203</v>
      </c>
      <c r="I69" s="63">
        <v>372.76633471443199</v>
      </c>
      <c r="J69" s="63">
        <v>396.35735519999997</v>
      </c>
      <c r="K69" s="123">
        <f>D69/('4'!$T92/100)</f>
        <v>1043.2843834986147</v>
      </c>
      <c r="L69" s="9">
        <f>E69/('4'!$T92/100)</f>
        <v>794.19290946278772</v>
      </c>
      <c r="M69" s="9">
        <f>F69/('4'!$T92/100)</f>
        <v>582.01143080132942</v>
      </c>
      <c r="N69" s="9">
        <f>G69/('4'!$T92/100)</f>
        <v>481.74482465324462</v>
      </c>
      <c r="O69" s="9">
        <f>H69/('4'!$T92/100)</f>
        <v>647.33293206506971</v>
      </c>
      <c r="P69" s="9">
        <f>I69/('4'!$T92/100)</f>
        <v>638.27892862228191</v>
      </c>
      <c r="Q69" s="9">
        <f>J69/('4'!$T92/100)</f>
        <v>678.67327188337595</v>
      </c>
    </row>
    <row r="70" spans="1:17" x14ac:dyDescent="0.25">
      <c r="A70" s="127" t="s">
        <v>205</v>
      </c>
      <c r="B70" s="127" t="str">
        <f t="shared" si="2"/>
        <v>2005</v>
      </c>
      <c r="C70" s="127" t="str">
        <f t="shared" si="3"/>
        <v>Aug</v>
      </c>
      <c r="D70" s="63">
        <v>607.11198780766597</v>
      </c>
      <c r="E70" s="63">
        <v>475.12894110000002</v>
      </c>
      <c r="F70" s="63">
        <v>342.99692242228099</v>
      </c>
      <c r="G70" s="63">
        <v>273.722443057041</v>
      </c>
      <c r="H70" s="63">
        <v>376.89252022514199</v>
      </c>
      <c r="I70" s="63">
        <v>370.69354321551998</v>
      </c>
      <c r="J70" s="63">
        <v>398.69202209999997</v>
      </c>
      <c r="K70" s="123">
        <f>D70/('4'!$T93/100)</f>
        <v>1036.8915199929397</v>
      </c>
      <c r="L70" s="9">
        <f>E70/('4'!$T93/100)</f>
        <v>811.47659710829078</v>
      </c>
      <c r="M70" s="9">
        <f>F70/('4'!$T93/100)</f>
        <v>585.80724377989054</v>
      </c>
      <c r="N70" s="9">
        <f>G70/('4'!$T93/100)</f>
        <v>467.49279496604322</v>
      </c>
      <c r="O70" s="9">
        <f>H70/('4'!$T93/100)</f>
        <v>643.69781196615452</v>
      </c>
      <c r="P70" s="9">
        <f>I70/('4'!$T93/100)</f>
        <v>633.11052852752709</v>
      </c>
      <c r="Q70" s="9">
        <f>J70/('4'!$T93/100)</f>
        <v>680.92935917334171</v>
      </c>
    </row>
    <row r="71" spans="1:17" x14ac:dyDescent="0.25">
      <c r="A71" s="127" t="s">
        <v>206</v>
      </c>
      <c r="B71" s="127" t="str">
        <f t="shared" si="2"/>
        <v>2005</v>
      </c>
      <c r="C71" s="127" t="str">
        <f t="shared" si="3"/>
        <v>Sep</v>
      </c>
      <c r="D71" s="63">
        <v>596.36312883449204</v>
      </c>
      <c r="E71" s="63">
        <v>468.29759539999998</v>
      </c>
      <c r="F71" s="63">
        <v>345.49505036522203</v>
      </c>
      <c r="G71" s="63">
        <v>276.595985897378</v>
      </c>
      <c r="H71" s="63">
        <v>376.005606700128</v>
      </c>
      <c r="I71" s="63">
        <v>369.62258260034702</v>
      </c>
      <c r="J71" s="63">
        <v>398.70265469999998</v>
      </c>
      <c r="K71" s="123">
        <f>D71/('4'!$T94/100)</f>
        <v>1015.9417678236451</v>
      </c>
      <c r="L71" s="9">
        <f>E71/('4'!$T94/100)</f>
        <v>797.77414788880424</v>
      </c>
      <c r="M71" s="9">
        <f>F71/('4'!$T94/100)</f>
        <v>588.57235679266216</v>
      </c>
      <c r="N71" s="9">
        <f>G71/('4'!$T94/100)</f>
        <v>471.19850523739092</v>
      </c>
      <c r="O71" s="9">
        <f>H71/('4'!$T94/100)</f>
        <v>640.54899156675765</v>
      </c>
      <c r="P71" s="9">
        <f>I71/('4'!$T94/100)</f>
        <v>629.67511208888652</v>
      </c>
      <c r="Q71" s="9">
        <f>J71/('4'!$T94/100)</f>
        <v>679.21482779045812</v>
      </c>
    </row>
    <row r="72" spans="1:17" x14ac:dyDescent="0.25">
      <c r="A72" s="127" t="s">
        <v>207</v>
      </c>
      <c r="B72" s="127" t="str">
        <f t="shared" si="2"/>
        <v>2005</v>
      </c>
      <c r="C72" s="127" t="str">
        <f t="shared" si="3"/>
        <v>Oct</v>
      </c>
      <c r="D72" s="63">
        <v>595.90165292797894</v>
      </c>
      <c r="E72" s="63">
        <v>476.71437759999998</v>
      </c>
      <c r="F72" s="63">
        <v>343.93120298973599</v>
      </c>
      <c r="G72" s="63">
        <v>268.29532028481901</v>
      </c>
      <c r="H72" s="63">
        <v>375.65876988035598</v>
      </c>
      <c r="I72" s="63">
        <v>369.160362701586</v>
      </c>
      <c r="J72" s="63">
        <v>399.25848189999999</v>
      </c>
      <c r="K72" s="123">
        <f>D72/('4'!$T95/100)</f>
        <v>1013.8657093653925</v>
      </c>
      <c r="L72" s="9">
        <f>E72/('4'!$T95/100)</f>
        <v>811.08075172350698</v>
      </c>
      <c r="M72" s="9">
        <f>F72/('4'!$T95/100)</f>
        <v>585.16376213882654</v>
      </c>
      <c r="N72" s="9">
        <f>G72/('4'!$T95/100)</f>
        <v>456.47704429653453</v>
      </c>
      <c r="O72" s="9">
        <f>H72/('4'!$T95/100)</f>
        <v>639.14497188030077</v>
      </c>
      <c r="P72" s="9">
        <f>I72/('4'!$T95/100)</f>
        <v>628.08859676928034</v>
      </c>
      <c r="Q72" s="9">
        <f>J72/('4'!$T95/100)</f>
        <v>679.29746793405343</v>
      </c>
    </row>
    <row r="73" spans="1:17" x14ac:dyDescent="0.25">
      <c r="A73" s="127" t="s">
        <v>208</v>
      </c>
      <c r="B73" s="127" t="str">
        <f t="shared" si="2"/>
        <v>2005</v>
      </c>
      <c r="C73" s="127" t="str">
        <f t="shared" si="3"/>
        <v>Nov</v>
      </c>
      <c r="D73" s="63">
        <v>596.66545727186701</v>
      </c>
      <c r="E73" s="63">
        <v>477.64145539999998</v>
      </c>
      <c r="F73" s="63">
        <v>340.44884651060102</v>
      </c>
      <c r="G73" s="63">
        <v>271.24215432201498</v>
      </c>
      <c r="H73" s="63">
        <v>377.44832275003699</v>
      </c>
      <c r="I73" s="63">
        <v>371.09321500938802</v>
      </c>
      <c r="J73" s="63">
        <v>400.53860780000002</v>
      </c>
      <c r="K73" s="123">
        <f>D73/('4'!$T96/100)</f>
        <v>1015.1652443291359</v>
      </c>
      <c r="L73" s="9">
        <f>E73/('4'!$T96/100)</f>
        <v>812.65807977204577</v>
      </c>
      <c r="M73" s="9">
        <f>F73/('4'!$T96/100)</f>
        <v>579.23888878995524</v>
      </c>
      <c r="N73" s="9">
        <f>G73/('4'!$T96/100)</f>
        <v>461.49078098751977</v>
      </c>
      <c r="O73" s="9">
        <f>H73/('4'!$T96/100)</f>
        <v>642.18971303977071</v>
      </c>
      <c r="P73" s="9">
        <f>I73/('4'!$T96/100)</f>
        <v>631.37714726501974</v>
      </c>
      <c r="Q73" s="9">
        <f>J73/('4'!$T96/100)</f>
        <v>681.47547121245248</v>
      </c>
    </row>
    <row r="74" spans="1:17" x14ac:dyDescent="0.25">
      <c r="A74" s="127" t="s">
        <v>209</v>
      </c>
      <c r="B74" s="127" t="str">
        <f t="shared" si="2"/>
        <v>2005</v>
      </c>
      <c r="C74" s="127" t="str">
        <f t="shared" si="3"/>
        <v>Dec</v>
      </c>
      <c r="D74" s="63">
        <v>608.57829938366604</v>
      </c>
      <c r="E74" s="63">
        <v>490.31154479999998</v>
      </c>
      <c r="F74" s="63">
        <v>343.26550561160701</v>
      </c>
      <c r="G74" s="63">
        <v>276.76385390856302</v>
      </c>
      <c r="H74" s="63">
        <v>390.089352508719</v>
      </c>
      <c r="I74" s="63">
        <v>385.13268581393999</v>
      </c>
      <c r="J74" s="63">
        <v>407.36771859999999</v>
      </c>
      <c r="K74" s="123">
        <f>D74/('4'!$T97/100)</f>
        <v>1032.809053073167</v>
      </c>
      <c r="L74" s="9">
        <f>E74/('4'!$T97/100)</f>
        <v>832.10032761368814</v>
      </c>
      <c r="M74" s="9">
        <f>F74/('4'!$T97/100)</f>
        <v>582.55071231171326</v>
      </c>
      <c r="N74" s="9">
        <f>G74/('4'!$T97/100)</f>
        <v>469.69176220984269</v>
      </c>
      <c r="O74" s="9">
        <f>H74/('4'!$T97/100)</f>
        <v>662.01475666562067</v>
      </c>
      <c r="P74" s="9">
        <f>I74/('4'!$T97/100)</f>
        <v>653.60287237625562</v>
      </c>
      <c r="Q74" s="9">
        <f>J74/('4'!$T97/100)</f>
        <v>691.33761116020275</v>
      </c>
    </row>
    <row r="75" spans="1:17" x14ac:dyDescent="0.25">
      <c r="A75" s="127" t="s">
        <v>210</v>
      </c>
      <c r="B75" s="127" t="str">
        <f t="shared" si="2"/>
        <v>2006</v>
      </c>
      <c r="C75" s="127" t="str">
        <f t="shared" si="3"/>
        <v>Jan</v>
      </c>
      <c r="D75" s="63">
        <v>624.13896845652198</v>
      </c>
      <c r="E75" s="63">
        <v>479.4901787</v>
      </c>
      <c r="F75" s="63">
        <v>340.67035248596898</v>
      </c>
      <c r="G75" s="63">
        <v>273.24345691090599</v>
      </c>
      <c r="H75" s="63">
        <v>403.76035080974498</v>
      </c>
      <c r="I75" s="63">
        <v>404.04117575057302</v>
      </c>
      <c r="J75" s="63">
        <v>400.02153829999997</v>
      </c>
      <c r="K75" s="123">
        <f>D75/('4'!$T98/100)</f>
        <v>1064.6141130742458</v>
      </c>
      <c r="L75" s="9">
        <f>E75/('4'!$T98/100)</f>
        <v>817.88197360420395</v>
      </c>
      <c r="M75" s="9">
        <f>F75/('4'!$T98/100)</f>
        <v>581.09248659708601</v>
      </c>
      <c r="N75" s="9">
        <f>G75/('4'!$T98/100)</f>
        <v>466.08024051427157</v>
      </c>
      <c r="O75" s="9">
        <f>H75/('4'!$T98/100)</f>
        <v>688.70714615827842</v>
      </c>
      <c r="P75" s="9">
        <f>I75/('4'!$T98/100)</f>
        <v>689.18615838218773</v>
      </c>
      <c r="Q75" s="9">
        <f>J75/('4'!$T98/100)</f>
        <v>682.32973220853512</v>
      </c>
    </row>
    <row r="76" spans="1:17" x14ac:dyDescent="0.25">
      <c r="A76" s="127" t="s">
        <v>211</v>
      </c>
      <c r="B76" s="127" t="str">
        <f t="shared" si="2"/>
        <v>2006</v>
      </c>
      <c r="C76" s="127" t="str">
        <f t="shared" si="3"/>
        <v>Feb</v>
      </c>
      <c r="D76" s="63">
        <v>621.79794043170205</v>
      </c>
      <c r="E76" s="63">
        <v>493.75279460000002</v>
      </c>
      <c r="F76" s="63">
        <v>341.34065345511902</v>
      </c>
      <c r="G76" s="63">
        <v>268.95400082640498</v>
      </c>
      <c r="H76" s="63">
        <v>423.446289359486</v>
      </c>
      <c r="I76" s="63">
        <v>427.31073768038601</v>
      </c>
      <c r="J76" s="63">
        <v>405.26821419999999</v>
      </c>
      <c r="K76" s="123">
        <f>D76/('4'!$T99/100)</f>
        <v>1056.583048525443</v>
      </c>
      <c r="L76" s="9">
        <f>E76/('4'!$T99/100)</f>
        <v>839.00379691548233</v>
      </c>
      <c r="M76" s="9">
        <f>F76/('4'!$T99/100)</f>
        <v>580.01920682284822</v>
      </c>
      <c r="N76" s="9">
        <f>G76/('4'!$T99/100)</f>
        <v>457.01701409461458</v>
      </c>
      <c r="O76" s="9">
        <f>H76/('4'!$T99/100)</f>
        <v>719.53627087861901</v>
      </c>
      <c r="P76" s="9">
        <f>I76/('4'!$T99/100)</f>
        <v>726.10289055080818</v>
      </c>
      <c r="Q76" s="9">
        <f>J76/('4'!$T99/100)</f>
        <v>688.64738428147211</v>
      </c>
    </row>
    <row r="77" spans="1:17" x14ac:dyDescent="0.25">
      <c r="A77" s="127" t="s">
        <v>212</v>
      </c>
      <c r="B77" s="127" t="str">
        <f t="shared" si="2"/>
        <v>2006</v>
      </c>
      <c r="C77" s="127" t="str">
        <f t="shared" si="3"/>
        <v>Mar</v>
      </c>
      <c r="D77" s="63">
        <v>656.94059565895202</v>
      </c>
      <c r="E77" s="63">
        <v>473.84545220000001</v>
      </c>
      <c r="F77" s="63">
        <v>343.258497726374</v>
      </c>
      <c r="G77" s="63">
        <v>268.76302941275299</v>
      </c>
      <c r="H77" s="63">
        <v>424.15508464155698</v>
      </c>
      <c r="I77" s="63">
        <v>429.17048990994198</v>
      </c>
      <c r="J77" s="63">
        <v>401.36544170000002</v>
      </c>
      <c r="K77" s="123">
        <f>D77/('4'!$T100/100)</f>
        <v>1114.8839766632912</v>
      </c>
      <c r="L77" s="9">
        <f>E77/('4'!$T100/100)</f>
        <v>804.15597021013946</v>
      </c>
      <c r="M77" s="9">
        <f>F77/('4'!$T100/100)</f>
        <v>582.53881933537991</v>
      </c>
      <c r="N77" s="9">
        <f>G77/('4'!$T100/100)</f>
        <v>456.11368362950094</v>
      </c>
      <c r="O77" s="9">
        <f>H77/('4'!$T100/100)</f>
        <v>719.82719687584893</v>
      </c>
      <c r="P77" s="9">
        <f>I77/('4'!$T100/100)</f>
        <v>728.3387655125631</v>
      </c>
      <c r="Q77" s="9">
        <f>J77/('4'!$T100/100)</f>
        <v>681.15123756185051</v>
      </c>
    </row>
    <row r="78" spans="1:17" s="10" customFormat="1" ht="13.8" thickBot="1" x14ac:dyDescent="0.3">
      <c r="A78" s="127" t="s">
        <v>213</v>
      </c>
      <c r="B78" s="127" t="str">
        <f t="shared" si="2"/>
        <v>2006</v>
      </c>
      <c r="C78" s="127" t="str">
        <f t="shared" si="3"/>
        <v>Apr</v>
      </c>
      <c r="D78" s="63">
        <v>621.35278416756501</v>
      </c>
      <c r="E78" s="63">
        <v>473.02936599999998</v>
      </c>
      <c r="F78" s="63">
        <v>347.73023042134901</v>
      </c>
      <c r="G78" s="63">
        <v>265.65889208089902</v>
      </c>
      <c r="H78" s="63">
        <v>390.15109002648501</v>
      </c>
      <c r="I78" s="63">
        <v>385.59238220625701</v>
      </c>
      <c r="J78" s="63">
        <v>405.90100919999998</v>
      </c>
      <c r="K78" s="123">
        <f>D78/('4'!$T101/100)</f>
        <v>1047.8480831238912</v>
      </c>
      <c r="L78" s="9">
        <f>E78/('4'!$T101/100)</f>
        <v>797.7157696146096</v>
      </c>
      <c r="M78" s="9">
        <f>F78/('4'!$T101/100)</f>
        <v>586.41155986673346</v>
      </c>
      <c r="N78" s="9">
        <f>G78/('4'!$T101/100)</f>
        <v>448.00662027244812</v>
      </c>
      <c r="O78" s="9">
        <f>H78/('4'!$T101/100)</f>
        <v>657.95001202199421</v>
      </c>
      <c r="P78" s="9">
        <f>I78/('4'!$T101/100)</f>
        <v>650.26221634027479</v>
      </c>
      <c r="Q78" s="9">
        <f>J78/('4'!$T101/100)</f>
        <v>684.5106439783375</v>
      </c>
    </row>
    <row r="79" spans="1:17" ht="13.8" thickTop="1" x14ac:dyDescent="0.25">
      <c r="A79" s="127" t="s">
        <v>214</v>
      </c>
      <c r="B79" s="127" t="str">
        <f t="shared" si="2"/>
        <v>2006</v>
      </c>
      <c r="C79" s="127" t="str">
        <f t="shared" si="3"/>
        <v>May</v>
      </c>
      <c r="D79" s="63">
        <v>625.53854918182105</v>
      </c>
      <c r="E79" s="63">
        <v>471.46409060000002</v>
      </c>
      <c r="F79" s="63">
        <v>346.71709547107002</v>
      </c>
      <c r="G79" s="63">
        <v>271.80601984286</v>
      </c>
      <c r="H79" s="63">
        <v>391.65097380378597</v>
      </c>
      <c r="I79" s="63">
        <v>384.485370157067</v>
      </c>
      <c r="J79" s="63">
        <v>417.97458449999999</v>
      </c>
      <c r="K79" s="123">
        <f>D79/('4'!$T102/100)</f>
        <v>1048.3055286038277</v>
      </c>
      <c r="L79" s="9">
        <f>E79/('4'!$T102/100)</f>
        <v>790.10064745106376</v>
      </c>
      <c r="M79" s="9">
        <f>F79/('4'!$T102/100)</f>
        <v>581.04404359920238</v>
      </c>
      <c r="N79" s="9">
        <f>G79/('4'!$T102/100)</f>
        <v>455.50470659523091</v>
      </c>
      <c r="O79" s="9">
        <f>H79/('4'!$T102/100)</f>
        <v>656.34625021685781</v>
      </c>
      <c r="P79" s="9">
        <f>I79/('4'!$T102/100)</f>
        <v>644.33781056359533</v>
      </c>
      <c r="Q79" s="9">
        <f>J79/('4'!$T102/100)</f>
        <v>700.46053647747181</v>
      </c>
    </row>
    <row r="80" spans="1:17" x14ac:dyDescent="0.25">
      <c r="A80" s="127" t="s">
        <v>215</v>
      </c>
      <c r="B80" s="127" t="str">
        <f t="shared" si="2"/>
        <v>2006</v>
      </c>
      <c r="C80" s="127" t="str">
        <f t="shared" si="3"/>
        <v>Jun</v>
      </c>
      <c r="D80" s="63">
        <v>673.11188930608796</v>
      </c>
      <c r="E80" s="63">
        <v>480.65884249999999</v>
      </c>
      <c r="F80" s="63">
        <v>347.050083940082</v>
      </c>
      <c r="G80" s="63">
        <v>280.16711441270098</v>
      </c>
      <c r="H80" s="63">
        <v>399.07603552367101</v>
      </c>
      <c r="I80" s="63">
        <v>395.38891710915499</v>
      </c>
      <c r="J80" s="63">
        <v>411.3067436</v>
      </c>
      <c r="K80" s="123">
        <f>D80/('4'!$T103/100)</f>
        <v>1125.2145065928239</v>
      </c>
      <c r="L80" s="9">
        <f>E80/('4'!$T103/100)</f>
        <v>803.49836467852697</v>
      </c>
      <c r="M80" s="9">
        <f>F80/('4'!$T103/100)</f>
        <v>580.14989063142309</v>
      </c>
      <c r="N80" s="9">
        <f>G80/('4'!$T103/100)</f>
        <v>468.34427740150647</v>
      </c>
      <c r="O80" s="9">
        <f>H80/('4'!$T103/100)</f>
        <v>667.11961493907063</v>
      </c>
      <c r="P80" s="9">
        <f>I80/('4'!$T103/100)</f>
        <v>660.95600500519186</v>
      </c>
      <c r="Q80" s="9">
        <f>J80/('4'!$T103/100)</f>
        <v>687.56520559350827</v>
      </c>
    </row>
    <row r="81" spans="1:17" x14ac:dyDescent="0.25">
      <c r="A81" s="127" t="s">
        <v>216</v>
      </c>
      <c r="B81" s="127" t="str">
        <f t="shared" si="2"/>
        <v>2006</v>
      </c>
      <c r="C81" s="127" t="str">
        <f t="shared" si="3"/>
        <v>Jul</v>
      </c>
      <c r="D81" s="63">
        <v>625.67939181694601</v>
      </c>
      <c r="E81" s="63">
        <v>488.37708839999999</v>
      </c>
      <c r="F81" s="63">
        <v>350.07398088063502</v>
      </c>
      <c r="G81" s="63">
        <v>279.80318357763502</v>
      </c>
      <c r="H81" s="63">
        <v>395.63051854029197</v>
      </c>
      <c r="I81" s="63">
        <v>390.97427151158303</v>
      </c>
      <c r="J81" s="63">
        <v>411.79572209999998</v>
      </c>
      <c r="K81" s="123">
        <f>D81/('4'!$T104/100)</f>
        <v>1047.2308820536134</v>
      </c>
      <c r="L81" s="9">
        <f>E81/('4'!$T104/100)</f>
        <v>817.42115170950001</v>
      </c>
      <c r="M81" s="9">
        <f>F81/('4'!$T104/100)</f>
        <v>585.9363254989629</v>
      </c>
      <c r="N81" s="9">
        <f>G81/('4'!$T104/100)</f>
        <v>468.32057851306666</v>
      </c>
      <c r="O81" s="9">
        <f>H81/('4'!$T104/100)</f>
        <v>662.18658040681373</v>
      </c>
      <c r="P81" s="9">
        <f>I81/('4'!$T104/100)</f>
        <v>654.3931869425121</v>
      </c>
      <c r="Q81" s="9">
        <f>J81/('4'!$T104/100)</f>
        <v>689.24308986487495</v>
      </c>
    </row>
    <row r="82" spans="1:17" x14ac:dyDescent="0.25">
      <c r="A82" s="127" t="s">
        <v>217</v>
      </c>
      <c r="B82" s="127" t="str">
        <f t="shared" si="2"/>
        <v>2006</v>
      </c>
      <c r="C82" s="127" t="str">
        <f t="shared" si="3"/>
        <v>Aug</v>
      </c>
      <c r="D82" s="63">
        <v>624.83956190814195</v>
      </c>
      <c r="E82" s="63">
        <v>481.98462160000003</v>
      </c>
      <c r="F82" s="63">
        <v>356.46975919141801</v>
      </c>
      <c r="G82" s="63">
        <v>275.39114983707299</v>
      </c>
      <c r="H82" s="63">
        <v>390.61041081588297</v>
      </c>
      <c r="I82" s="63">
        <v>385.03680059296403</v>
      </c>
      <c r="J82" s="63">
        <v>410.50595090000002</v>
      </c>
      <c r="K82" s="123">
        <f>D82/('4'!$T105/100)</f>
        <v>1040.622106212689</v>
      </c>
      <c r="L82" s="9">
        <f>E82/('4'!$T105/100)</f>
        <v>802.70821930646764</v>
      </c>
      <c r="M82" s="9">
        <f>F82/('4'!$T105/100)</f>
        <v>593.67289497177694</v>
      </c>
      <c r="N82" s="9">
        <f>G82/('4'!$T105/100)</f>
        <v>458.64272342268742</v>
      </c>
      <c r="O82" s="9">
        <f>H82/('4'!$T105/100)</f>
        <v>650.53151751550661</v>
      </c>
      <c r="P82" s="9">
        <f>I82/('4'!$T105/100)</f>
        <v>641.24909949499852</v>
      </c>
      <c r="Q82" s="9">
        <f>J82/('4'!$T105/100)</f>
        <v>683.66600529241293</v>
      </c>
    </row>
    <row r="83" spans="1:17" x14ac:dyDescent="0.25">
      <c r="A83" s="127" t="s">
        <v>218</v>
      </c>
      <c r="B83" s="127" t="str">
        <f t="shared" si="2"/>
        <v>2006</v>
      </c>
      <c r="C83" s="127" t="str">
        <f t="shared" si="3"/>
        <v>Sep</v>
      </c>
      <c r="D83" s="63">
        <v>621.65280854535797</v>
      </c>
      <c r="E83" s="63">
        <v>475.15416119999998</v>
      </c>
      <c r="F83" s="63">
        <v>357.67603215491903</v>
      </c>
      <c r="G83" s="63">
        <v>268.92529211662003</v>
      </c>
      <c r="H83" s="63">
        <v>389.86456566521503</v>
      </c>
      <c r="I83" s="63">
        <v>384.39717904255701</v>
      </c>
      <c r="J83" s="63">
        <v>409.549643</v>
      </c>
      <c r="K83" s="123">
        <f>D83/('4'!$T106/100)</f>
        <v>1034.028708872341</v>
      </c>
      <c r="L83" s="9">
        <f>E83/('4'!$T106/100)</f>
        <v>790.34959235627332</v>
      </c>
      <c r="M83" s="9">
        <f>F83/('4'!$T106/100)</f>
        <v>594.94187211855478</v>
      </c>
      <c r="N83" s="9">
        <f>G83/('4'!$T106/100)</f>
        <v>447.317970365409</v>
      </c>
      <c r="O83" s="9">
        <f>H83/('4'!$T106/100)</f>
        <v>648.48279928661236</v>
      </c>
      <c r="P83" s="9">
        <f>I83/('4'!$T106/100)</f>
        <v>639.38859967451413</v>
      </c>
      <c r="Q83" s="9">
        <f>J83/('4'!$T106/100)</f>
        <v>681.22605214534167</v>
      </c>
    </row>
    <row r="84" spans="1:17" x14ac:dyDescent="0.25">
      <c r="A84" s="127" t="s">
        <v>219</v>
      </c>
      <c r="B84" s="127" t="str">
        <f t="shared" si="2"/>
        <v>2006</v>
      </c>
      <c r="C84" s="127" t="str">
        <f t="shared" si="3"/>
        <v>Oct</v>
      </c>
      <c r="D84" s="63">
        <v>628.86244869829295</v>
      </c>
      <c r="E84" s="63">
        <v>476.19601990000001</v>
      </c>
      <c r="F84" s="63">
        <v>356.335403714302</v>
      </c>
      <c r="G84" s="63">
        <v>271.73568768559801</v>
      </c>
      <c r="H84" s="63">
        <v>391.42690691670799</v>
      </c>
      <c r="I84" s="63">
        <v>386.04628184330301</v>
      </c>
      <c r="J84" s="63">
        <v>410.71603149999999</v>
      </c>
      <c r="K84" s="123">
        <f>D84/('4'!$T107/100)</f>
        <v>1044.7231002568417</v>
      </c>
      <c r="L84" s="9">
        <f>E84/('4'!$T107/100)</f>
        <v>791.09983951129038</v>
      </c>
      <c r="M84" s="9">
        <f>F84/('4'!$T107/100)</f>
        <v>591.97655778343722</v>
      </c>
      <c r="N84" s="9">
        <f>G84/('4'!$T107/100)</f>
        <v>451.43186825188059</v>
      </c>
      <c r="O84" s="9">
        <f>H84/('4'!$T107/100)</f>
        <v>650.27373245840204</v>
      </c>
      <c r="P84" s="9">
        <f>I84/('4'!$T107/100)</f>
        <v>641.33495209451951</v>
      </c>
      <c r="Q84" s="9">
        <f>J84/('4'!$T107/100)</f>
        <v>682.31856845967741</v>
      </c>
    </row>
    <row r="85" spans="1:17" x14ac:dyDescent="0.25">
      <c r="A85" s="127" t="s">
        <v>220</v>
      </c>
      <c r="B85" s="127" t="str">
        <f t="shared" si="2"/>
        <v>2006</v>
      </c>
      <c r="C85" s="127" t="str">
        <f t="shared" si="3"/>
        <v>Nov</v>
      </c>
      <c r="D85" s="63">
        <v>632.54297919503904</v>
      </c>
      <c r="E85" s="63">
        <v>479.75994129999998</v>
      </c>
      <c r="F85" s="63">
        <v>355.30994597742898</v>
      </c>
      <c r="G85" s="63">
        <v>271.738066525303</v>
      </c>
      <c r="H85" s="63">
        <v>393.27713964989903</v>
      </c>
      <c r="I85" s="63">
        <v>387.851696831092</v>
      </c>
      <c r="J85" s="63">
        <v>412.7244427</v>
      </c>
      <c r="K85" s="123">
        <f>D85/('4'!$T108/100)</f>
        <v>1048.2364469581155</v>
      </c>
      <c r="L85" s="9">
        <f>E85/('4'!$T108/100)</f>
        <v>795.04772450581686</v>
      </c>
      <c r="M85" s="9">
        <f>F85/('4'!$T108/100)</f>
        <v>588.8119030492295</v>
      </c>
      <c r="N85" s="9">
        <f>G85/('4'!$T108/100)</f>
        <v>450.31840479873853</v>
      </c>
      <c r="O85" s="9">
        <f>H85/('4'!$T108/100)</f>
        <v>651.73030939506782</v>
      </c>
      <c r="P85" s="9">
        <f>I85/('4'!$T108/100)</f>
        <v>642.73938373370322</v>
      </c>
      <c r="Q85" s="9">
        <f>J85/('4'!$T108/100)</f>
        <v>683.95795640507424</v>
      </c>
    </row>
    <row r="86" spans="1:17" x14ac:dyDescent="0.25">
      <c r="A86" s="127" t="s">
        <v>221</v>
      </c>
      <c r="B86" s="127" t="str">
        <f t="shared" si="2"/>
        <v>2006</v>
      </c>
      <c r="C86" s="127" t="str">
        <f t="shared" si="3"/>
        <v>Dec</v>
      </c>
      <c r="D86" s="63">
        <v>644.95956946056106</v>
      </c>
      <c r="E86" s="63">
        <v>498.37758639999998</v>
      </c>
      <c r="F86" s="63">
        <v>357.52424606392901</v>
      </c>
      <c r="G86" s="63">
        <v>273.85316356363802</v>
      </c>
      <c r="H86" s="63">
        <v>412.62776087942802</v>
      </c>
      <c r="I86" s="63">
        <v>409.77997599443501</v>
      </c>
      <c r="J86" s="63">
        <v>421.37915629999998</v>
      </c>
      <c r="K86" s="123">
        <f>D86/('4'!$T109/100)</f>
        <v>1062.2396845113053</v>
      </c>
      <c r="L86" s="9">
        <f>E86/('4'!$T109/100)</f>
        <v>820.82114168462488</v>
      </c>
      <c r="M86" s="9">
        <f>F86/('4'!$T109/100)</f>
        <v>588.83759591586841</v>
      </c>
      <c r="N86" s="9">
        <f>G86/('4'!$T109/100)</f>
        <v>451.03245511895614</v>
      </c>
      <c r="O86" s="9">
        <f>H86/('4'!$T109/100)</f>
        <v>679.59233925898423</v>
      </c>
      <c r="P86" s="9">
        <f>I86/('4'!$T109/100)</f>
        <v>674.90207608431547</v>
      </c>
      <c r="Q86" s="9">
        <f>J86/('4'!$T109/100)</f>
        <v>694.00576910910206</v>
      </c>
    </row>
    <row r="87" spans="1:17" x14ac:dyDescent="0.25">
      <c r="A87" s="127" t="s">
        <v>222</v>
      </c>
      <c r="B87" s="127" t="str">
        <f t="shared" si="2"/>
        <v>2007</v>
      </c>
      <c r="C87" s="127" t="str">
        <f t="shared" si="3"/>
        <v>Jan</v>
      </c>
      <c r="D87" s="63">
        <v>656.346626111207</v>
      </c>
      <c r="E87" s="63">
        <v>478.4116042</v>
      </c>
      <c r="F87" s="63">
        <v>354.40631464811298</v>
      </c>
      <c r="G87" s="63">
        <v>294.58176777305698</v>
      </c>
      <c r="H87" s="63">
        <v>429.19933653115402</v>
      </c>
      <c r="I87" s="63">
        <v>432.10408567168298</v>
      </c>
      <c r="J87" s="63">
        <v>414.61559140000003</v>
      </c>
      <c r="K87" s="123">
        <f>D87/('4'!$T110/100)</f>
        <v>1090.3822982170052</v>
      </c>
      <c r="L87" s="9">
        <f>E87/('4'!$T110/100)</f>
        <v>794.78056826774196</v>
      </c>
      <c r="M87" s="9">
        <f>F87/('4'!$T110/100)</f>
        <v>588.77178078638133</v>
      </c>
      <c r="N87" s="9">
        <f>G87/('4'!$T110/100)</f>
        <v>489.3858400100786</v>
      </c>
      <c r="O87" s="9">
        <f>H87/('4'!$T110/100)</f>
        <v>713.0247042372398</v>
      </c>
      <c r="P87" s="9">
        <f>I87/('4'!$T110/100)</f>
        <v>717.85033587392502</v>
      </c>
      <c r="Q87" s="9">
        <f>J87/('4'!$T110/100)</f>
        <v>688.79686958387106</v>
      </c>
    </row>
    <row r="88" spans="1:17" x14ac:dyDescent="0.25">
      <c r="A88" s="127" t="s">
        <v>223</v>
      </c>
      <c r="B88" s="127" t="str">
        <f t="shared" si="2"/>
        <v>2007</v>
      </c>
      <c r="C88" s="127" t="str">
        <f t="shared" si="3"/>
        <v>Feb</v>
      </c>
      <c r="D88" s="63">
        <v>672.43592496638701</v>
      </c>
      <c r="E88" s="63">
        <v>482.23607929999997</v>
      </c>
      <c r="F88" s="63">
        <v>353.921478974558</v>
      </c>
      <c r="G88" s="63">
        <v>279.55745652981</v>
      </c>
      <c r="H88" s="63">
        <v>455.87439703653001</v>
      </c>
      <c r="I88" s="63">
        <v>465.49030743359498</v>
      </c>
      <c r="J88" s="63">
        <v>414.4085346</v>
      </c>
      <c r="K88" s="123">
        <f>D88/('4'!$T111/100)</f>
        <v>1111.59469571604</v>
      </c>
      <c r="L88" s="9">
        <f>E88/('4'!$T111/100)</f>
        <v>797.17791380580252</v>
      </c>
      <c r="M88" s="9">
        <f>F88/('4'!$T111/100)</f>
        <v>585.06279055176947</v>
      </c>
      <c r="N88" s="9">
        <f>G88/('4'!$T111/100)</f>
        <v>462.13263493014279</v>
      </c>
      <c r="O88" s="9">
        <f>H88/('4'!$T111/100)</f>
        <v>753.5997748542145</v>
      </c>
      <c r="P88" s="9">
        <f>I88/('4'!$T111/100)</f>
        <v>769.4957057451652</v>
      </c>
      <c r="Q88" s="9">
        <f>J88/('4'!$T111/100)</f>
        <v>685.05312077703718</v>
      </c>
    </row>
    <row r="89" spans="1:17" x14ac:dyDescent="0.25">
      <c r="A89" s="127" t="s">
        <v>224</v>
      </c>
      <c r="B89" s="127" t="str">
        <f t="shared" si="2"/>
        <v>2007</v>
      </c>
      <c r="C89" s="127" t="str">
        <f t="shared" si="3"/>
        <v>Mar</v>
      </c>
      <c r="D89" s="63">
        <v>689.85018161903497</v>
      </c>
      <c r="E89" s="63">
        <v>480.79751920000001</v>
      </c>
      <c r="F89" s="63">
        <v>355.355731895627</v>
      </c>
      <c r="G89" s="63">
        <v>293.94717540183302</v>
      </c>
      <c r="H89" s="63">
        <v>443.80610092722998</v>
      </c>
      <c r="I89" s="63">
        <v>450.264212741427</v>
      </c>
      <c r="J89" s="63">
        <v>415.03445900000003</v>
      </c>
      <c r="K89" s="123">
        <f>D89/('4'!$T112/100)</f>
        <v>1134.7781243094444</v>
      </c>
      <c r="L89" s="9">
        <f>E89/('4'!$T112/100)</f>
        <v>790.89419927371</v>
      </c>
      <c r="M89" s="9">
        <f>F89/('4'!$T112/100)</f>
        <v>584.54708231971063</v>
      </c>
      <c r="N89" s="9">
        <f>G89/('4'!$T112/100)</f>
        <v>483.53227010203238</v>
      </c>
      <c r="O89" s="9">
        <f>H89/('4'!$T112/100)</f>
        <v>730.04467953508708</v>
      </c>
      <c r="P89" s="9">
        <f>I89/('4'!$T112/100)</f>
        <v>740.66803545549226</v>
      </c>
      <c r="Q89" s="9">
        <f>J89/('4'!$T112/100)</f>
        <v>682.71638894471744</v>
      </c>
    </row>
    <row r="90" spans="1:17" x14ac:dyDescent="0.25">
      <c r="A90" s="127" t="s">
        <v>225</v>
      </c>
      <c r="B90" s="127" t="str">
        <f t="shared" si="2"/>
        <v>2007</v>
      </c>
      <c r="C90" s="127" t="str">
        <f t="shared" si="3"/>
        <v>Apr</v>
      </c>
      <c r="D90" s="63">
        <v>650.03588023494501</v>
      </c>
      <c r="E90" s="63">
        <v>482.19337300000001</v>
      </c>
      <c r="F90" s="63">
        <v>360.63749744733701</v>
      </c>
      <c r="G90" s="63">
        <v>284.452388886351</v>
      </c>
      <c r="H90" s="63">
        <v>406.52257612395402</v>
      </c>
      <c r="I90" s="63">
        <v>402.301786627284</v>
      </c>
      <c r="J90" s="63">
        <v>420.8151987</v>
      </c>
      <c r="K90" s="123">
        <f>D90/('4'!$T113/100)</f>
        <v>1066.6642691600387</v>
      </c>
      <c r="L90" s="9">
        <f>E90/('4'!$T113/100)</f>
        <v>791.24623339093148</v>
      </c>
      <c r="M90" s="9">
        <f>F90/('4'!$T113/100)</f>
        <v>591.78138367890233</v>
      </c>
      <c r="N90" s="9">
        <f>G90/('4'!$T113/100)</f>
        <v>466.76684892012753</v>
      </c>
      <c r="O90" s="9">
        <f>H90/('4'!$T113/100)</f>
        <v>667.07564881124324</v>
      </c>
      <c r="P90" s="9">
        <f>I90/('4'!$T113/100)</f>
        <v>660.14962290923211</v>
      </c>
      <c r="Q90" s="9">
        <f>J90/('4'!$T113/100)</f>
        <v>690.52886159227955</v>
      </c>
    </row>
    <row r="91" spans="1:17" x14ac:dyDescent="0.25">
      <c r="A91" s="127" t="s">
        <v>226</v>
      </c>
      <c r="B91" s="127" t="str">
        <f t="shared" si="2"/>
        <v>2007</v>
      </c>
      <c r="C91" s="127" t="str">
        <f t="shared" si="3"/>
        <v>May</v>
      </c>
      <c r="D91" s="63">
        <v>655.92723838681502</v>
      </c>
      <c r="E91" s="63">
        <v>482.33164290000002</v>
      </c>
      <c r="F91" s="63">
        <v>360.02856971473398</v>
      </c>
      <c r="G91" s="63">
        <v>284.204108173046</v>
      </c>
      <c r="H91" s="63">
        <v>409.814788424781</v>
      </c>
      <c r="I91" s="63">
        <v>402.77705392230399</v>
      </c>
      <c r="J91" s="63">
        <v>435.41624180000002</v>
      </c>
      <c r="K91" s="123">
        <f>D91/('4'!$T114/100)</f>
        <v>1073.699966014603</v>
      </c>
      <c r="L91" s="9">
        <f>E91/('4'!$T114/100)</f>
        <v>789.53798269327626</v>
      </c>
      <c r="M91" s="9">
        <f>F91/('4'!$T114/100)</f>
        <v>589.33771986311581</v>
      </c>
      <c r="N91" s="9">
        <f>G91/('4'!$T114/100)</f>
        <v>465.21919418546281</v>
      </c>
      <c r="O91" s="9">
        <f>H91/('4'!$T114/100)</f>
        <v>670.83374291049108</v>
      </c>
      <c r="P91" s="9">
        <f>I91/('4'!$T114/100)</f>
        <v>659.31353936670541</v>
      </c>
      <c r="Q91" s="9">
        <f>J91/('4'!$T114/100)</f>
        <v>712.74125644278729</v>
      </c>
    </row>
    <row r="92" spans="1:17" x14ac:dyDescent="0.25">
      <c r="A92" s="127" t="s">
        <v>227</v>
      </c>
      <c r="B92" s="127" t="str">
        <f t="shared" si="2"/>
        <v>2007</v>
      </c>
      <c r="C92" s="127" t="str">
        <f t="shared" si="3"/>
        <v>Jun</v>
      </c>
      <c r="D92" s="63">
        <v>706.383642137675</v>
      </c>
      <c r="E92" s="63">
        <v>484.87288619999998</v>
      </c>
      <c r="F92" s="63">
        <v>361.11254793121401</v>
      </c>
      <c r="G92" s="63">
        <v>302.02927342777201</v>
      </c>
      <c r="H92" s="63">
        <v>415.85659566883601</v>
      </c>
      <c r="I92" s="63">
        <v>412.998869184765</v>
      </c>
      <c r="J92" s="63">
        <v>424.64769089999999</v>
      </c>
      <c r="K92" s="123">
        <f>D92/('4'!$T115/100)</f>
        <v>1153.4728010028621</v>
      </c>
      <c r="L92" s="9">
        <f>E92/('4'!$T115/100)</f>
        <v>791.76194466073173</v>
      </c>
      <c r="M92" s="9">
        <f>F92/('4'!$T115/100)</f>
        <v>589.67036790231168</v>
      </c>
      <c r="N92" s="9">
        <f>G92/('4'!$T115/100)</f>
        <v>493.19170380461799</v>
      </c>
      <c r="O92" s="9">
        <f>H92/('4'!$T115/100)</f>
        <v>679.06339219581878</v>
      </c>
      <c r="P92" s="9">
        <f>I92/('4'!$T115/100)</f>
        <v>674.39693394926871</v>
      </c>
      <c r="Q92" s="9">
        <f>J92/('4'!$T115/100)</f>
        <v>693.41860745743907</v>
      </c>
    </row>
    <row r="93" spans="1:17" x14ac:dyDescent="0.25">
      <c r="A93" s="127" t="s">
        <v>228</v>
      </c>
      <c r="B93" s="127" t="str">
        <f t="shared" si="2"/>
        <v>2007</v>
      </c>
      <c r="C93" s="127" t="str">
        <f t="shared" si="3"/>
        <v>Jul</v>
      </c>
      <c r="D93" s="63">
        <v>661.37154272386101</v>
      </c>
      <c r="E93" s="63">
        <v>484.45675590000002</v>
      </c>
      <c r="F93" s="63">
        <v>363.95512669444003</v>
      </c>
      <c r="G93" s="63">
        <v>300.770702977805</v>
      </c>
      <c r="H93" s="63">
        <v>413.55116111542901</v>
      </c>
      <c r="I93" s="63">
        <v>410.94006201546398</v>
      </c>
      <c r="J93" s="63">
        <v>421.35518500000001</v>
      </c>
      <c r="K93" s="123">
        <f>D93/('4'!$T116/100)</f>
        <v>1086.5969272481593</v>
      </c>
      <c r="L93" s="9">
        <f>E93/('4'!$T116/100)</f>
        <v>795.9357007976688</v>
      </c>
      <c r="M93" s="9">
        <f>F93/('4'!$T116/100)</f>
        <v>597.95817747712294</v>
      </c>
      <c r="N93" s="9">
        <f>G93/('4'!$T116/100)</f>
        <v>494.14965802120355</v>
      </c>
      <c r="O93" s="9">
        <f>H93/('4'!$T116/100)</f>
        <v>679.44172359945946</v>
      </c>
      <c r="P93" s="9">
        <f>I93/('4'!$T116/100)</f>
        <v>675.15183194933286</v>
      </c>
      <c r="Q93" s="9">
        <f>J93/('4'!$T116/100)</f>
        <v>692.26330394478532</v>
      </c>
    </row>
    <row r="94" spans="1:17" x14ac:dyDescent="0.25">
      <c r="A94" s="127" t="s">
        <v>229</v>
      </c>
      <c r="B94" s="127" t="str">
        <f t="shared" si="2"/>
        <v>2007</v>
      </c>
      <c r="C94" s="127" t="str">
        <f t="shared" si="3"/>
        <v>Aug</v>
      </c>
      <c r="D94" s="63">
        <v>653.66304302559695</v>
      </c>
      <c r="E94" s="63">
        <v>500.72960030000002</v>
      </c>
      <c r="F94" s="63">
        <v>368.83756145492202</v>
      </c>
      <c r="G94" s="63">
        <v>305.633134769386</v>
      </c>
      <c r="H94" s="63">
        <v>410.27777313233901</v>
      </c>
      <c r="I94" s="63">
        <v>406.26666761961599</v>
      </c>
      <c r="J94" s="63">
        <v>423.80800390000002</v>
      </c>
      <c r="K94" s="123">
        <f>D94/('4'!$T117/100)</f>
        <v>1069.9936608939784</v>
      </c>
      <c r="L94" s="9">
        <f>E94/('4'!$T117/100)</f>
        <v>819.65395452530561</v>
      </c>
      <c r="M94" s="9">
        <f>F94/('4'!$T117/100)</f>
        <v>603.75732859185882</v>
      </c>
      <c r="N94" s="9">
        <f>G94/('4'!$T117/100)</f>
        <v>500.29678173130543</v>
      </c>
      <c r="O94" s="9">
        <f>H94/('4'!$T117/100)</f>
        <v>671.59161152102922</v>
      </c>
      <c r="P94" s="9">
        <f>I94/('4'!$T117/100)</f>
        <v>665.02575543113176</v>
      </c>
      <c r="Q94" s="9">
        <f>J94/('4'!$T117/100)</f>
        <v>693.73950760647915</v>
      </c>
    </row>
    <row r="95" spans="1:17" x14ac:dyDescent="0.25">
      <c r="A95" s="127" t="s">
        <v>230</v>
      </c>
      <c r="B95" s="127" t="str">
        <f t="shared" si="2"/>
        <v>2007</v>
      </c>
      <c r="C95" s="127" t="str">
        <f t="shared" si="3"/>
        <v>Sep</v>
      </c>
      <c r="D95" s="63">
        <v>655.29212036269496</v>
      </c>
      <c r="E95" s="63">
        <v>486.76142809999999</v>
      </c>
      <c r="F95" s="63">
        <v>372.01977691220901</v>
      </c>
      <c r="G95" s="63">
        <v>300.63694775774502</v>
      </c>
      <c r="H95" s="63">
        <v>411.33748839736103</v>
      </c>
      <c r="I95" s="63">
        <v>407.90697048791299</v>
      </c>
      <c r="J95" s="63">
        <v>422.5625015</v>
      </c>
      <c r="K95" s="123">
        <f>D95/('4'!$T118/100)</f>
        <v>1071.3506094818663</v>
      </c>
      <c r="L95" s="9">
        <f>E95/('4'!$T118/100)</f>
        <v>795.81630308412684</v>
      </c>
      <c r="M95" s="9">
        <f>F95/('4'!$T118/100)</f>
        <v>608.2228098723416</v>
      </c>
      <c r="N95" s="9">
        <f>G95/('4'!$T118/100)</f>
        <v>491.51754950869417</v>
      </c>
      <c r="O95" s="9">
        <f>H95/('4'!$T118/100)</f>
        <v>672.50414769727274</v>
      </c>
      <c r="P95" s="9">
        <f>I95/('4'!$T118/100)</f>
        <v>666.89552317865127</v>
      </c>
      <c r="Q95" s="9">
        <f>J95/('4'!$T118/100)</f>
        <v>690.85615324603168</v>
      </c>
    </row>
    <row r="96" spans="1:17" x14ac:dyDescent="0.25">
      <c r="A96" s="127" t="s">
        <v>231</v>
      </c>
      <c r="B96" s="127" t="str">
        <f t="shared" si="2"/>
        <v>2007</v>
      </c>
      <c r="C96" s="127" t="str">
        <f t="shared" si="3"/>
        <v>Oct</v>
      </c>
      <c r="D96" s="63">
        <v>646.04709799458601</v>
      </c>
      <c r="E96" s="63">
        <v>485.3040689</v>
      </c>
      <c r="F96" s="63">
        <v>368.31420990379098</v>
      </c>
      <c r="G96" s="63">
        <v>285.44845385079702</v>
      </c>
      <c r="H96" s="63">
        <v>408.04805155364301</v>
      </c>
      <c r="I96" s="63">
        <v>403.90542443137599</v>
      </c>
      <c r="J96" s="63">
        <v>422.15618069999999</v>
      </c>
      <c r="K96" s="123">
        <f>D96/('4'!$T119/100)</f>
        <v>1051.1021436388221</v>
      </c>
      <c r="L96" s="9">
        <f>E96/('4'!$T119/100)</f>
        <v>789.5773368859052</v>
      </c>
      <c r="M96" s="9">
        <f>F96/('4'!$T119/100)</f>
        <v>599.23782145950929</v>
      </c>
      <c r="N96" s="9">
        <f>G96/('4'!$T119/100)</f>
        <v>464.41735079734775</v>
      </c>
      <c r="O96" s="9">
        <f>H96/('4'!$T119/100)</f>
        <v>663.88376795908619</v>
      </c>
      <c r="P96" s="9">
        <f>I96/('4'!$T119/100)</f>
        <v>657.14381933610264</v>
      </c>
      <c r="Q96" s="9">
        <f>J96/('4'!$T119/100)</f>
        <v>686.83733409149454</v>
      </c>
    </row>
    <row r="97" spans="1:17" x14ac:dyDescent="0.25">
      <c r="A97" s="127" t="s">
        <v>232</v>
      </c>
      <c r="B97" s="127" t="str">
        <f t="shared" si="2"/>
        <v>2007</v>
      </c>
      <c r="C97" s="127" t="str">
        <f t="shared" si="3"/>
        <v>Nov</v>
      </c>
      <c r="D97" s="63">
        <v>659.516889991472</v>
      </c>
      <c r="E97" s="63">
        <v>493.93542359999998</v>
      </c>
      <c r="F97" s="63">
        <v>372.74679086334697</v>
      </c>
      <c r="G97" s="63">
        <v>290.85063679418602</v>
      </c>
      <c r="H97" s="63">
        <v>413.46400536830902</v>
      </c>
      <c r="I97" s="63">
        <v>407.91883152595199</v>
      </c>
      <c r="J97" s="63">
        <v>433.05095139999997</v>
      </c>
      <c r="K97" s="123">
        <f>D97/('4'!$T120/100)</f>
        <v>1070.4158978164619</v>
      </c>
      <c r="L97" s="9">
        <f>E97/('4'!$T120/100)</f>
        <v>801.67216024290917</v>
      </c>
      <c r="M97" s="9">
        <f>F97/('4'!$T120/100)</f>
        <v>604.97933692851109</v>
      </c>
      <c r="N97" s="9">
        <f>G97/('4'!$T120/100)</f>
        <v>472.05939717262436</v>
      </c>
      <c r="O97" s="9">
        <f>H97/('4'!$T120/100)</f>
        <v>671.06460992504947</v>
      </c>
      <c r="P97" s="9">
        <f>I97/('4'!$T120/100)</f>
        <v>662.06462474333307</v>
      </c>
      <c r="Q97" s="9">
        <f>J97/('4'!$T120/100)</f>
        <v>702.85481687830304</v>
      </c>
    </row>
    <row r="98" spans="1:17" x14ac:dyDescent="0.25">
      <c r="A98" s="127" t="s">
        <v>233</v>
      </c>
      <c r="B98" s="127" t="str">
        <f t="shared" si="2"/>
        <v>2007</v>
      </c>
      <c r="C98" s="127" t="str">
        <f t="shared" si="3"/>
        <v>Dec</v>
      </c>
      <c r="D98" s="63">
        <v>669.95444907259696</v>
      </c>
      <c r="E98" s="63">
        <v>504.7862275</v>
      </c>
      <c r="F98" s="63">
        <v>376.715576715108</v>
      </c>
      <c r="G98" s="63">
        <v>295.97390682790501</v>
      </c>
      <c r="H98" s="63">
        <v>426.56206747994901</v>
      </c>
      <c r="I98" s="63">
        <v>422.633537720574</v>
      </c>
      <c r="J98" s="63">
        <v>439.56833039999998</v>
      </c>
      <c r="K98" s="123">
        <f>D98/('4'!$T121/100)</f>
        <v>1080.8060329014547</v>
      </c>
      <c r="L98" s="9">
        <f>E98/('4'!$T121/100)</f>
        <v>814.34790195481935</v>
      </c>
      <c r="M98" s="9">
        <f>F98/('4'!$T121/100)</f>
        <v>607.7375388211201</v>
      </c>
      <c r="N98" s="9">
        <f>G98/('4'!$T121/100)</f>
        <v>477.48079667778899</v>
      </c>
      <c r="O98" s="9">
        <f>H98/('4'!$T121/100)</f>
        <v>688.15254018753228</v>
      </c>
      <c r="P98" s="9">
        <f>I98/('4'!$T121/100)</f>
        <v>681.8148277202996</v>
      </c>
      <c r="Q98" s="9">
        <f>J98/('4'!$T121/100)</f>
        <v>709.13493301879521</v>
      </c>
    </row>
    <row r="99" spans="1:17" x14ac:dyDescent="0.25">
      <c r="A99" s="127" t="s">
        <v>234</v>
      </c>
      <c r="B99" s="127" t="str">
        <f t="shared" si="2"/>
        <v>2008</v>
      </c>
      <c r="C99" s="127" t="str">
        <f t="shared" si="3"/>
        <v>Jan</v>
      </c>
      <c r="D99" s="63">
        <v>671.674477763092</v>
      </c>
      <c r="E99" s="63">
        <v>497.11013450000002</v>
      </c>
      <c r="F99" s="63">
        <v>366.03979099081801</v>
      </c>
      <c r="G99" s="63">
        <v>314.89856518457498</v>
      </c>
      <c r="H99" s="63">
        <v>444.66680367077498</v>
      </c>
      <c r="I99" s="63">
        <v>448.30391772915698</v>
      </c>
      <c r="J99" s="63">
        <v>426.64240949999999</v>
      </c>
      <c r="K99" s="123">
        <f>D99/('4'!$T122/100)</f>
        <v>1091.4710263650247</v>
      </c>
      <c r="L99" s="9">
        <f>E99/('4'!$T122/100)</f>
        <v>807.80396856250013</v>
      </c>
      <c r="M99" s="9">
        <f>F99/('4'!$T122/100)</f>
        <v>594.8146603600793</v>
      </c>
      <c r="N99" s="9">
        <f>G99/('4'!$T122/100)</f>
        <v>511.71016842493441</v>
      </c>
      <c r="O99" s="9">
        <f>H99/('4'!$T122/100)</f>
        <v>722.5835559650094</v>
      </c>
      <c r="P99" s="9">
        <f>I99/('4'!$T122/100)</f>
        <v>728.49386630988022</v>
      </c>
      <c r="Q99" s="9">
        <f>J99/('4'!$T122/100)</f>
        <v>693.29391543750012</v>
      </c>
    </row>
    <row r="100" spans="1:17" x14ac:dyDescent="0.25">
      <c r="A100" s="127" t="s">
        <v>235</v>
      </c>
      <c r="B100" s="127" t="str">
        <f t="shared" si="2"/>
        <v>2008</v>
      </c>
      <c r="C100" s="127" t="str">
        <f t="shared" si="3"/>
        <v>Feb</v>
      </c>
      <c r="D100" s="63">
        <v>693.31121869694596</v>
      </c>
      <c r="E100" s="63">
        <v>497.61342760000002</v>
      </c>
      <c r="F100" s="63">
        <v>367.00206532351598</v>
      </c>
      <c r="G100" s="63">
        <v>309.35528585004897</v>
      </c>
      <c r="H100" s="63">
        <v>476.64473122121899</v>
      </c>
      <c r="I100" s="63">
        <v>487.53196482837598</v>
      </c>
      <c r="J100" s="63">
        <v>429.08028680000001</v>
      </c>
      <c r="K100" s="123">
        <f>D100/('4'!$T123/100)</f>
        <v>1118.4864118496516</v>
      </c>
      <c r="L100" s="9">
        <f>E100/('4'!$T123/100)</f>
        <v>802.77636091132547</v>
      </c>
      <c r="M100" s="9">
        <f>F100/('4'!$T123/100)</f>
        <v>592.0671873110698</v>
      </c>
      <c r="N100" s="9">
        <f>G100/('4'!$T123/100)</f>
        <v>499.06834669062124</v>
      </c>
      <c r="O100" s="9">
        <f>H100/('4'!$T123/100)</f>
        <v>768.94854831953296</v>
      </c>
      <c r="P100" s="9">
        <f>I100/('4'!$T123/100)</f>
        <v>786.51241072915127</v>
      </c>
      <c r="Q100" s="9">
        <f>J100/('4'!$T123/100)</f>
        <v>692.21506509060248</v>
      </c>
    </row>
    <row r="101" spans="1:17" x14ac:dyDescent="0.25">
      <c r="A101" s="127" t="s">
        <v>236</v>
      </c>
      <c r="B101" s="127" t="str">
        <f t="shared" si="2"/>
        <v>2008</v>
      </c>
      <c r="C101" s="127" t="str">
        <f t="shared" si="3"/>
        <v>Mar</v>
      </c>
      <c r="D101" s="63">
        <v>744.62925633671705</v>
      </c>
      <c r="E101" s="63">
        <v>491.68752669999998</v>
      </c>
      <c r="F101" s="63">
        <v>368.14972455485201</v>
      </c>
      <c r="G101" s="63">
        <v>335.28622457117802</v>
      </c>
      <c r="H101" s="63">
        <v>465.10717707402199</v>
      </c>
      <c r="I101" s="63">
        <v>473.37240774100002</v>
      </c>
      <c r="J101" s="63">
        <v>430.31012370000002</v>
      </c>
      <c r="K101" s="123">
        <f>D101/('4'!$T124/100)</f>
        <v>1195.5138779794534</v>
      </c>
      <c r="L101" s="9">
        <f>E101/('4'!$T124/100)</f>
        <v>789.41198831091128</v>
      </c>
      <c r="M101" s="9">
        <f>F101/('4'!$T124/100)</f>
        <v>591.07012131768204</v>
      </c>
      <c r="N101" s="9">
        <f>G101/('4'!$T124/100)</f>
        <v>538.30725983310242</v>
      </c>
      <c r="O101" s="9">
        <f>H101/('4'!$T124/100)</f>
        <v>746.73682266440699</v>
      </c>
      <c r="P101" s="9">
        <f>I101/('4'!$T124/100)</f>
        <v>760.00677933477107</v>
      </c>
      <c r="Q101" s="9">
        <f>J101/('4'!$T124/100)</f>
        <v>690.86961107230218</v>
      </c>
    </row>
    <row r="102" spans="1:17" x14ac:dyDescent="0.25">
      <c r="A102" s="127" t="s">
        <v>237</v>
      </c>
      <c r="B102" s="127" t="str">
        <f t="shared" si="2"/>
        <v>2008</v>
      </c>
      <c r="C102" s="127" t="str">
        <f t="shared" si="3"/>
        <v>Apr</v>
      </c>
      <c r="D102" s="63">
        <v>699.93387785644097</v>
      </c>
      <c r="E102" s="63">
        <v>498.30721399999999</v>
      </c>
      <c r="F102" s="63">
        <v>372.00799198421902</v>
      </c>
      <c r="G102" s="63">
        <v>305.27117276476002</v>
      </c>
      <c r="H102" s="63">
        <v>425.94817128834802</v>
      </c>
      <c r="I102" s="63">
        <v>422.41312226605299</v>
      </c>
      <c r="J102" s="63">
        <v>437.1621518</v>
      </c>
      <c r="K102" s="123">
        <f>D102/('4'!$T125/100)</f>
        <v>1115.7279314878267</v>
      </c>
      <c r="L102" s="9">
        <f>E102/('4'!$T125/100)</f>
        <v>794.32542803095237</v>
      </c>
      <c r="M102" s="9">
        <f>F102/('4'!$T125/100)</f>
        <v>592.99845388913013</v>
      </c>
      <c r="N102" s="9">
        <f>G102/('4'!$T125/100)</f>
        <v>486.6167861095401</v>
      </c>
      <c r="O102" s="9">
        <f>H102/('4'!$T125/100)</f>
        <v>678.98166827987859</v>
      </c>
      <c r="P102" s="9">
        <f>I102/('4'!$T125/100)</f>
        <v>673.34663180267262</v>
      </c>
      <c r="Q102" s="9">
        <f>J102/('4'!$T125/100)</f>
        <v>696.85728721452381</v>
      </c>
    </row>
    <row r="103" spans="1:17" x14ac:dyDescent="0.25">
      <c r="A103" s="127" t="s">
        <v>238</v>
      </c>
      <c r="B103" s="127" t="str">
        <f t="shared" si="2"/>
        <v>2008</v>
      </c>
      <c r="C103" s="127" t="str">
        <f t="shared" si="3"/>
        <v>May</v>
      </c>
      <c r="D103" s="63">
        <v>693.53221986472295</v>
      </c>
      <c r="E103" s="63">
        <v>494.81049430000002</v>
      </c>
      <c r="F103" s="63">
        <v>372.96447120938399</v>
      </c>
      <c r="G103" s="63">
        <v>304.03348820093601</v>
      </c>
      <c r="H103" s="63">
        <v>426.99977009966</v>
      </c>
      <c r="I103" s="63">
        <v>420.93364912025902</v>
      </c>
      <c r="J103" s="63">
        <v>448.22738679999998</v>
      </c>
      <c r="K103" s="123">
        <f>D103/('4'!$T126/100)</f>
        <v>1097.6827924336455</v>
      </c>
      <c r="L103" s="9">
        <f>E103/('4'!$T126/100)</f>
        <v>783.15750811784881</v>
      </c>
      <c r="M103" s="9">
        <f>F103/('4'!$T126/100)</f>
        <v>590.30665124038444</v>
      </c>
      <c r="N103" s="9">
        <f>G103/('4'!$T126/100)</f>
        <v>481.2066674953349</v>
      </c>
      <c r="O103" s="9">
        <f>H103/('4'!$T126/100)</f>
        <v>675.83060539414271</v>
      </c>
      <c r="P103" s="9">
        <f>I103/('4'!$T126/100)</f>
        <v>666.22949902130836</v>
      </c>
      <c r="Q103" s="9">
        <f>J103/('4'!$T126/100)</f>
        <v>709.42845263026004</v>
      </c>
    </row>
    <row r="104" spans="1:17" x14ac:dyDescent="0.25">
      <c r="A104" s="127" t="s">
        <v>239</v>
      </c>
      <c r="B104" s="127" t="str">
        <f t="shared" si="2"/>
        <v>2008</v>
      </c>
      <c r="C104" s="127" t="str">
        <f t="shared" si="3"/>
        <v>Jun</v>
      </c>
      <c r="D104" s="63">
        <v>735.24074100622295</v>
      </c>
      <c r="E104" s="63">
        <v>495.46964980000001</v>
      </c>
      <c r="F104" s="63">
        <v>372.01668296440198</v>
      </c>
      <c r="G104" s="63">
        <v>303.02029655794399</v>
      </c>
      <c r="H104" s="63">
        <v>429.91838521643899</v>
      </c>
      <c r="I104" s="63">
        <v>427.575961055064</v>
      </c>
      <c r="J104" s="63">
        <v>436.51812580000001</v>
      </c>
      <c r="K104" s="123">
        <f>D104/('4'!$T127/100)</f>
        <v>1155.5015870978082</v>
      </c>
      <c r="L104" s="9">
        <f>E104/('4'!$T127/100)</f>
        <v>778.67824070680763</v>
      </c>
      <c r="M104" s="9">
        <f>F104/('4'!$T127/100)</f>
        <v>584.66002170109664</v>
      </c>
      <c r="N104" s="9">
        <f>G104/('4'!$T127/100)</f>
        <v>476.22555996606462</v>
      </c>
      <c r="O104" s="9">
        <f>H104/('4'!$T127/100)</f>
        <v>675.65811948921578</v>
      </c>
      <c r="P104" s="9">
        <f>I104/('4'!$T127/100)</f>
        <v>671.97677447503611</v>
      </c>
      <c r="Q104" s="9">
        <f>J104/('4'!$T127/100)</f>
        <v>686.0302470025822</v>
      </c>
    </row>
    <row r="105" spans="1:17" x14ac:dyDescent="0.25">
      <c r="A105" s="127" t="s">
        <v>240</v>
      </c>
      <c r="B105" s="127" t="str">
        <f t="shared" si="2"/>
        <v>2008</v>
      </c>
      <c r="C105" s="127" t="str">
        <f t="shared" si="3"/>
        <v>Jul</v>
      </c>
      <c r="D105" s="63">
        <v>695.12283943628199</v>
      </c>
      <c r="E105" s="63">
        <v>504.57556899999997</v>
      </c>
      <c r="F105" s="63">
        <v>376.00558091080501</v>
      </c>
      <c r="G105" s="63">
        <v>308.791398564151</v>
      </c>
      <c r="H105" s="63">
        <v>426.76299522913803</v>
      </c>
      <c r="I105" s="63">
        <v>422.62376680225998</v>
      </c>
      <c r="J105" s="63">
        <v>440.45210639999999</v>
      </c>
      <c r="K105" s="123">
        <f>D105/('4'!$T128/100)</f>
        <v>1093.736171568956</v>
      </c>
      <c r="L105" s="9">
        <f>E105/('4'!$T128/100)</f>
        <v>793.9209011645122</v>
      </c>
      <c r="M105" s="9">
        <f>F105/('4'!$T128/100)</f>
        <v>591.62335233791759</v>
      </c>
      <c r="N105" s="9">
        <f>G105/('4'!$T128/100)</f>
        <v>485.86566707097313</v>
      </c>
      <c r="O105" s="9">
        <f>H105/('4'!$T128/100)</f>
        <v>671.48725101270952</v>
      </c>
      <c r="P105" s="9">
        <f>I105/('4'!$T128/100)</f>
        <v>664.9744109849895</v>
      </c>
      <c r="Q105" s="9">
        <f>J105/('4'!$T128/100)</f>
        <v>693.02628727332547</v>
      </c>
    </row>
    <row r="106" spans="1:17" x14ac:dyDescent="0.25">
      <c r="A106" s="127" t="s">
        <v>241</v>
      </c>
      <c r="B106" s="127" t="str">
        <f t="shared" si="2"/>
        <v>2008</v>
      </c>
      <c r="C106" s="127" t="str">
        <f t="shared" si="3"/>
        <v>Aug</v>
      </c>
      <c r="D106" s="63">
        <v>703.69781618839602</v>
      </c>
      <c r="E106" s="63">
        <v>506.6925286</v>
      </c>
      <c r="F106" s="63">
        <v>378.067435315051</v>
      </c>
      <c r="G106" s="63">
        <v>311.38608734107402</v>
      </c>
      <c r="H106" s="63">
        <v>423.233406241502</v>
      </c>
      <c r="I106" s="63">
        <v>417.52402996072902</v>
      </c>
      <c r="J106" s="63">
        <v>443.01326590000002</v>
      </c>
      <c r="K106" s="123">
        <f>D106/('4'!$T129/100)</f>
        <v>1099.4765179419628</v>
      </c>
      <c r="L106" s="9">
        <f>E106/('4'!$T129/100)</f>
        <v>791.6701234485414</v>
      </c>
      <c r="M106" s="9">
        <f>F106/('4'!$T129/100)</f>
        <v>590.70279566727334</v>
      </c>
      <c r="N106" s="9">
        <f>G106/('4'!$T129/100)</f>
        <v>486.51805245005613</v>
      </c>
      <c r="O106" s="9">
        <f>H106/('4'!$T129/100)</f>
        <v>661.27133133882285</v>
      </c>
      <c r="P106" s="9">
        <f>I106/('4'!$T129/100)</f>
        <v>652.35084727819856</v>
      </c>
      <c r="Q106" s="9">
        <f>J106/('4'!$T129/100)</f>
        <v>692.17591953337228</v>
      </c>
    </row>
    <row r="107" spans="1:17" x14ac:dyDescent="0.25">
      <c r="A107" s="127" t="s">
        <v>242</v>
      </c>
      <c r="B107" s="127" t="str">
        <f t="shared" si="2"/>
        <v>2008</v>
      </c>
      <c r="C107" s="127" t="str">
        <f t="shared" si="3"/>
        <v>Sep</v>
      </c>
      <c r="D107" s="63">
        <v>682.95653664091697</v>
      </c>
      <c r="E107" s="63">
        <v>497.56711289999998</v>
      </c>
      <c r="F107" s="63">
        <v>382.596744492901</v>
      </c>
      <c r="G107" s="63">
        <v>291.57606581656302</v>
      </c>
      <c r="H107" s="63">
        <v>422.73552376354297</v>
      </c>
      <c r="I107" s="63">
        <v>417.99645964423502</v>
      </c>
      <c r="J107" s="63">
        <v>438.78091869999997</v>
      </c>
      <c r="K107" s="123">
        <f>D107/('4'!$T130/100)</f>
        <v>1062.1124303858162</v>
      </c>
      <c r="L107" s="9">
        <f>E107/('4'!$T130/100)</f>
        <v>773.80065525331008</v>
      </c>
      <c r="M107" s="9">
        <f>F107/('4'!$T130/100)</f>
        <v>595.00237035539419</v>
      </c>
      <c r="N107" s="9">
        <f>G107/('4'!$T130/100)</f>
        <v>453.44988632796503</v>
      </c>
      <c r="O107" s="9">
        <f>H107/('4'!$T130/100)</f>
        <v>657.42493184597447</v>
      </c>
      <c r="P107" s="9">
        <f>I107/('4'!$T130/100)</f>
        <v>650.0548890402215</v>
      </c>
      <c r="Q107" s="9">
        <f>J107/('4'!$T130/100)</f>
        <v>682.37822315830431</v>
      </c>
    </row>
    <row r="108" spans="1:17" x14ac:dyDescent="0.25">
      <c r="A108" s="127" t="s">
        <v>243</v>
      </c>
      <c r="B108" s="127" t="str">
        <f t="shared" si="2"/>
        <v>2008</v>
      </c>
      <c r="C108" s="127" t="str">
        <f t="shared" si="3"/>
        <v>Oct</v>
      </c>
      <c r="D108" s="63">
        <v>692.78352995693899</v>
      </c>
      <c r="E108" s="63">
        <v>495.19593630000003</v>
      </c>
      <c r="F108" s="63">
        <v>381.391797831953</v>
      </c>
      <c r="G108" s="63">
        <v>296.30255278342401</v>
      </c>
      <c r="H108" s="63">
        <v>422.72528118082602</v>
      </c>
      <c r="I108" s="63">
        <v>418.31099399242697</v>
      </c>
      <c r="J108" s="63">
        <v>437.40600419999998</v>
      </c>
      <c r="K108" s="123">
        <f>D108/('4'!$T131/100)</f>
        <v>1079.9035466965556</v>
      </c>
      <c r="L108" s="9">
        <f>E108/('4'!$T131/100)</f>
        <v>771.90612189254955</v>
      </c>
      <c r="M108" s="9">
        <f>F108/('4'!$T131/100)</f>
        <v>594.50944970545413</v>
      </c>
      <c r="N108" s="9">
        <f>G108/('4'!$T131/100)</f>
        <v>461.87324584051777</v>
      </c>
      <c r="O108" s="9">
        <f>H108/('4'!$T131/100)</f>
        <v>658.93964086277776</v>
      </c>
      <c r="P108" s="9">
        <f>I108/('4'!$T131/100)</f>
        <v>652.05869727108234</v>
      </c>
      <c r="Q108" s="9">
        <f>J108/('4'!$T131/100)</f>
        <v>681.82379467264263</v>
      </c>
    </row>
    <row r="109" spans="1:17" x14ac:dyDescent="0.25">
      <c r="A109" s="127" t="s">
        <v>244</v>
      </c>
      <c r="B109" s="127" t="str">
        <f t="shared" si="2"/>
        <v>2008</v>
      </c>
      <c r="C109" s="127" t="str">
        <f t="shared" si="3"/>
        <v>Nov</v>
      </c>
      <c r="D109" s="63">
        <v>679.68277968175198</v>
      </c>
      <c r="E109" s="63">
        <v>510.15424810000002</v>
      </c>
      <c r="F109" s="63">
        <v>394.70023320911997</v>
      </c>
      <c r="G109" s="63">
        <v>297.79862016893702</v>
      </c>
      <c r="H109" s="63">
        <v>423.038850190299</v>
      </c>
      <c r="I109" s="63">
        <v>416.01049079895301</v>
      </c>
      <c r="J109" s="63">
        <v>447.58588020000002</v>
      </c>
      <c r="K109" s="123">
        <f>D109/('4'!$T132/100)</f>
        <v>1060.7170652609161</v>
      </c>
      <c r="L109" s="9">
        <f>E109/('4'!$T132/100)</f>
        <v>796.14981142878798</v>
      </c>
      <c r="M109" s="9">
        <f>F109/('4'!$T132/100)</f>
        <v>615.97157606877818</v>
      </c>
      <c r="N109" s="9">
        <f>G109/('4'!$T132/100)</f>
        <v>464.74633147576537</v>
      </c>
      <c r="O109" s="9">
        <f>H109/('4'!$T132/100)</f>
        <v>660.19699347879998</v>
      </c>
      <c r="P109" s="9">
        <f>I109/('4'!$T132/100)</f>
        <v>649.22849321654792</v>
      </c>
      <c r="Q109" s="9">
        <f>J109/('4'!$T132/100)</f>
        <v>698.50523728181827</v>
      </c>
    </row>
    <row r="110" spans="1:17" x14ac:dyDescent="0.25">
      <c r="A110" s="127" t="s">
        <v>245</v>
      </c>
      <c r="B110" s="127" t="str">
        <f t="shared" si="2"/>
        <v>2008</v>
      </c>
      <c r="C110" s="127" t="str">
        <f t="shared" si="3"/>
        <v>Dec</v>
      </c>
      <c r="D110" s="63">
        <v>693.75253861690896</v>
      </c>
      <c r="E110" s="63">
        <v>509.99481689999999</v>
      </c>
      <c r="F110" s="63">
        <v>393.05455023674102</v>
      </c>
      <c r="G110" s="63">
        <v>306.969186088193</v>
      </c>
      <c r="H110" s="63">
        <v>437.14984525282898</v>
      </c>
      <c r="I110" s="63">
        <v>432.71823183303098</v>
      </c>
      <c r="J110" s="63">
        <v>451.65178029999998</v>
      </c>
      <c r="K110" s="123">
        <f>D110/('4'!$T133/100)</f>
        <v>1086.4732739275335</v>
      </c>
      <c r="L110" s="9">
        <f>E110/('4'!$T133/100)</f>
        <v>798.69363722701758</v>
      </c>
      <c r="M110" s="9">
        <f>F110/('4'!$T133/100)</f>
        <v>615.55560557543424</v>
      </c>
      <c r="N110" s="9">
        <f>G110/('4'!$T133/100)</f>
        <v>480.73887739425783</v>
      </c>
      <c r="O110" s="9">
        <f>H110/('4'!$T133/100)</f>
        <v>684.6124477117404</v>
      </c>
      <c r="P110" s="9">
        <f>I110/('4'!$T133/100)</f>
        <v>677.6721782741854</v>
      </c>
      <c r="Q110" s="9">
        <f>J110/('4'!$T133/100)</f>
        <v>707.323665288538</v>
      </c>
    </row>
    <row r="111" spans="1:17" x14ac:dyDescent="0.25">
      <c r="A111" s="127" t="s">
        <v>246</v>
      </c>
      <c r="B111" s="127" t="str">
        <f t="shared" si="2"/>
        <v>2009</v>
      </c>
      <c r="C111" s="127" t="str">
        <f t="shared" si="3"/>
        <v>Jan</v>
      </c>
      <c r="D111" s="63">
        <v>677.50188387252399</v>
      </c>
      <c r="E111" s="63">
        <v>501.51955664715399</v>
      </c>
      <c r="F111" s="63">
        <v>386.18100451080301</v>
      </c>
      <c r="G111" s="63">
        <v>295.34969360301801</v>
      </c>
      <c r="H111" s="63">
        <v>437.03905139276299</v>
      </c>
      <c r="I111" s="63">
        <v>435.56704880794302</v>
      </c>
      <c r="J111" s="63">
        <v>441.09228735565898</v>
      </c>
      <c r="K111" s="123">
        <f>D111/('4'!$T134/100)</f>
        <v>1068.5218168495992</v>
      </c>
      <c r="L111" s="9">
        <f>E111/('4'!$T134/100)</f>
        <v>790.97136201476951</v>
      </c>
      <c r="M111" s="9">
        <f>F111/('4'!$T134/100)</f>
        <v>609.06521206120772</v>
      </c>
      <c r="N111" s="9">
        <f>G111/('4'!$T134/100)</f>
        <v>465.81064750817569</v>
      </c>
      <c r="O111" s="9">
        <f>H111/('4'!$T134/100)</f>
        <v>689.27595973487598</v>
      </c>
      <c r="P111" s="9">
        <f>I111/('4'!$T134/100)</f>
        <v>686.95439146505987</v>
      </c>
      <c r="Q111" s="9">
        <f>J111/('4'!$T134/100)</f>
        <v>695.66851916281212</v>
      </c>
    </row>
    <row r="112" spans="1:17" x14ac:dyDescent="0.25">
      <c r="A112" s="127" t="s">
        <v>247</v>
      </c>
      <c r="B112" s="127" t="str">
        <f t="shared" si="2"/>
        <v>2009</v>
      </c>
      <c r="C112" s="127" t="str">
        <f t="shared" si="3"/>
        <v>Feb</v>
      </c>
      <c r="D112" s="63">
        <v>717.86616340811599</v>
      </c>
      <c r="E112" s="63">
        <v>523.89073005690898</v>
      </c>
      <c r="F112" s="63">
        <v>385.33906074020899</v>
      </c>
      <c r="G112" s="63">
        <v>293.50647550005101</v>
      </c>
      <c r="H112" s="63">
        <v>449.46119544387102</v>
      </c>
      <c r="I112" s="63">
        <v>450.15764555253099</v>
      </c>
      <c r="J112" s="63">
        <v>445.21295053395198</v>
      </c>
      <c r="K112" s="123">
        <f>D112/('4'!$T135/100)</f>
        <v>1122.9238233685367</v>
      </c>
      <c r="L112" s="9">
        <f>E112/('4'!$T135/100)</f>
        <v>819.49729853528163</v>
      </c>
      <c r="M112" s="9">
        <f>F112/('4'!$T135/100)</f>
        <v>602.7675260877802</v>
      </c>
      <c r="N112" s="9">
        <f>G112/('4'!$T135/100)</f>
        <v>459.11819006374799</v>
      </c>
      <c r="O112" s="9">
        <f>H112/('4'!$T135/100)</f>
        <v>703.0707251160552</v>
      </c>
      <c r="P112" s="9">
        <f>I112/('4'!$T135/100)</f>
        <v>704.16014882574643</v>
      </c>
      <c r="Q112" s="9">
        <f>J112/('4'!$T135/100)</f>
        <v>696.42539808990853</v>
      </c>
    </row>
    <row r="113" spans="1:17" x14ac:dyDescent="0.25">
      <c r="A113" s="127" t="s">
        <v>248</v>
      </c>
      <c r="B113" s="127" t="str">
        <f t="shared" si="2"/>
        <v>2009</v>
      </c>
      <c r="C113" s="127" t="str">
        <f t="shared" si="3"/>
        <v>Mar</v>
      </c>
      <c r="D113" s="63">
        <v>766.66375031208804</v>
      </c>
      <c r="E113" s="63">
        <v>505.11174002386701</v>
      </c>
      <c r="F113" s="63">
        <v>383.26369034877303</v>
      </c>
      <c r="G113" s="63">
        <v>303.47013582464598</v>
      </c>
      <c r="H113" s="63">
        <v>459.84718046038699</v>
      </c>
      <c r="I113" s="63">
        <v>464.51915473890801</v>
      </c>
      <c r="J113" s="63">
        <v>440.61787945893599</v>
      </c>
      <c r="K113" s="123">
        <f>D113/('4'!$T136/100)</f>
        <v>1196.4600951840164</v>
      </c>
      <c r="L113" s="9">
        <f>E113/('4'!$T136/100)</f>
        <v>788.28044276451976</v>
      </c>
      <c r="M113" s="9">
        <f>F113/('4'!$T136/100)</f>
        <v>598.12363796853981</v>
      </c>
      <c r="N113" s="9">
        <f>G113/('4'!$T136/100)</f>
        <v>473.59733318088695</v>
      </c>
      <c r="O113" s="9">
        <f>H113/('4'!$T136/100)</f>
        <v>717.64029677908889</v>
      </c>
      <c r="P113" s="9">
        <f>I113/('4'!$T136/100)</f>
        <v>724.93140815314439</v>
      </c>
      <c r="Q113" s="9">
        <f>J113/('4'!$T136/100)</f>
        <v>687.63093309500618</v>
      </c>
    </row>
    <row r="114" spans="1:17" x14ac:dyDescent="0.25">
      <c r="A114" s="127" t="s">
        <v>249</v>
      </c>
      <c r="B114" s="127" t="str">
        <f t="shared" si="2"/>
        <v>2009</v>
      </c>
      <c r="C114" s="127" t="str">
        <f t="shared" si="3"/>
        <v>Apr</v>
      </c>
      <c r="D114" s="63">
        <v>713.28226151682895</v>
      </c>
      <c r="E114" s="63">
        <v>508.42525625539599</v>
      </c>
      <c r="F114" s="63">
        <v>388.31090530994197</v>
      </c>
      <c r="G114" s="63">
        <v>304.88097326279899</v>
      </c>
      <c r="H114" s="63">
        <v>433.08593506326002</v>
      </c>
      <c r="I114" s="63">
        <v>428.45900410622602</v>
      </c>
      <c r="J114" s="63">
        <v>449.19748753596099</v>
      </c>
      <c r="K114" s="123">
        <f>D114/('4'!$T137/100)</f>
        <v>1110.5638932221325</v>
      </c>
      <c r="L114" s="9">
        <f>E114/('4'!$T137/100)</f>
        <v>791.60630014648291</v>
      </c>
      <c r="M114" s="9">
        <f>F114/('4'!$T137/100)</f>
        <v>604.59104908140966</v>
      </c>
      <c r="N114" s="9">
        <f>G114/('4'!$T137/100)</f>
        <v>474.69258511498589</v>
      </c>
      <c r="O114" s="9">
        <f>H114/('4'!$T137/100)</f>
        <v>674.3047291275642</v>
      </c>
      <c r="P114" s="9">
        <f>I114/('4'!$T137/100)</f>
        <v>667.10070523050774</v>
      </c>
      <c r="Q114" s="9">
        <f>J114/('4'!$T137/100)</f>
        <v>699.39004164029279</v>
      </c>
    </row>
    <row r="115" spans="1:17" x14ac:dyDescent="0.25">
      <c r="A115" s="127" t="s">
        <v>250</v>
      </c>
      <c r="B115" s="127" t="str">
        <f t="shared" si="2"/>
        <v>2009</v>
      </c>
      <c r="C115" s="127" t="str">
        <f t="shared" si="3"/>
        <v>May</v>
      </c>
      <c r="D115" s="63">
        <v>696.16713111556396</v>
      </c>
      <c r="E115" s="63">
        <v>512.26160814939101</v>
      </c>
      <c r="F115" s="63">
        <v>387.257616373644</v>
      </c>
      <c r="G115" s="63">
        <v>297.47250565709197</v>
      </c>
      <c r="H115" s="63">
        <v>430.65414890668097</v>
      </c>
      <c r="I115" s="63">
        <v>422.23815557142598</v>
      </c>
      <c r="J115" s="63">
        <v>461.10317756798798</v>
      </c>
      <c r="K115" s="123">
        <f>D115/('4'!$T138/100)</f>
        <v>1078.8979034302549</v>
      </c>
      <c r="L115" s="9">
        <f>E115/('4'!$T138/100)</f>
        <v>793.8869135555957</v>
      </c>
      <c r="M115" s="9">
        <f>F115/('4'!$T138/100)</f>
        <v>600.15966241239505</v>
      </c>
      <c r="N115" s="9">
        <f>G115/('4'!$T138/100)</f>
        <v>461.01352439218311</v>
      </c>
      <c r="O115" s="9">
        <f>H115/('4'!$T138/100)</f>
        <v>667.41424234496048</v>
      </c>
      <c r="P115" s="9">
        <f>I115/('4'!$T138/100)</f>
        <v>654.3714008219207</v>
      </c>
      <c r="Q115" s="9">
        <f>J115/('4'!$T138/100)</f>
        <v>714.60318838372223</v>
      </c>
    </row>
    <row r="116" spans="1:17" x14ac:dyDescent="0.25">
      <c r="A116" s="127" t="s">
        <v>251</v>
      </c>
      <c r="B116" s="127" t="str">
        <f t="shared" si="2"/>
        <v>2009</v>
      </c>
      <c r="C116" s="127" t="str">
        <f t="shared" si="3"/>
        <v>Jun</v>
      </c>
      <c r="D116" s="63">
        <v>714.69505335201404</v>
      </c>
      <c r="E116" s="63">
        <v>507.07854689737201</v>
      </c>
      <c r="F116" s="63">
        <v>389.499534555948</v>
      </c>
      <c r="G116" s="63">
        <v>310.80522834943901</v>
      </c>
      <c r="H116" s="63">
        <v>434.69793446261701</v>
      </c>
      <c r="I116" s="63">
        <v>429.41549359873397</v>
      </c>
      <c r="J116" s="63">
        <v>453.22393114586799</v>
      </c>
      <c r="K116" s="123">
        <f>D116/('4'!$T139/100)</f>
        <v>1103.7793269185086</v>
      </c>
      <c r="L116" s="9">
        <f>E116/('4'!$T139/100)</f>
        <v>783.13514912985136</v>
      </c>
      <c r="M116" s="9">
        <f>F116/('4'!$T139/100)</f>
        <v>601.545417266914</v>
      </c>
      <c r="N116" s="9">
        <f>G116/('4'!$T139/100)</f>
        <v>480.00945877727662</v>
      </c>
      <c r="O116" s="9">
        <f>H116/('4'!$T139/100)</f>
        <v>671.35009716890909</v>
      </c>
      <c r="P116" s="9">
        <f>I116/('4'!$T139/100)</f>
        <v>663.19186381626855</v>
      </c>
      <c r="Q116" s="9">
        <f>J116/('4'!$T139/100)</f>
        <v>699.96175755976617</v>
      </c>
    </row>
    <row r="117" spans="1:17" x14ac:dyDescent="0.25">
      <c r="A117" s="127" t="s">
        <v>252</v>
      </c>
      <c r="B117" s="127" t="str">
        <f t="shared" si="2"/>
        <v>2009</v>
      </c>
      <c r="C117" s="127" t="str">
        <f t="shared" si="3"/>
        <v>Jul</v>
      </c>
      <c r="D117" s="63">
        <v>680.97060567028802</v>
      </c>
      <c r="E117" s="63">
        <v>508.47330168159999</v>
      </c>
      <c r="F117" s="63">
        <v>393.45520579161303</v>
      </c>
      <c r="G117" s="63">
        <v>307.536754765929</v>
      </c>
      <c r="H117" s="63">
        <v>428.05180772918902</v>
      </c>
      <c r="I117" s="63">
        <v>420.42578705916299</v>
      </c>
      <c r="J117" s="63">
        <v>454.31639856675099</v>
      </c>
      <c r="K117" s="123">
        <f>D117/('4'!$T140/100)</f>
        <v>1051.6950876499604</v>
      </c>
      <c r="L117" s="9">
        <f>E117/('4'!$T140/100)</f>
        <v>785.2892167839243</v>
      </c>
      <c r="M117" s="9">
        <f>F117/('4'!$T140/100)</f>
        <v>607.65457964817745</v>
      </c>
      <c r="N117" s="9">
        <f>G117/('4'!$T140/100)</f>
        <v>474.96160857160203</v>
      </c>
      <c r="O117" s="9">
        <f>H117/('4'!$T140/100)</f>
        <v>661.08577918037383</v>
      </c>
      <c r="P117" s="9">
        <f>I117/('4'!$T140/100)</f>
        <v>649.30810711905337</v>
      </c>
      <c r="Q117" s="9">
        <f>J117/('4'!$T140/100)</f>
        <v>701.64897079686227</v>
      </c>
    </row>
    <row r="118" spans="1:17" x14ac:dyDescent="0.25">
      <c r="A118" s="127" t="s">
        <v>253</v>
      </c>
      <c r="B118" s="127" t="str">
        <f t="shared" si="2"/>
        <v>2009</v>
      </c>
      <c r="C118" s="127" t="str">
        <f t="shared" si="3"/>
        <v>Aug</v>
      </c>
      <c r="D118" s="63">
        <v>692.17206073452905</v>
      </c>
      <c r="E118" s="63">
        <v>513.13360492139702</v>
      </c>
      <c r="F118" s="63">
        <v>394.81450780523102</v>
      </c>
      <c r="G118" s="63">
        <v>299.70984170094903</v>
      </c>
      <c r="H118" s="63">
        <v>424.67213792502798</v>
      </c>
      <c r="I118" s="63">
        <v>416.17813193090097</v>
      </c>
      <c r="J118" s="63">
        <v>453.887209357487</v>
      </c>
      <c r="K118" s="123">
        <f>D118/('4'!$T141/100)</f>
        <v>1065.3084934753269</v>
      </c>
      <c r="L118" s="9">
        <f>E118/('4'!$T141/100)</f>
        <v>789.75390458592017</v>
      </c>
      <c r="M118" s="9">
        <f>F118/('4'!$T141/100)</f>
        <v>607.65129419678658</v>
      </c>
      <c r="N118" s="9">
        <f>G118/('4'!$T141/100)</f>
        <v>461.27756096272498</v>
      </c>
      <c r="O118" s="9">
        <f>H118/('4'!$T141/100)</f>
        <v>653.60458928920968</v>
      </c>
      <c r="P118" s="9">
        <f>I118/('4'!$T141/100)</f>
        <v>640.53163063847865</v>
      </c>
      <c r="Q118" s="9">
        <f>J118/('4'!$T141/100)</f>
        <v>698.56893486169542</v>
      </c>
    </row>
    <row r="119" spans="1:17" x14ac:dyDescent="0.25">
      <c r="A119" s="127" t="s">
        <v>254</v>
      </c>
      <c r="B119" s="127" t="str">
        <f t="shared" si="2"/>
        <v>2009</v>
      </c>
      <c r="C119" s="127" t="str">
        <f t="shared" si="3"/>
        <v>Sep</v>
      </c>
      <c r="D119" s="63">
        <v>686.30331261754498</v>
      </c>
      <c r="E119" s="63">
        <v>505.241008392786</v>
      </c>
      <c r="F119" s="63">
        <v>397.444241900848</v>
      </c>
      <c r="G119" s="63">
        <v>297.205851025279</v>
      </c>
      <c r="H119" s="63">
        <v>426.63588994758999</v>
      </c>
      <c r="I119" s="63">
        <v>418.319010374941</v>
      </c>
      <c r="J119" s="63">
        <v>455.39534605722298</v>
      </c>
      <c r="K119" s="123">
        <f>D119/('4'!$T142/100)</f>
        <v>1055.0633014866737</v>
      </c>
      <c r="L119" s="9">
        <f>E119/('4'!$T142/100)</f>
        <v>776.7137890217457</v>
      </c>
      <c r="M119" s="9">
        <f>F119/('4'!$T142/100)</f>
        <v>610.99637187742314</v>
      </c>
      <c r="N119" s="9">
        <f>G119/('4'!$T142/100)</f>
        <v>456.89854709856331</v>
      </c>
      <c r="O119" s="9">
        <f>H119/('4'!$T142/100)</f>
        <v>655.8730845462951</v>
      </c>
      <c r="P119" s="9">
        <f>I119/('4'!$T142/100)</f>
        <v>643.087433859984</v>
      </c>
      <c r="Q119" s="9">
        <f>J119/('4'!$T142/100)</f>
        <v>700.08538274468617</v>
      </c>
    </row>
    <row r="120" spans="1:17" x14ac:dyDescent="0.25">
      <c r="A120" s="127" t="s">
        <v>255</v>
      </c>
      <c r="B120" s="127" t="str">
        <f t="shared" si="2"/>
        <v>2009</v>
      </c>
      <c r="C120" s="127" t="str">
        <f t="shared" si="3"/>
        <v>Oct</v>
      </c>
      <c r="D120" s="63">
        <v>664.69782488802002</v>
      </c>
      <c r="E120" s="63">
        <v>507.85222403477701</v>
      </c>
      <c r="F120" s="63">
        <v>396.263917683964</v>
      </c>
      <c r="G120" s="63">
        <v>301.92298814409901</v>
      </c>
      <c r="H120" s="63">
        <v>425.56601787439502</v>
      </c>
      <c r="I120" s="63">
        <v>416.31601021651602</v>
      </c>
      <c r="J120" s="63">
        <v>457.20934421191401</v>
      </c>
      <c r="K120" s="123">
        <f>D120/('4'!$T143/100)</f>
        <v>1020.6770499140582</v>
      </c>
      <c r="L120" s="9">
        <f>E120/('4'!$T143/100)</f>
        <v>779.83271557633759</v>
      </c>
      <c r="M120" s="9">
        <f>F120/('4'!$T143/100)</f>
        <v>608.48324057205014</v>
      </c>
      <c r="N120" s="9">
        <f>G120/('4'!$T143/100)</f>
        <v>463.61798294145473</v>
      </c>
      <c r="O120" s="9">
        <f>H120/('4'!$T143/100)</f>
        <v>653.47809396079685</v>
      </c>
      <c r="P120" s="9">
        <f>I120/('4'!$T143/100)</f>
        <v>639.27424045861801</v>
      </c>
      <c r="Q120" s="9">
        <f>J120/('4'!$T143/100)</f>
        <v>702.06801823366152</v>
      </c>
    </row>
    <row r="121" spans="1:17" x14ac:dyDescent="0.25">
      <c r="A121" s="127" t="s">
        <v>256</v>
      </c>
      <c r="B121" s="127" t="str">
        <f t="shared" si="2"/>
        <v>2009</v>
      </c>
      <c r="C121" s="127" t="str">
        <f t="shared" si="3"/>
        <v>Nov</v>
      </c>
      <c r="D121" s="63">
        <v>661.92562324707205</v>
      </c>
      <c r="E121" s="63">
        <v>513.679258964317</v>
      </c>
      <c r="F121" s="63">
        <v>391.86881814861903</v>
      </c>
      <c r="G121" s="63">
        <v>314.37136599372599</v>
      </c>
      <c r="H121" s="63">
        <v>426.38487599322798</v>
      </c>
      <c r="I121" s="63">
        <v>417.21553367487599</v>
      </c>
      <c r="J121" s="63">
        <v>457.79030977932098</v>
      </c>
      <c r="K121" s="123">
        <f>D121/('4'!$T144/100)</f>
        <v>1012.9353251746625</v>
      </c>
      <c r="L121" s="9">
        <f>E121/('4'!$T144/100)</f>
        <v>786.07603171796643</v>
      </c>
      <c r="M121" s="9">
        <f>F121/('4'!$T144/100)</f>
        <v>599.67125428685824</v>
      </c>
      <c r="N121" s="9">
        <f>G121/('4'!$T144/100)</f>
        <v>481.07801036068474</v>
      </c>
      <c r="O121" s="9">
        <f>H121/('4'!$T144/100)</f>
        <v>652.49068451992275</v>
      </c>
      <c r="P121" s="9">
        <f>I121/('4'!$T144/100)</f>
        <v>638.45897096075316</v>
      </c>
      <c r="Q121" s="9">
        <f>J121/('4'!$T144/100)</f>
        <v>700.54997119372672</v>
      </c>
    </row>
    <row r="122" spans="1:17" x14ac:dyDescent="0.25">
      <c r="A122" s="11" t="s">
        <v>257</v>
      </c>
      <c r="B122" s="127" t="str">
        <f t="shared" si="2"/>
        <v>2009</v>
      </c>
      <c r="C122" s="127" t="str">
        <f t="shared" si="3"/>
        <v>Dec</v>
      </c>
      <c r="D122" s="63">
        <v>671.84879954466305</v>
      </c>
      <c r="E122" s="63">
        <v>519.64497249947101</v>
      </c>
      <c r="F122" s="63">
        <v>393.28750300646499</v>
      </c>
      <c r="G122" s="63">
        <v>319.63518341476203</v>
      </c>
      <c r="H122" s="63">
        <v>440.02428046268602</v>
      </c>
      <c r="I122" s="63">
        <v>433.48975958715101</v>
      </c>
      <c r="J122" s="63">
        <v>461.97600665889399</v>
      </c>
      <c r="K122" s="123">
        <f>D122/('4'!$T145/100)</f>
        <v>1022.2790256707998</v>
      </c>
      <c r="L122" s="9">
        <f>E122/('4'!$T145/100)</f>
        <v>790.68706610999061</v>
      </c>
      <c r="M122" s="9">
        <f>F122/('4'!$T145/100)</f>
        <v>598.42268923370068</v>
      </c>
      <c r="N122" s="9">
        <f>G122/('4'!$T145/100)</f>
        <v>486.35398930950726</v>
      </c>
      <c r="O122" s="9">
        <f>H122/('4'!$T145/100)</f>
        <v>669.5369449312916</v>
      </c>
      <c r="P122" s="9">
        <f>I122/('4'!$T145/100)</f>
        <v>659.59407737181277</v>
      </c>
      <c r="Q122" s="9">
        <f>J122/('4'!$T145/100)</f>
        <v>702.93849195029441</v>
      </c>
    </row>
    <row r="123" spans="1:17" x14ac:dyDescent="0.25">
      <c r="A123" s="12" t="s">
        <v>258</v>
      </c>
      <c r="B123" s="127" t="str">
        <f t="shared" si="2"/>
        <v>2010</v>
      </c>
      <c r="C123" s="127" t="str">
        <f t="shared" si="3"/>
        <v>Jan</v>
      </c>
      <c r="D123" s="63">
        <v>680.55821095121996</v>
      </c>
      <c r="E123" s="63">
        <v>520.57510411291196</v>
      </c>
      <c r="F123" s="63">
        <v>388.67169724901999</v>
      </c>
      <c r="G123" s="63">
        <v>324.21033039978602</v>
      </c>
      <c r="H123" s="63">
        <v>439.75410408654602</v>
      </c>
      <c r="I123" s="63">
        <v>434.53965761452901</v>
      </c>
      <c r="J123" s="63">
        <v>457.28603279614902</v>
      </c>
      <c r="K123" s="123">
        <f>D123/('4'!$T146/100)</f>
        <v>1037.8900278629653</v>
      </c>
      <c r="L123" s="9">
        <f>E123/('4'!$T146/100)</f>
        <v>793.9066792792587</v>
      </c>
      <c r="M123" s="9">
        <f>F123/('4'!$T146/100)</f>
        <v>592.74647222828912</v>
      </c>
      <c r="N123" s="9">
        <f>G123/('4'!$T146/100)</f>
        <v>494.43921686254384</v>
      </c>
      <c r="O123" s="9">
        <f>H123/('4'!$T146/100)</f>
        <v>670.65005167640686</v>
      </c>
      <c r="P123" s="9">
        <f>I123/('4'!$T146/100)</f>
        <v>662.69772385632621</v>
      </c>
      <c r="Q123" s="9">
        <f>J123/('4'!$T146/100)</f>
        <v>697.38724135995858</v>
      </c>
    </row>
    <row r="124" spans="1:17" x14ac:dyDescent="0.25">
      <c r="A124" s="12" t="s">
        <v>259</v>
      </c>
      <c r="B124" s="127" t="str">
        <f t="shared" si="2"/>
        <v>2010</v>
      </c>
      <c r="C124" s="127" t="str">
        <f t="shared" si="3"/>
        <v>Feb</v>
      </c>
      <c r="D124" s="63">
        <v>712.35138026199195</v>
      </c>
      <c r="E124" s="63">
        <v>520.52716478432205</v>
      </c>
      <c r="F124" s="63">
        <v>387.45273676162702</v>
      </c>
      <c r="G124" s="63">
        <v>309.76270777281098</v>
      </c>
      <c r="H124" s="63">
        <v>472.67276755038898</v>
      </c>
      <c r="I124" s="63">
        <v>476.28152882216898</v>
      </c>
      <c r="J124" s="63">
        <v>459.40174324631602</v>
      </c>
      <c r="K124" s="123">
        <f>D124/('4'!$T147/100)</f>
        <v>1081.4495444113461</v>
      </c>
      <c r="L124" s="9">
        <f>E124/('4'!$T147/100)</f>
        <v>790.2334168324345</v>
      </c>
      <c r="M124" s="9">
        <f>F124/('4'!$T147/100)</f>
        <v>588.20772621748142</v>
      </c>
      <c r="N124" s="9">
        <f>G124/('4'!$T147/100)</f>
        <v>470.26333980475499</v>
      </c>
      <c r="O124" s="9">
        <f>H124/('4'!$T147/100)</f>
        <v>717.5837140022345</v>
      </c>
      <c r="P124" s="9">
        <f>I124/('4'!$T147/100)</f>
        <v>723.06232096698898</v>
      </c>
      <c r="Q124" s="9">
        <f>J124/('4'!$T147/100)</f>
        <v>697.43643334106252</v>
      </c>
    </row>
    <row r="125" spans="1:17" x14ac:dyDescent="0.25">
      <c r="A125" s="12" t="s">
        <v>260</v>
      </c>
      <c r="B125" s="127" t="str">
        <f t="shared" si="2"/>
        <v>2010</v>
      </c>
      <c r="C125" s="127" t="str">
        <f t="shared" si="3"/>
        <v>Mar</v>
      </c>
      <c r="D125" s="63">
        <v>789.23394569331094</v>
      </c>
      <c r="E125" s="63">
        <v>521.16974868487898</v>
      </c>
      <c r="F125" s="63">
        <v>388.54970234481101</v>
      </c>
      <c r="G125" s="63">
        <v>335.46207011997899</v>
      </c>
      <c r="H125" s="63">
        <v>490.00902621919499</v>
      </c>
      <c r="I125" s="63">
        <v>497.11871651178501</v>
      </c>
      <c r="J125" s="63">
        <v>464.46472171560998</v>
      </c>
      <c r="K125" s="123">
        <f>D125/('4'!$T148/100)</f>
        <v>1191.4140397782901</v>
      </c>
      <c r="L125" s="9">
        <f>E125/('4'!$T148/100)</f>
        <v>786.7489216336561</v>
      </c>
      <c r="M125" s="9">
        <f>F125/('4'!$T148/100)</f>
        <v>586.54797231082523</v>
      </c>
      <c r="N125" s="9">
        <f>G125/('4'!$T148/100)</f>
        <v>506.4077924359097</v>
      </c>
      <c r="O125" s="9">
        <f>H125/('4'!$T148/100)</f>
        <v>739.70922898252775</v>
      </c>
      <c r="P125" s="9">
        <f>I125/('4'!$T148/100)</f>
        <v>750.44189561361907</v>
      </c>
      <c r="Q125" s="9">
        <f>J125/('4'!$T148/100)</f>
        <v>701.14798464171565</v>
      </c>
    </row>
    <row r="126" spans="1:17" x14ac:dyDescent="0.25">
      <c r="A126" s="12" t="s">
        <v>261</v>
      </c>
      <c r="B126" s="127" t="str">
        <f t="shared" si="2"/>
        <v>2010</v>
      </c>
      <c r="C126" s="127" t="str">
        <f t="shared" si="3"/>
        <v>Apr</v>
      </c>
      <c r="D126" s="63">
        <v>671.97995301869901</v>
      </c>
      <c r="E126" s="63">
        <v>522.13358566513102</v>
      </c>
      <c r="F126" s="63">
        <v>390.95995760703801</v>
      </c>
      <c r="G126" s="63">
        <v>304.411292145007</v>
      </c>
      <c r="H126" s="63">
        <v>434.64551425650899</v>
      </c>
      <c r="I126" s="63">
        <v>426.17252550311002</v>
      </c>
      <c r="J126" s="63">
        <v>463.44116004431203</v>
      </c>
      <c r="K126" s="123">
        <f>D126/('4'!$T149/100)</f>
        <v>1008.7232702825538</v>
      </c>
      <c r="L126" s="9">
        <f>E126/('4'!$T149/100)</f>
        <v>783.78573005113287</v>
      </c>
      <c r="M126" s="9">
        <f>F126/('4'!$T149/100)</f>
        <v>586.87823232715687</v>
      </c>
      <c r="N126" s="9">
        <f>G126/('4'!$T149/100)</f>
        <v>456.95820648224708</v>
      </c>
      <c r="O126" s="9">
        <f>H126/('4'!$T149/100)</f>
        <v>652.45554214065646</v>
      </c>
      <c r="P126" s="9">
        <f>I126/('4'!$T149/100)</f>
        <v>639.7365601442425</v>
      </c>
      <c r="Q126" s="9">
        <f>J126/('4'!$T149/100)</f>
        <v>695.68129293647291</v>
      </c>
    </row>
    <row r="127" spans="1:17" x14ac:dyDescent="0.25">
      <c r="A127" s="12" t="s">
        <v>262</v>
      </c>
      <c r="B127" s="127" t="str">
        <f t="shared" si="2"/>
        <v>2010</v>
      </c>
      <c r="C127" s="127" t="str">
        <f t="shared" si="3"/>
        <v>May</v>
      </c>
      <c r="D127" s="63">
        <v>691.97036487211199</v>
      </c>
      <c r="E127" s="63">
        <v>522.28926532455705</v>
      </c>
      <c r="F127" s="63">
        <v>389.43274756776901</v>
      </c>
      <c r="G127" s="63">
        <v>306.62370911561698</v>
      </c>
      <c r="H127" s="63">
        <v>435.36028477440999</v>
      </c>
      <c r="I127" s="63">
        <v>426.71121993698</v>
      </c>
      <c r="J127" s="63">
        <v>464.96279539429298</v>
      </c>
      <c r="K127" s="123">
        <f>D127/('4'!$T150/100)</f>
        <v>1036.4075151719887</v>
      </c>
      <c r="L127" s="9">
        <f>E127/('4'!$T150/100)</f>
        <v>782.26546562593057</v>
      </c>
      <c r="M127" s="9">
        <f>F127/('4'!$T150/100)</f>
        <v>583.27790715127821</v>
      </c>
      <c r="N127" s="9">
        <f>G127/('4'!$T150/100)</f>
        <v>459.24960459262991</v>
      </c>
      <c r="O127" s="9">
        <f>H127/('4'!$T150/100)</f>
        <v>652.06646679299217</v>
      </c>
      <c r="P127" s="9">
        <f>I127/('4'!$T150/100)</f>
        <v>639.112218675186</v>
      </c>
      <c r="Q127" s="9">
        <f>J127/('4'!$T150/100)</f>
        <v>696.4040078668437</v>
      </c>
    </row>
    <row r="128" spans="1:17" x14ac:dyDescent="0.25">
      <c r="A128" s="12" t="s">
        <v>263</v>
      </c>
      <c r="B128" s="127" t="str">
        <f t="shared" si="2"/>
        <v>2010</v>
      </c>
      <c r="C128" s="127" t="str">
        <f t="shared" si="3"/>
        <v>Jun</v>
      </c>
      <c r="D128" s="63">
        <v>746.97737796934598</v>
      </c>
      <c r="E128" s="63">
        <v>524.14122355529798</v>
      </c>
      <c r="F128" s="63">
        <v>389.34782435360199</v>
      </c>
      <c r="G128" s="63">
        <v>310.923740456122</v>
      </c>
      <c r="H128" s="63">
        <v>443.79358708620703</v>
      </c>
      <c r="I128" s="63">
        <v>429.654911227441</v>
      </c>
      <c r="J128" s="63">
        <v>491.05524061745098</v>
      </c>
      <c r="K128" s="123">
        <f>D128/('4'!$T151/100)</f>
        <v>1117.5449263697813</v>
      </c>
      <c r="L128" s="9">
        <f>E128/('4'!$T151/100)</f>
        <v>784.16212105088709</v>
      </c>
      <c r="M128" s="9">
        <f>F128/('4'!$T151/100)</f>
        <v>582.49914727315422</v>
      </c>
      <c r="N128" s="9">
        <f>G128/('4'!$T151/100)</f>
        <v>465.16970778854454</v>
      </c>
      <c r="O128" s="9">
        <f>H128/('4'!$T151/100)</f>
        <v>663.95487498148736</v>
      </c>
      <c r="P128" s="9">
        <f>I128/('4'!$T151/100)</f>
        <v>642.80215210451786</v>
      </c>
      <c r="Q128" s="9">
        <f>J128/('4'!$T151/100)</f>
        <v>734.66253316957193</v>
      </c>
    </row>
    <row r="129" spans="1:17" x14ac:dyDescent="0.25">
      <c r="A129" s="12" t="s">
        <v>264</v>
      </c>
      <c r="B129" s="127" t="str">
        <f t="shared" si="2"/>
        <v>2010</v>
      </c>
      <c r="C129" s="127" t="str">
        <f t="shared" si="3"/>
        <v>Jul</v>
      </c>
      <c r="D129" s="63">
        <v>694.22507753179696</v>
      </c>
      <c r="E129" s="63">
        <v>532.00076772847501</v>
      </c>
      <c r="F129" s="63">
        <v>392.31242719398102</v>
      </c>
      <c r="G129" s="63">
        <v>321.608418850443</v>
      </c>
      <c r="H129" s="63">
        <v>435.77025028734101</v>
      </c>
      <c r="I129" s="63">
        <v>426.965489927134</v>
      </c>
      <c r="J129" s="63">
        <v>464.766801420739</v>
      </c>
      <c r="K129" s="123">
        <f>D129/('4'!$T152/100)</f>
        <v>1040.9489124468937</v>
      </c>
      <c r="L129" s="9">
        <f>E129/('4'!$T152/100)</f>
        <v>797.70327882242782</v>
      </c>
      <c r="M129" s="9">
        <f>F129/('4'!$T152/100)</f>
        <v>588.24898097731307</v>
      </c>
      <c r="N129" s="9">
        <f>G129/('4'!$T152/100)</f>
        <v>482.23255637261275</v>
      </c>
      <c r="O129" s="9">
        <f>H129/('4'!$T152/100)</f>
        <v>653.41138312961891</v>
      </c>
      <c r="P129" s="9">
        <f>I129/('4'!$T152/100)</f>
        <v>640.20917246632973</v>
      </c>
      <c r="Q129" s="9">
        <f>J129/('4'!$T152/100)</f>
        <v>696.88997435875649</v>
      </c>
    </row>
    <row r="130" spans="1:17" x14ac:dyDescent="0.25">
      <c r="A130" s="12" t="s">
        <v>265</v>
      </c>
      <c r="B130" s="127" t="str">
        <f t="shared" si="2"/>
        <v>2010</v>
      </c>
      <c r="C130" s="127" t="str">
        <f t="shared" si="3"/>
        <v>Aug</v>
      </c>
      <c r="D130" s="63">
        <v>701.84612623802002</v>
      </c>
      <c r="E130" s="63">
        <v>534.69248413532603</v>
      </c>
      <c r="F130" s="63">
        <v>393.84971733034598</v>
      </c>
      <c r="G130" s="63">
        <v>327.873659298897</v>
      </c>
      <c r="H130" s="63">
        <v>433.46330489303801</v>
      </c>
      <c r="I130" s="63">
        <v>423.918168373215</v>
      </c>
      <c r="J130" s="63">
        <v>465.15773293752602</v>
      </c>
      <c r="K130" s="123">
        <f>D130/('4'!$T153/100)</f>
        <v>1046.5166626199432</v>
      </c>
      <c r="L130" s="9">
        <f>E130/('4'!$T153/100)</f>
        <v>797.2753187719394</v>
      </c>
      <c r="M130" s="9">
        <f>F130/('4'!$T153/100)</f>
        <v>587.26589254491455</v>
      </c>
      <c r="N130" s="9">
        <f>G130/('4'!$T153/100)</f>
        <v>488.88956548020394</v>
      </c>
      <c r="O130" s="9">
        <f>H130/('4'!$T153/100)</f>
        <v>646.33336887725829</v>
      </c>
      <c r="P130" s="9">
        <f>I130/('4'!$T153/100)</f>
        <v>632.10069872130839</v>
      </c>
      <c r="Q130" s="9">
        <f>J130/('4'!$T153/100)</f>
        <v>693.59265523758063</v>
      </c>
    </row>
    <row r="131" spans="1:17" x14ac:dyDescent="0.25">
      <c r="A131" s="12" t="s">
        <v>266</v>
      </c>
      <c r="B131" s="127" t="str">
        <f t="shared" si="2"/>
        <v>2010</v>
      </c>
      <c r="C131" s="127" t="str">
        <f t="shared" si="3"/>
        <v>Sep</v>
      </c>
      <c r="D131" s="63">
        <v>692.91440623866902</v>
      </c>
      <c r="E131" s="63">
        <v>527.59953469050197</v>
      </c>
      <c r="F131" s="63">
        <v>399.05053210427701</v>
      </c>
      <c r="G131" s="63">
        <v>325.50295481886798</v>
      </c>
      <c r="H131" s="63">
        <v>436.36666929282001</v>
      </c>
      <c r="I131" s="63">
        <v>426.90122252057603</v>
      </c>
      <c r="J131" s="63">
        <v>468.36069292613001</v>
      </c>
      <c r="K131" s="123">
        <f>D131/('4'!$T154/100)</f>
        <v>1033.1986525095522</v>
      </c>
      <c r="L131" s="9">
        <f>E131/('4'!$T154/100)</f>
        <v>786.69908346390002</v>
      </c>
      <c r="M131" s="9">
        <f>F131/('4'!$T154/100)</f>
        <v>595.02078228020821</v>
      </c>
      <c r="N131" s="9">
        <f>G131/('4'!$T154/100)</f>
        <v>485.35462862189786</v>
      </c>
      <c r="O131" s="9">
        <f>H131/('4'!$T154/100)</f>
        <v>650.66255031524054</v>
      </c>
      <c r="P131" s="9">
        <f>I131/('4'!$T154/100)</f>
        <v>636.54870484972309</v>
      </c>
      <c r="Q131" s="9">
        <f>J131/('4'!$T154/100)</f>
        <v>698.36856105577749</v>
      </c>
    </row>
    <row r="132" spans="1:17" x14ac:dyDescent="0.25">
      <c r="A132" s="12" t="s">
        <v>267</v>
      </c>
      <c r="B132" s="127" t="str">
        <f t="shared" ref="B132:B195" si="4">LEFT(A132,4)</f>
        <v>2010</v>
      </c>
      <c r="C132" s="127" t="str">
        <f t="shared" ref="C132:C195" si="5">RIGHT(A132,3)</f>
        <v>Oct</v>
      </c>
      <c r="D132" s="63">
        <v>686.52279298450799</v>
      </c>
      <c r="E132" s="63">
        <v>528.61736648236297</v>
      </c>
      <c r="F132" s="63">
        <v>395.93688393983899</v>
      </c>
      <c r="G132" s="63">
        <v>317.01823845657202</v>
      </c>
      <c r="H132" s="63">
        <v>434.38713303782203</v>
      </c>
      <c r="I132" s="63">
        <v>424.62299575788802</v>
      </c>
      <c r="J132" s="63">
        <v>467.15987336525598</v>
      </c>
      <c r="K132" s="123">
        <f>D132/('4'!$T155/100)</f>
        <v>1021.3933553402849</v>
      </c>
      <c r="L132" s="9">
        <f>E132/('4'!$T155/100)</f>
        <v>786.46517079987132</v>
      </c>
      <c r="M132" s="9">
        <f>F132/('4'!$T155/100)</f>
        <v>589.06609732827167</v>
      </c>
      <c r="N132" s="9">
        <f>G132/('4'!$T155/100)</f>
        <v>471.65269032594449</v>
      </c>
      <c r="O132" s="9">
        <f>H132/('4'!$T155/100)</f>
        <v>646.27152348627089</v>
      </c>
      <c r="P132" s="9">
        <f>I132/('4'!$T155/100)</f>
        <v>631.74465702201348</v>
      </c>
      <c r="Q132" s="9">
        <f>J132/('4'!$T155/100)</f>
        <v>695.03007826230873</v>
      </c>
    </row>
    <row r="133" spans="1:17" x14ac:dyDescent="0.25">
      <c r="A133" s="12" t="s">
        <v>268</v>
      </c>
      <c r="B133" s="127" t="str">
        <f t="shared" si="4"/>
        <v>2010</v>
      </c>
      <c r="C133" s="127" t="str">
        <f t="shared" si="5"/>
        <v>Nov</v>
      </c>
      <c r="D133" s="63">
        <v>693.062888505611</v>
      </c>
      <c r="E133" s="63">
        <v>532.70873969700199</v>
      </c>
      <c r="F133" s="63">
        <v>395.804619624027</v>
      </c>
      <c r="G133" s="63">
        <v>319.367890297484</v>
      </c>
      <c r="H133" s="63">
        <v>435.27736328476999</v>
      </c>
      <c r="I133" s="63">
        <v>424.81104601857402</v>
      </c>
      <c r="J133" s="63">
        <v>470.33039043472297</v>
      </c>
      <c r="K133" s="123">
        <f>D133/('4'!$T156/100)</f>
        <v>1027.6979044396603</v>
      </c>
      <c r="L133" s="9">
        <f>E133/('4'!$T156/100)</f>
        <v>789.91916107894326</v>
      </c>
      <c r="M133" s="9">
        <f>F133/('4'!$T156/100)</f>
        <v>586.91294094858495</v>
      </c>
      <c r="N133" s="9">
        <f>G133/('4'!$T156/100)</f>
        <v>473.56988384089823</v>
      </c>
      <c r="O133" s="9">
        <f>H133/('4'!$T156/100)</f>
        <v>645.44450657619836</v>
      </c>
      <c r="P133" s="9">
        <f>I133/('4'!$T156/100)</f>
        <v>629.9246850707317</v>
      </c>
      <c r="Q133" s="9">
        <f>J133/('4'!$T156/100)</f>
        <v>697.42236189600681</v>
      </c>
    </row>
    <row r="134" spans="1:17" x14ac:dyDescent="0.25">
      <c r="A134" s="12" t="s">
        <v>269</v>
      </c>
      <c r="B134" s="127" t="str">
        <f t="shared" si="4"/>
        <v>2010</v>
      </c>
      <c r="C134" s="127" t="str">
        <f t="shared" si="5"/>
        <v>Dec</v>
      </c>
      <c r="D134" s="63">
        <v>706.77931869505301</v>
      </c>
      <c r="E134" s="63">
        <v>537.38816844141604</v>
      </c>
      <c r="F134" s="63">
        <v>396.58994726488999</v>
      </c>
      <c r="G134" s="63">
        <v>330.76305203764201</v>
      </c>
      <c r="H134" s="63">
        <v>445.40174531164598</v>
      </c>
      <c r="I134" s="63">
        <v>437.30391442009102</v>
      </c>
      <c r="J134" s="63">
        <v>472.45484999080003</v>
      </c>
      <c r="K134" s="123">
        <f>D134/('4'!$T157/100)</f>
        <v>1037.694635671794</v>
      </c>
      <c r="L134" s="9">
        <f>E134/('4'!$T157/100)</f>
        <v>788.99425169194751</v>
      </c>
      <c r="M134" s="9">
        <f>F134/('4'!$T157/100)</f>
        <v>582.27405634614877</v>
      </c>
      <c r="N134" s="9">
        <f>G134/('4'!$T157/100)</f>
        <v>485.62689328772223</v>
      </c>
      <c r="O134" s="9">
        <f>H134/('4'!$T157/100)</f>
        <v>653.93962387312945</v>
      </c>
      <c r="P134" s="9">
        <f>I134/('4'!$T157/100)</f>
        <v>642.05037435142754</v>
      </c>
      <c r="Q134" s="9">
        <f>J134/('4'!$T157/100)</f>
        <v>693.65903962465052</v>
      </c>
    </row>
    <row r="135" spans="1:17" x14ac:dyDescent="0.25">
      <c r="A135" s="12" t="s">
        <v>270</v>
      </c>
      <c r="B135" s="127" t="str">
        <f t="shared" si="4"/>
        <v>2011</v>
      </c>
      <c r="C135" s="127" t="str">
        <f t="shared" si="5"/>
        <v>Jan</v>
      </c>
      <c r="D135" s="63">
        <v>720.47149618484696</v>
      </c>
      <c r="E135" s="63">
        <v>536.29115994921301</v>
      </c>
      <c r="F135" s="63">
        <v>392.38307208890598</v>
      </c>
      <c r="G135" s="63">
        <v>331.48074909365101</v>
      </c>
      <c r="H135" s="63">
        <v>458.504397255085</v>
      </c>
      <c r="I135" s="63">
        <v>455.21862380214202</v>
      </c>
      <c r="J135" s="63">
        <v>469.548558835005</v>
      </c>
      <c r="K135" s="123">
        <f>D135/('4'!$T158/100)</f>
        <v>1056.6389193773387</v>
      </c>
      <c r="L135" s="9">
        <f>E135/('4'!$T158/100)</f>
        <v>786.52120829353373</v>
      </c>
      <c r="M135" s="9">
        <f>F135/('4'!$T158/100)</f>
        <v>575.46652084013704</v>
      </c>
      <c r="N135" s="9">
        <f>G135/('4'!$T158/100)</f>
        <v>486.14756082847617</v>
      </c>
      <c r="O135" s="9">
        <f>H135/('4'!$T158/100)</f>
        <v>672.43963628100641</v>
      </c>
      <c r="P135" s="9">
        <f>I135/('4'!$T158/100)</f>
        <v>667.62074180839886</v>
      </c>
      <c r="Q135" s="9">
        <f>J135/('4'!$T158/100)</f>
        <v>688.63693349405446</v>
      </c>
    </row>
    <row r="136" spans="1:17" x14ac:dyDescent="0.25">
      <c r="A136" s="12" t="s">
        <v>271</v>
      </c>
      <c r="B136" s="127" t="str">
        <f t="shared" si="4"/>
        <v>2011</v>
      </c>
      <c r="C136" s="127" t="str">
        <f t="shared" si="5"/>
        <v>Feb</v>
      </c>
      <c r="D136" s="63">
        <v>731.53788843796599</v>
      </c>
      <c r="E136" s="63">
        <v>534.43599202423798</v>
      </c>
      <c r="F136" s="63">
        <v>393.57056972787598</v>
      </c>
      <c r="G136" s="63">
        <v>321.60743375908697</v>
      </c>
      <c r="H136" s="63">
        <v>477.375099349648</v>
      </c>
      <c r="I136" s="63">
        <v>479.21880956699601</v>
      </c>
      <c r="J136" s="63">
        <v>471.18667017989497</v>
      </c>
      <c r="K136" s="123">
        <f>D136/('4'!$T159/100)</f>
        <v>1064.7056876287354</v>
      </c>
      <c r="L136" s="9">
        <f>E136/('4'!$T159/100)</f>
        <v>777.83673187005945</v>
      </c>
      <c r="M136" s="9">
        <f>F136/('4'!$T159/100)</f>
        <v>572.81629659307168</v>
      </c>
      <c r="N136" s="9">
        <f>G136/('4'!$T159/100)</f>
        <v>468.07864543849723</v>
      </c>
      <c r="O136" s="9">
        <f>H136/('4'!$T159/100)</f>
        <v>694.78832394475944</v>
      </c>
      <c r="P136" s="9">
        <f>I136/('4'!$T159/100)</f>
        <v>697.47172392413881</v>
      </c>
      <c r="Q136" s="9">
        <f>J136/('4'!$T159/100)</f>
        <v>685.78146888139065</v>
      </c>
    </row>
    <row r="137" spans="1:17" x14ac:dyDescent="0.25">
      <c r="A137" s="12" t="s">
        <v>272</v>
      </c>
      <c r="B137" s="127" t="str">
        <f t="shared" si="4"/>
        <v>2011</v>
      </c>
      <c r="C137" s="127" t="str">
        <f t="shared" si="5"/>
        <v>Mar</v>
      </c>
      <c r="D137" s="63">
        <v>821.86834996254095</v>
      </c>
      <c r="E137" s="63">
        <v>537.13881561460505</v>
      </c>
      <c r="F137" s="63">
        <v>396.22093640494501</v>
      </c>
      <c r="G137" s="63">
        <v>333.181430295533</v>
      </c>
      <c r="H137" s="63">
        <v>501.41412297112203</v>
      </c>
      <c r="I137" s="63">
        <v>506.617249449447</v>
      </c>
      <c r="J137" s="63">
        <v>483.88676827515701</v>
      </c>
      <c r="K137" s="123">
        <f>D137/('4'!$T160/100)</f>
        <v>1193.5810418653386</v>
      </c>
      <c r="L137" s="9">
        <f>E137/('4'!$T160/100)</f>
        <v>780.0747007678483</v>
      </c>
      <c r="M137" s="9">
        <f>F137/('4'!$T160/100)</f>
        <v>575.42281328223578</v>
      </c>
      <c r="N137" s="9">
        <f>G137/('4'!$T160/100)</f>
        <v>483.87194703440207</v>
      </c>
      <c r="O137" s="9">
        <f>H137/('4'!$T160/100)</f>
        <v>728.19252782899389</v>
      </c>
      <c r="P137" s="9">
        <f>I137/('4'!$T160/100)</f>
        <v>735.74891216139861</v>
      </c>
      <c r="Q137" s="9">
        <f>J137/('4'!$T160/100)</f>
        <v>702.73794221305343</v>
      </c>
    </row>
    <row r="138" spans="1:17" x14ac:dyDescent="0.25">
      <c r="A138" s="12" t="s">
        <v>273</v>
      </c>
      <c r="B138" s="127" t="str">
        <f t="shared" si="4"/>
        <v>2011</v>
      </c>
      <c r="C138" s="127" t="str">
        <f t="shared" si="5"/>
        <v>Apr</v>
      </c>
      <c r="D138" s="63">
        <v>704.26094175789694</v>
      </c>
      <c r="E138" s="63">
        <v>537.12061426881098</v>
      </c>
      <c r="F138" s="63">
        <v>398.92995507180399</v>
      </c>
      <c r="G138" s="63">
        <v>316.59976303287499</v>
      </c>
      <c r="H138" s="63">
        <v>445.18905165864101</v>
      </c>
      <c r="I138" s="63">
        <v>436.31566756401702</v>
      </c>
      <c r="J138" s="63">
        <v>475.18033889374499</v>
      </c>
      <c r="K138" s="123">
        <f>D138/('4'!$T161/100)</f>
        <v>1011.8083701865063</v>
      </c>
      <c r="L138" s="9">
        <f>E138/('4'!$T161/100)</f>
        <v>771.67865075744407</v>
      </c>
      <c r="M138" s="9">
        <f>F138/('4'!$T161/100)</f>
        <v>573.14078309135778</v>
      </c>
      <c r="N138" s="9">
        <f>G138/('4'!$T161/100)</f>
        <v>454.85738487233857</v>
      </c>
      <c r="O138" s="9">
        <f>H138/('4'!$T161/100)</f>
        <v>639.60100876708179</v>
      </c>
      <c r="P138" s="9">
        <f>I138/('4'!$T161/100)</f>
        <v>626.85265972984837</v>
      </c>
      <c r="Q138" s="9">
        <f>J138/('4'!$T161/100)</f>
        <v>682.6893495479876</v>
      </c>
    </row>
    <row r="139" spans="1:17" x14ac:dyDescent="0.25">
      <c r="A139" s="12" t="s">
        <v>274</v>
      </c>
      <c r="B139" s="127" t="str">
        <f t="shared" si="4"/>
        <v>2011</v>
      </c>
      <c r="C139" s="127" t="str">
        <f t="shared" si="5"/>
        <v>May</v>
      </c>
      <c r="D139" s="63">
        <v>714.80414286363498</v>
      </c>
      <c r="E139" s="63">
        <v>537.41130341302801</v>
      </c>
      <c r="F139" s="63">
        <v>395.94642394268101</v>
      </c>
      <c r="G139" s="63">
        <v>313.71295093953898</v>
      </c>
      <c r="H139" s="63">
        <v>445.33464727742103</v>
      </c>
      <c r="I139" s="63">
        <v>436.73241809138801</v>
      </c>
      <c r="J139" s="63">
        <v>474.73021963906899</v>
      </c>
      <c r="K139" s="123">
        <f>D139/('4'!$T162/100)</f>
        <v>1024.7566887520422</v>
      </c>
      <c r="L139" s="9">
        <f>E139/('4'!$T162/100)</f>
        <v>770.44297138120407</v>
      </c>
      <c r="M139" s="9">
        <f>F139/('4'!$T162/100)</f>
        <v>567.63625445315847</v>
      </c>
      <c r="N139" s="9">
        <f>G139/('4'!$T162/100)</f>
        <v>449.74479797434986</v>
      </c>
      <c r="O139" s="9">
        <f>H139/('4'!$T162/100)</f>
        <v>638.44014208187025</v>
      </c>
      <c r="P139" s="9">
        <f>I139/('4'!$T162/100)</f>
        <v>626.10782422309273</v>
      </c>
      <c r="Q139" s="9">
        <f>J139/('4'!$T162/100)</f>
        <v>680.58218854037852</v>
      </c>
    </row>
    <row r="140" spans="1:17" x14ac:dyDescent="0.25">
      <c r="A140" s="12" t="s">
        <v>275</v>
      </c>
      <c r="B140" s="127" t="str">
        <f t="shared" si="4"/>
        <v>2011</v>
      </c>
      <c r="C140" s="127" t="str">
        <f t="shared" si="5"/>
        <v>Jun</v>
      </c>
      <c r="D140" s="63">
        <v>775.23608020027905</v>
      </c>
      <c r="E140" s="63">
        <v>542.376156024642</v>
      </c>
      <c r="F140" s="63">
        <v>396.644191520383</v>
      </c>
      <c r="G140" s="63">
        <v>314.394778009118</v>
      </c>
      <c r="H140" s="63">
        <v>458.56780327922701</v>
      </c>
      <c r="I140" s="63">
        <v>444.01369198212598</v>
      </c>
      <c r="J140" s="63">
        <v>508.50626503279</v>
      </c>
      <c r="K140" s="123">
        <f>D140/('4'!$T163/100)</f>
        <v>1112.5842565789642</v>
      </c>
      <c r="L140" s="9">
        <f>E140/('4'!$T163/100)</f>
        <v>778.39407600964171</v>
      </c>
      <c r="M140" s="9">
        <f>F140/('4'!$T163/100)</f>
        <v>569.24605835561931</v>
      </c>
      <c r="N140" s="9">
        <f>G140/('4'!$T163/100)</f>
        <v>451.20536736785533</v>
      </c>
      <c r="O140" s="9">
        <f>H140/('4'!$T163/100)</f>
        <v>658.11606494199896</v>
      </c>
      <c r="P140" s="9">
        <f>I140/('4'!$T163/100)</f>
        <v>637.22865333769209</v>
      </c>
      <c r="Q140" s="9">
        <f>J140/('4'!$T163/100)</f>
        <v>729.7855186269087</v>
      </c>
    </row>
    <row r="141" spans="1:17" x14ac:dyDescent="0.25">
      <c r="A141" s="12" t="s">
        <v>276</v>
      </c>
      <c r="B141" s="127" t="str">
        <f t="shared" si="4"/>
        <v>2011</v>
      </c>
      <c r="C141" s="127" t="str">
        <f t="shared" si="5"/>
        <v>Jul</v>
      </c>
      <c r="D141" s="63">
        <v>712.04873752492995</v>
      </c>
      <c r="E141" s="63">
        <v>538.86547331925897</v>
      </c>
      <c r="F141" s="63">
        <v>397.41837110349701</v>
      </c>
      <c r="G141" s="63">
        <v>322.67074684444202</v>
      </c>
      <c r="H141" s="63">
        <v>448.951540598348</v>
      </c>
      <c r="I141" s="63">
        <v>439.64177599653698</v>
      </c>
      <c r="J141" s="63">
        <v>481.20603198045598</v>
      </c>
      <c r="K141" s="123">
        <f>D141/('4'!$T164/100)</f>
        <v>1021.9005997276327</v>
      </c>
      <c r="L141" s="9">
        <f>E141/('4'!$T164/100)</f>
        <v>773.35570072292364</v>
      </c>
      <c r="M141" s="9">
        <f>F141/('4'!$T164/100)</f>
        <v>570.35712637468646</v>
      </c>
      <c r="N141" s="9">
        <f>G141/('4'!$T164/100)</f>
        <v>463.08266883677157</v>
      </c>
      <c r="O141" s="9">
        <f>H141/('4'!$T164/100)</f>
        <v>644.31523350609643</v>
      </c>
      <c r="P141" s="9">
        <f>I141/('4'!$T164/100)</f>
        <v>630.95427444733446</v>
      </c>
      <c r="Q141" s="9">
        <f>J141/('4'!$T164/100)</f>
        <v>690.6054413953168</v>
      </c>
    </row>
    <row r="142" spans="1:17" x14ac:dyDescent="0.25">
      <c r="A142" s="12" t="s">
        <v>277</v>
      </c>
      <c r="B142" s="127" t="str">
        <f t="shared" si="4"/>
        <v>2011</v>
      </c>
      <c r="C142" s="127" t="str">
        <f t="shared" si="5"/>
        <v>Aug</v>
      </c>
      <c r="D142" s="63">
        <v>749.33127309607005</v>
      </c>
      <c r="E142" s="63">
        <v>545.04168583752096</v>
      </c>
      <c r="F142" s="63">
        <v>401.94043661985802</v>
      </c>
      <c r="G142" s="63">
        <v>328.992226167208</v>
      </c>
      <c r="H142" s="63">
        <v>442.18123938356098</v>
      </c>
      <c r="I142" s="63">
        <v>432.611546202944</v>
      </c>
      <c r="J142" s="63">
        <v>475.61487470417302</v>
      </c>
      <c r="K142" s="123">
        <f>D142/('4'!$T165/100)</f>
        <v>1069.6743866478014</v>
      </c>
      <c r="L142" s="9">
        <f>E142/('4'!$T165/100)</f>
        <v>778.0499118725379</v>
      </c>
      <c r="M142" s="9">
        <f>F142/('4'!$T165/100)</f>
        <v>573.77211581448807</v>
      </c>
      <c r="N142" s="9">
        <f>G142/('4'!$T165/100)</f>
        <v>469.63815654359433</v>
      </c>
      <c r="O142" s="9">
        <f>H142/('4'!$T165/100)</f>
        <v>631.2160762628871</v>
      </c>
      <c r="P142" s="9">
        <f>I142/('4'!$T165/100)</f>
        <v>617.55528823639872</v>
      </c>
      <c r="Q142" s="9">
        <f>J142/('4'!$T165/100)</f>
        <v>678.94276890073309</v>
      </c>
    </row>
    <row r="143" spans="1:17" x14ac:dyDescent="0.25">
      <c r="A143" s="12" t="s">
        <v>278</v>
      </c>
      <c r="B143" s="127" t="str">
        <f t="shared" si="4"/>
        <v>2011</v>
      </c>
      <c r="C143" s="127" t="str">
        <f t="shared" si="5"/>
        <v>Sep</v>
      </c>
      <c r="D143" s="63">
        <v>706.26796001547598</v>
      </c>
      <c r="E143" s="63">
        <v>545.08481574095595</v>
      </c>
      <c r="F143" s="63">
        <v>403.70202306818499</v>
      </c>
      <c r="G143" s="63">
        <v>325.522276693702</v>
      </c>
      <c r="H143" s="63">
        <v>443.84022561914202</v>
      </c>
      <c r="I143" s="63">
        <v>434.28364136260302</v>
      </c>
      <c r="J143" s="63">
        <v>477.68405394981198</v>
      </c>
      <c r="K143" s="123">
        <f>D143/('4'!$T166/100)</f>
        <v>1001.7932187083923</v>
      </c>
      <c r="L143" s="9">
        <f>E143/('4'!$T166/100)</f>
        <v>773.16585622578384</v>
      </c>
      <c r="M143" s="9">
        <f>F143/('4'!$T166/100)</f>
        <v>572.62395009353781</v>
      </c>
      <c r="N143" s="9">
        <f>G143/('4'!$T166/100)</f>
        <v>461.73128018312178</v>
      </c>
      <c r="O143" s="9">
        <f>H143/('4'!$T166/100)</f>
        <v>629.55726917799905</v>
      </c>
      <c r="P143" s="9">
        <f>I143/('4'!$T166/100)</f>
        <v>616.00190231411591</v>
      </c>
      <c r="Q143" s="9">
        <f>J143/('4'!$T166/100)</f>
        <v>677.56244516821846</v>
      </c>
    </row>
    <row r="144" spans="1:17" x14ac:dyDescent="0.25">
      <c r="A144" s="12" t="s">
        <v>279</v>
      </c>
      <c r="B144" s="127" t="str">
        <f t="shared" si="4"/>
        <v>2011</v>
      </c>
      <c r="C144" s="127" t="str">
        <f t="shared" si="5"/>
        <v>Oct</v>
      </c>
      <c r="D144" s="63">
        <v>713.19532817165998</v>
      </c>
      <c r="E144" s="63">
        <v>538.48170826218404</v>
      </c>
      <c r="F144" s="63">
        <v>399.32139351310502</v>
      </c>
      <c r="G144" s="63">
        <v>315.066786946354</v>
      </c>
      <c r="H144" s="63">
        <v>443.201082120085</v>
      </c>
      <c r="I144" s="63">
        <v>433.77934530932498</v>
      </c>
      <c r="J144" s="63">
        <v>476.25058939352198</v>
      </c>
      <c r="K144" s="123">
        <f>D144/('4'!$T167/100)</f>
        <v>1010.5487242559288</v>
      </c>
      <c r="L144" s="9">
        <f>E144/('4'!$T167/100)</f>
        <v>762.99154218313697</v>
      </c>
      <c r="M144" s="9">
        <f>F144/('4'!$T167/100)</f>
        <v>565.81094805719329</v>
      </c>
      <c r="N144" s="9">
        <f>G144/('4'!$T167/100)</f>
        <v>446.42796584250584</v>
      </c>
      <c r="O144" s="9">
        <f>H144/('4'!$T167/100)</f>
        <v>627.9854486336443</v>
      </c>
      <c r="P144" s="9">
        <f>I144/('4'!$T167/100)</f>
        <v>614.63549562876847</v>
      </c>
      <c r="Q144" s="9">
        <f>J144/('4'!$T167/100)</f>
        <v>674.81432719357247</v>
      </c>
    </row>
    <row r="145" spans="1:17" x14ac:dyDescent="0.25">
      <c r="A145" s="12" t="s">
        <v>517</v>
      </c>
      <c r="B145" s="127" t="str">
        <f t="shared" si="4"/>
        <v>2011</v>
      </c>
      <c r="C145" s="127" t="str">
        <f t="shared" si="5"/>
        <v>Nov</v>
      </c>
      <c r="D145" s="63">
        <v>712.90366469334003</v>
      </c>
      <c r="E145" s="63">
        <v>536.96761493082101</v>
      </c>
      <c r="F145" s="63">
        <v>396.70992746601001</v>
      </c>
      <c r="G145" s="63">
        <v>325.323068513772</v>
      </c>
      <c r="H145" s="63">
        <v>444.15254589485397</v>
      </c>
      <c r="I145" s="63">
        <v>434.17266662166799</v>
      </c>
      <c r="J145" s="63">
        <v>479.28079014123699</v>
      </c>
      <c r="K145" s="123">
        <f>D145/('4'!$T168/100)</f>
        <v>1009.067660702307</v>
      </c>
      <c r="L145" s="9">
        <f>E145/('4'!$T168/100)</f>
        <v>760.04189893485136</v>
      </c>
      <c r="M145" s="9">
        <f>F145/('4'!$T168/100)</f>
        <v>561.51648295664631</v>
      </c>
      <c r="N145" s="9">
        <f>G145/('4'!$T168/100)</f>
        <v>460.47313820289719</v>
      </c>
      <c r="O145" s="9">
        <f>H145/('4'!$T168/100)</f>
        <v>628.66834984483035</v>
      </c>
      <c r="P145" s="9">
        <f>I145/('4'!$T168/100)</f>
        <v>614.54249535561678</v>
      </c>
      <c r="Q145" s="9">
        <f>J145/('4'!$T168/100)</f>
        <v>678.39004016819911</v>
      </c>
    </row>
    <row r="146" spans="1:17" x14ac:dyDescent="0.25">
      <c r="A146" s="12" t="s">
        <v>518</v>
      </c>
      <c r="B146" s="127" t="str">
        <f t="shared" si="4"/>
        <v>2011</v>
      </c>
      <c r="C146" s="127" t="str">
        <f t="shared" si="5"/>
        <v>Dec</v>
      </c>
      <c r="D146" s="63">
        <v>714.16074643413197</v>
      </c>
      <c r="E146" s="63">
        <v>540.47379261344895</v>
      </c>
      <c r="F146" s="63">
        <v>396.69583025434702</v>
      </c>
      <c r="G146" s="63">
        <v>341.382072931354</v>
      </c>
      <c r="H146" s="63">
        <v>453.915752116943</v>
      </c>
      <c r="I146" s="63">
        <v>446.728809798405</v>
      </c>
      <c r="J146" s="63">
        <v>479.186258907227</v>
      </c>
      <c r="K146" s="123">
        <f>D146/('4'!$T169/100)</f>
        <v>1005.5323233178786</v>
      </c>
      <c r="L146" s="9">
        <f>E146/('4'!$T169/100)</f>
        <v>760.98255342734819</v>
      </c>
      <c r="M146" s="9">
        <f>F146/('4'!$T169/100)</f>
        <v>558.54439191437496</v>
      </c>
      <c r="N146" s="9">
        <f>G146/('4'!$T169/100)</f>
        <v>480.66308691386223</v>
      </c>
      <c r="O146" s="9">
        <f>H146/('4'!$T169/100)</f>
        <v>639.1095605516158</v>
      </c>
      <c r="P146" s="9">
        <f>I146/('4'!$T169/100)</f>
        <v>628.99040622509381</v>
      </c>
      <c r="Q146" s="9">
        <f>J146/('4'!$T169/100)</f>
        <v>674.69022153183687</v>
      </c>
    </row>
    <row r="147" spans="1:17" x14ac:dyDescent="0.25">
      <c r="A147" s="12" t="s">
        <v>519</v>
      </c>
      <c r="B147" s="127" t="str">
        <f t="shared" si="4"/>
        <v>2012</v>
      </c>
      <c r="C147" s="127" t="str">
        <f t="shared" si="5"/>
        <v>Jan</v>
      </c>
      <c r="D147" s="63">
        <v>728.35962430939799</v>
      </c>
      <c r="E147" s="63">
        <v>534.60111962515305</v>
      </c>
      <c r="F147" s="63">
        <v>390.49005132065298</v>
      </c>
      <c r="G147" s="63">
        <v>344.58761238303401</v>
      </c>
      <c r="H147" s="63">
        <v>458.01261612061199</v>
      </c>
      <c r="I147" s="63">
        <v>453.77833691820399</v>
      </c>
      <c r="J147" s="63">
        <v>473.23152047100501</v>
      </c>
      <c r="K147" s="123">
        <f>D147/('4'!$T170/100)</f>
        <v>1030.9445422307442</v>
      </c>
      <c r="L147" s="9">
        <f>E147/('4'!$T170/100)</f>
        <v>756.69228242925999</v>
      </c>
      <c r="M147" s="9">
        <f>F147/('4'!$T170/100)</f>
        <v>552.71266249297503</v>
      </c>
      <c r="N147" s="9">
        <f>G147/('4'!$T170/100)</f>
        <v>487.74081710452703</v>
      </c>
      <c r="O147" s="9">
        <f>H147/('4'!$T170/100)</f>
        <v>648.28635622145828</v>
      </c>
      <c r="P147" s="9">
        <f>I147/('4'!$T170/100)</f>
        <v>642.29301599733105</v>
      </c>
      <c r="Q147" s="9">
        <f>J147/('4'!$T170/100)</f>
        <v>669.82770180832529</v>
      </c>
    </row>
    <row r="148" spans="1:17" x14ac:dyDescent="0.25">
      <c r="A148" s="12" t="s">
        <v>283</v>
      </c>
      <c r="B148" s="127" t="str">
        <f t="shared" si="4"/>
        <v>2012</v>
      </c>
      <c r="C148" s="127" t="str">
        <f t="shared" si="5"/>
        <v>Feb</v>
      </c>
      <c r="D148" s="63">
        <v>748.24065383977597</v>
      </c>
      <c r="E148" s="63">
        <v>537.942796267772</v>
      </c>
      <c r="F148" s="63">
        <v>391.30559675969897</v>
      </c>
      <c r="G148" s="63">
        <v>334.316408218932</v>
      </c>
      <c r="H148" s="63">
        <v>478.89921627538303</v>
      </c>
      <c r="I148" s="63">
        <v>479.49672033333098</v>
      </c>
      <c r="J148" s="63">
        <v>476.78516116337101</v>
      </c>
      <c r="K148" s="123">
        <f>D148/('4'!$T171/100)</f>
        <v>1053.5165462581072</v>
      </c>
      <c r="L148" s="9">
        <f>E148/('4'!$T171/100)</f>
        <v>757.41893186387665</v>
      </c>
      <c r="M148" s="9">
        <f>F148/('4'!$T171/100)</f>
        <v>550.95498849762032</v>
      </c>
      <c r="N148" s="9">
        <f>G148/('4'!$T171/100)</f>
        <v>470.71469043654037</v>
      </c>
      <c r="O148" s="9">
        <f>H148/('4'!$T171/100)</f>
        <v>674.28606792085998</v>
      </c>
      <c r="P148" s="9">
        <f>I148/('4'!$T171/100)</f>
        <v>675.12734860812839</v>
      </c>
      <c r="Q148" s="9">
        <f>J148/('4'!$T171/100)</f>
        <v>671.30949610699656</v>
      </c>
    </row>
    <row r="149" spans="1:17" x14ac:dyDescent="0.25">
      <c r="A149" s="12" t="s">
        <v>520</v>
      </c>
      <c r="B149" s="127" t="str">
        <f t="shared" si="4"/>
        <v>2012</v>
      </c>
      <c r="C149" s="127" t="str">
        <f t="shared" si="5"/>
        <v>Mar</v>
      </c>
      <c r="D149" s="63">
        <v>821.05278987207305</v>
      </c>
      <c r="E149" s="63">
        <v>541.32825760373805</v>
      </c>
      <c r="F149" s="63">
        <v>392.91403421348201</v>
      </c>
      <c r="G149" s="63">
        <v>342.54595064550603</v>
      </c>
      <c r="H149" s="63">
        <v>505.153886833645</v>
      </c>
      <c r="I149" s="63">
        <v>510.21170800597298</v>
      </c>
      <c r="J149" s="63">
        <v>487.12705090963902</v>
      </c>
      <c r="K149" s="123">
        <f>D149/('4'!$T172/100)</f>
        <v>1152.4000897680355</v>
      </c>
      <c r="L149" s="9">
        <f>E149/('4'!$T172/100)</f>
        <v>759.78882277925084</v>
      </c>
      <c r="M149" s="9">
        <f>F149/('4'!$T172/100)</f>
        <v>551.4799704526755</v>
      </c>
      <c r="N149" s="9">
        <f>G149/('4'!$T172/100)</f>
        <v>480.78514456428991</v>
      </c>
      <c r="O149" s="9">
        <f>H149/('4'!$T172/100)</f>
        <v>709.01578036713909</v>
      </c>
      <c r="P149" s="9">
        <f>I149/('4'!$T172/100)</f>
        <v>716.11475578616125</v>
      </c>
      <c r="Q149" s="9">
        <f>J149/('4'!$T172/100)</f>
        <v>683.71396348847657</v>
      </c>
    </row>
    <row r="150" spans="1:17" x14ac:dyDescent="0.25">
      <c r="A150" s="12" t="s">
        <v>285</v>
      </c>
      <c r="B150" s="127" t="str">
        <f t="shared" si="4"/>
        <v>2012</v>
      </c>
      <c r="C150" s="127" t="str">
        <f t="shared" si="5"/>
        <v>Apr</v>
      </c>
      <c r="D150" s="63">
        <v>723.99865211974998</v>
      </c>
      <c r="E150" s="63">
        <v>544.79803661241397</v>
      </c>
      <c r="F150" s="63">
        <v>395.52398753039103</v>
      </c>
      <c r="G150" s="63">
        <v>333.400376157837</v>
      </c>
      <c r="H150" s="63">
        <v>455.551141865185</v>
      </c>
      <c r="I150" s="63">
        <v>448.43075128025998</v>
      </c>
      <c r="J150" s="63">
        <v>481.081223166077</v>
      </c>
      <c r="K150" s="123">
        <f>D150/('4'!$T173/100)</f>
        <v>1009.8272866545263</v>
      </c>
      <c r="L150" s="9">
        <f>E150/('4'!$T173/100)</f>
        <v>759.87976148335656</v>
      </c>
      <c r="M150" s="9">
        <f>F150/('4'!$T173/100)</f>
        <v>551.67356177416002</v>
      </c>
      <c r="N150" s="9">
        <f>G150/('4'!$T173/100)</f>
        <v>465.02406632848306</v>
      </c>
      <c r="O150" s="9">
        <f>H150/('4'!$T173/100)</f>
        <v>635.39893641404456</v>
      </c>
      <c r="P150" s="9">
        <f>I150/('4'!$T173/100)</f>
        <v>625.46747496277931</v>
      </c>
      <c r="Q150" s="9">
        <f>J150/('4'!$T173/100)</f>
        <v>671.00808106185116</v>
      </c>
    </row>
    <row r="151" spans="1:17" x14ac:dyDescent="0.25">
      <c r="A151" s="12" t="s">
        <v>521</v>
      </c>
      <c r="B151" s="127" t="str">
        <f t="shared" si="4"/>
        <v>2012</v>
      </c>
      <c r="C151" s="127" t="str">
        <f t="shared" si="5"/>
        <v>May</v>
      </c>
      <c r="D151" s="63">
        <v>736.05827971521205</v>
      </c>
      <c r="E151" s="63">
        <v>543.16132178128498</v>
      </c>
      <c r="F151" s="63">
        <v>394.44116117701702</v>
      </c>
      <c r="G151" s="63">
        <v>336.35573760910398</v>
      </c>
      <c r="H151" s="63">
        <v>453.202154558156</v>
      </c>
      <c r="I151" s="63">
        <v>445.11379888023799</v>
      </c>
      <c r="J151" s="63">
        <v>482.54581724827</v>
      </c>
      <c r="K151" s="123">
        <f>D151/('4'!$T174/100)</f>
        <v>1027.7184948265578</v>
      </c>
      <c r="L151" s="9">
        <f>E151/('4'!$T174/100)</f>
        <v>758.38687160077234</v>
      </c>
      <c r="M151" s="9">
        <f>F151/('4'!$T174/100)</f>
        <v>550.73692890096538</v>
      </c>
      <c r="N151" s="9">
        <f>G151/('4'!$T174/100)</f>
        <v>469.63538337704927</v>
      </c>
      <c r="O151" s="9">
        <f>H151/('4'!$T174/100)</f>
        <v>632.78173613490185</v>
      </c>
      <c r="P151" s="9">
        <f>I151/('4'!$T174/100)</f>
        <v>621.48840114769416</v>
      </c>
      <c r="Q151" s="9">
        <f>J151/('4'!$T174/100)</f>
        <v>673.752710422767</v>
      </c>
    </row>
    <row r="152" spans="1:17" x14ac:dyDescent="0.25">
      <c r="A152" s="12" t="s">
        <v>522</v>
      </c>
      <c r="B152" s="127" t="str">
        <f t="shared" si="4"/>
        <v>2012</v>
      </c>
      <c r="C152" s="127" t="str">
        <f t="shared" si="5"/>
        <v>Jun</v>
      </c>
      <c r="D152" s="63">
        <v>783.49922361366805</v>
      </c>
      <c r="E152" s="63">
        <v>549.80926550602601</v>
      </c>
      <c r="F152" s="63">
        <v>397.09510500527398</v>
      </c>
      <c r="G152" s="63">
        <v>364.57838280945703</v>
      </c>
      <c r="H152" s="63">
        <v>464.60997398389202</v>
      </c>
      <c r="I152" s="63">
        <v>451.67245364810901</v>
      </c>
      <c r="J152" s="63">
        <v>513.48670958574496</v>
      </c>
      <c r="K152" s="123">
        <f>D152/('4'!$T175/100)</f>
        <v>1098.5397491295303</v>
      </c>
      <c r="L152" s="9">
        <f>E152/('4'!$T175/100)</f>
        <v>770.8844047252029</v>
      </c>
      <c r="M152" s="9">
        <f>F152/('4'!$T175/100)</f>
        <v>556.76475979273494</v>
      </c>
      <c r="N152" s="9">
        <f>G152/('4'!$T175/100)</f>
        <v>511.1732508710607</v>
      </c>
      <c r="O152" s="9">
        <f>H152/('4'!$T175/100)</f>
        <v>651.42696875856689</v>
      </c>
      <c r="P152" s="9">
        <f>I152/('4'!$T175/100)</f>
        <v>633.28734600504504</v>
      </c>
      <c r="Q152" s="9">
        <f>J152/('4'!$T175/100)</f>
        <v>719.95675825687169</v>
      </c>
    </row>
    <row r="153" spans="1:17" x14ac:dyDescent="0.25">
      <c r="A153" s="12" t="s">
        <v>523</v>
      </c>
      <c r="B153" s="127" t="str">
        <f t="shared" si="4"/>
        <v>2012</v>
      </c>
      <c r="C153" s="127" t="str">
        <f t="shared" si="5"/>
        <v>Jul</v>
      </c>
      <c r="D153" s="63">
        <v>736.31217255146203</v>
      </c>
      <c r="E153" s="63">
        <v>551.06379595899</v>
      </c>
      <c r="F153" s="63">
        <v>397.433809935434</v>
      </c>
      <c r="G153" s="63">
        <v>348.42047406295598</v>
      </c>
      <c r="H153" s="63">
        <v>455.82529546717399</v>
      </c>
      <c r="I153" s="63">
        <v>447.78152538593002</v>
      </c>
      <c r="J153" s="63">
        <v>486.43617102842302</v>
      </c>
      <c r="K153" s="123">
        <f>D153/('4'!$T176/100)</f>
        <v>1031.2991621824349</v>
      </c>
      <c r="L153" s="9">
        <f>E153/('4'!$T176/100)</f>
        <v>771.83517028147253</v>
      </c>
      <c r="M153" s="9">
        <f>F153/('4'!$T176/100)</f>
        <v>556.65676935517388</v>
      </c>
      <c r="N153" s="9">
        <f>G153/('4'!$T176/100)</f>
        <v>488.00733762583485</v>
      </c>
      <c r="O153" s="9">
        <f>H153/('4'!$T176/100)</f>
        <v>638.44149647546658</v>
      </c>
      <c r="P153" s="9">
        <f>I153/('4'!$T176/100)</f>
        <v>627.17516997046062</v>
      </c>
      <c r="Q153" s="9">
        <f>J153/('4'!$T176/100)</f>
        <v>681.31593410780181</v>
      </c>
    </row>
    <row r="154" spans="1:17" x14ac:dyDescent="0.25">
      <c r="A154" s="12" t="s">
        <v>289</v>
      </c>
      <c r="B154" s="127" t="str">
        <f t="shared" si="4"/>
        <v>2012</v>
      </c>
      <c r="C154" s="127" t="str">
        <f t="shared" si="5"/>
        <v>Aug</v>
      </c>
      <c r="D154" s="63">
        <v>745.71411847183902</v>
      </c>
      <c r="E154" s="63">
        <v>547.17792834992395</v>
      </c>
      <c r="F154" s="63">
        <v>403.87443756354497</v>
      </c>
      <c r="G154" s="63">
        <v>360.567371746248</v>
      </c>
      <c r="H154" s="63">
        <v>452.32728182735298</v>
      </c>
      <c r="I154" s="63">
        <v>441.68967327683998</v>
      </c>
      <c r="J154" s="63">
        <v>492.94980623251303</v>
      </c>
      <c r="K154" s="123">
        <f>D154/('4'!$T177/100)</f>
        <v>1039.0335115856321</v>
      </c>
      <c r="L154" s="9">
        <f>E154/('4'!$T177/100)</f>
        <v>762.40504272689714</v>
      </c>
      <c r="M154" s="9">
        <f>F154/('4'!$T177/100)</f>
        <v>562.73451810362826</v>
      </c>
      <c r="N154" s="9">
        <f>G154/('4'!$T177/100)</f>
        <v>502.39303930096366</v>
      </c>
      <c r="O154" s="9">
        <f>H154/('4'!$T177/100)</f>
        <v>630.24581723915264</v>
      </c>
      <c r="P154" s="9">
        <f>I154/('4'!$T177/100)</f>
        <v>615.42400886335975</v>
      </c>
      <c r="Q154" s="9">
        <f>J154/('4'!$T177/100)</f>
        <v>686.84681638432357</v>
      </c>
    </row>
    <row r="155" spans="1:17" x14ac:dyDescent="0.25">
      <c r="A155" s="12" t="s">
        <v>524</v>
      </c>
      <c r="B155" s="127" t="str">
        <f t="shared" si="4"/>
        <v>2012</v>
      </c>
      <c r="C155" s="127" t="str">
        <f t="shared" si="5"/>
        <v>Sep</v>
      </c>
      <c r="D155" s="63">
        <v>734.943279602183</v>
      </c>
      <c r="E155" s="63">
        <v>553.52751491842196</v>
      </c>
      <c r="F155" s="63">
        <v>406.12915163548701</v>
      </c>
      <c r="G155" s="63">
        <v>364.15720016504099</v>
      </c>
      <c r="H155" s="63">
        <v>451.35446347741401</v>
      </c>
      <c r="I155" s="63">
        <v>441.60746644328202</v>
      </c>
      <c r="J155" s="63">
        <v>488.96670692228003</v>
      </c>
      <c r="K155" s="123">
        <f>D155/('4'!$T178/100)</f>
        <v>1019.7814004013711</v>
      </c>
      <c r="L155" s="9">
        <f>E155/('4'!$T178/100)</f>
        <v>768.05527717696066</v>
      </c>
      <c r="M155" s="9">
        <f>F155/('4'!$T178/100)</f>
        <v>563.53050159576901</v>
      </c>
      <c r="N155" s="9">
        <f>G155/('4'!$T178/100)</f>
        <v>505.29170053988594</v>
      </c>
      <c r="O155" s="9">
        <f>H155/('4'!$T178/100)</f>
        <v>626.2835508769507</v>
      </c>
      <c r="P155" s="9">
        <f>I155/('4'!$T178/100)</f>
        <v>612.75896120990126</v>
      </c>
      <c r="Q155" s="9">
        <f>J155/('4'!$T178/100)</f>
        <v>678.47297468283216</v>
      </c>
    </row>
    <row r="156" spans="1:17" x14ac:dyDescent="0.25">
      <c r="A156" s="12" t="s">
        <v>525</v>
      </c>
      <c r="B156" s="127" t="str">
        <f t="shared" si="4"/>
        <v>2012</v>
      </c>
      <c r="C156" s="127" t="str">
        <f t="shared" si="5"/>
        <v>Oct</v>
      </c>
      <c r="D156" s="63">
        <v>714.55185110060802</v>
      </c>
      <c r="E156" s="63">
        <v>546.85431927756997</v>
      </c>
      <c r="F156" s="63">
        <v>402.33138420202101</v>
      </c>
      <c r="G156" s="63">
        <v>351.61902763562</v>
      </c>
      <c r="H156" s="63">
        <v>448.64038652874802</v>
      </c>
      <c r="I156" s="63">
        <v>438.78594936352999</v>
      </c>
      <c r="J156" s="63">
        <v>486.31616653695301</v>
      </c>
      <c r="K156" s="123">
        <f>D156/('4'!$T179/100)</f>
        <v>986.37621507599385</v>
      </c>
      <c r="L156" s="9">
        <f>E156/('4'!$T179/100)</f>
        <v>754.88446753883113</v>
      </c>
      <c r="M156" s="9">
        <f>F156/('4'!$T179/100)</f>
        <v>555.38322004794441</v>
      </c>
      <c r="N156" s="9">
        <f>G156/('4'!$T179/100)</f>
        <v>485.3792556743249</v>
      </c>
      <c r="O156" s="9">
        <f>H156/('4'!$T179/100)</f>
        <v>619.3087397546326</v>
      </c>
      <c r="P156" s="9">
        <f>I156/('4'!$T179/100)</f>
        <v>605.70555278120275</v>
      </c>
      <c r="Q156" s="9">
        <f>J156/('4'!$T179/100)</f>
        <v>671.31685257008246</v>
      </c>
    </row>
    <row r="157" spans="1:17" x14ac:dyDescent="0.25">
      <c r="A157" s="12" t="s">
        <v>292</v>
      </c>
      <c r="B157" s="127" t="str">
        <f t="shared" si="4"/>
        <v>2012</v>
      </c>
      <c r="C157" s="127" t="str">
        <f t="shared" si="5"/>
        <v>Nov</v>
      </c>
      <c r="D157" s="63">
        <v>732.95889718059004</v>
      </c>
      <c r="E157" s="63">
        <v>544.27831754210399</v>
      </c>
      <c r="F157" s="63">
        <v>401.06169019504898</v>
      </c>
      <c r="G157" s="63">
        <v>357.884615516888</v>
      </c>
      <c r="H157" s="63">
        <v>449.63888228387299</v>
      </c>
      <c r="I157" s="63">
        <v>440.02243395960602</v>
      </c>
      <c r="J157" s="63">
        <v>486.46250535345303</v>
      </c>
      <c r="K157" s="123">
        <f>D157/('4'!$T180/100)</f>
        <v>1009.703665972027</v>
      </c>
      <c r="L157" s="9">
        <f>E157/('4'!$T180/100)</f>
        <v>749.78257941242532</v>
      </c>
      <c r="M157" s="9">
        <f>F157/('4'!$T180/100)</f>
        <v>552.49136128721261</v>
      </c>
      <c r="N157" s="9">
        <f>G157/('4'!$T180/100)</f>
        <v>493.01183145793533</v>
      </c>
      <c r="O157" s="9">
        <f>H157/('4'!$T180/100)</f>
        <v>619.40994174702269</v>
      </c>
      <c r="P157" s="9">
        <f>I157/('4'!$T180/100)</f>
        <v>606.16259163777011</v>
      </c>
      <c r="Q157" s="9">
        <f>J157/('4'!$T180/100)</f>
        <v>670.13713443238044</v>
      </c>
    </row>
    <row r="158" spans="1:17" x14ac:dyDescent="0.25">
      <c r="A158" s="12" t="s">
        <v>293</v>
      </c>
      <c r="B158" s="127" t="str">
        <f t="shared" si="4"/>
        <v>2012</v>
      </c>
      <c r="C158" s="127" t="str">
        <f t="shared" si="5"/>
        <v>Dec</v>
      </c>
      <c r="D158" s="63">
        <v>724.092655926166</v>
      </c>
      <c r="E158" s="63">
        <v>542.92235620286601</v>
      </c>
      <c r="F158" s="63">
        <v>402.31416372002099</v>
      </c>
      <c r="G158" s="63">
        <v>373.61677483407101</v>
      </c>
      <c r="H158" s="63">
        <v>459.54098010599699</v>
      </c>
      <c r="I158" s="63">
        <v>451.58245685041197</v>
      </c>
      <c r="J158" s="63">
        <v>489.84826428073899</v>
      </c>
      <c r="K158" s="123">
        <f>D158/('4'!$T181/100)</f>
        <v>993.40170725936093</v>
      </c>
      <c r="L158" s="9">
        <f>E158/('4'!$T181/100)</f>
        <v>744.84942106110407</v>
      </c>
      <c r="M158" s="9">
        <f>F158/('4'!$T181/100)</f>
        <v>551.94535371015172</v>
      </c>
      <c r="N158" s="9">
        <f>G158/('4'!$T181/100)</f>
        <v>512.57465317911999</v>
      </c>
      <c r="O158" s="9">
        <f>H158/('4'!$T181/100)</f>
        <v>630.45632414132172</v>
      </c>
      <c r="P158" s="9">
        <f>I158/('4'!$T181/100)</f>
        <v>619.53781733883363</v>
      </c>
      <c r="Q158" s="9">
        <f>J158/('4'!$T181/100)</f>
        <v>672.03568224580886</v>
      </c>
    </row>
    <row r="159" spans="1:17" x14ac:dyDescent="0.25">
      <c r="A159" s="12" t="s">
        <v>294</v>
      </c>
      <c r="B159" s="127" t="str">
        <f t="shared" si="4"/>
        <v>2013</v>
      </c>
      <c r="C159" s="127" t="str">
        <f t="shared" si="5"/>
        <v>Jan</v>
      </c>
      <c r="D159" s="63">
        <v>744.060048339334</v>
      </c>
      <c r="E159" s="63">
        <v>546.40069984828597</v>
      </c>
      <c r="F159" s="63">
        <v>396.76419890726697</v>
      </c>
      <c r="G159" s="63">
        <v>366.16016299372501</v>
      </c>
      <c r="H159" s="63">
        <v>462.69722019218</v>
      </c>
      <c r="I159" s="63">
        <v>457.49155457264601</v>
      </c>
      <c r="J159" s="63">
        <v>482.72029637706999</v>
      </c>
      <c r="K159" s="123">
        <f>D159/('4'!$T182/100)</f>
        <v>1026.0519101198438</v>
      </c>
      <c r="L159" s="9">
        <f>E159/('4'!$T182/100)</f>
        <v>753.48150061468073</v>
      </c>
      <c r="M159" s="9">
        <f>F159/('4'!$T182/100)</f>
        <v>547.13415276707576</v>
      </c>
      <c r="N159" s="9">
        <f>G159/('4'!$T182/100)</f>
        <v>504.93147090483814</v>
      </c>
      <c r="O159" s="9">
        <f>H159/('4'!$T182/100)</f>
        <v>638.05517799930908</v>
      </c>
      <c r="P159" s="9">
        <f>I159/('4'!$T182/100)</f>
        <v>630.87661336021938</v>
      </c>
      <c r="Q159" s="9">
        <f>J159/('4'!$T182/100)</f>
        <v>665.66681446848281</v>
      </c>
    </row>
    <row r="160" spans="1:17" x14ac:dyDescent="0.25">
      <c r="A160" s="12" t="s">
        <v>295</v>
      </c>
      <c r="B160" s="127" t="str">
        <f t="shared" si="4"/>
        <v>2013</v>
      </c>
      <c r="C160" s="127" t="str">
        <f t="shared" si="5"/>
        <v>Feb</v>
      </c>
      <c r="D160" s="63">
        <v>772.78113732595796</v>
      </c>
      <c r="E160" s="63">
        <v>535.33589185192</v>
      </c>
      <c r="F160" s="63">
        <v>393.80211199488298</v>
      </c>
      <c r="G160" s="63">
        <v>356.42344555326099</v>
      </c>
      <c r="H160" s="63">
        <v>481.82016625511397</v>
      </c>
      <c r="I160" s="63">
        <v>481.96180679193702</v>
      </c>
      <c r="J160" s="63">
        <v>481.282408062733</v>
      </c>
      <c r="K160" s="123">
        <f>D160/('4'!$T183/100)</f>
        <v>1058.0306164411634</v>
      </c>
      <c r="L160" s="9">
        <f>E160/('4'!$T183/100)</f>
        <v>732.93942657435673</v>
      </c>
      <c r="M160" s="9">
        <f>F160/('4'!$T183/100)</f>
        <v>539.16260527724785</v>
      </c>
      <c r="N160" s="9">
        <f>G160/('4'!$T183/100)</f>
        <v>487.98670101821727</v>
      </c>
      <c r="O160" s="9">
        <f>H160/('4'!$T183/100)</f>
        <v>659.66994132474201</v>
      </c>
      <c r="P160" s="9">
        <f>I160/('4'!$T183/100)</f>
        <v>659.86386430920629</v>
      </c>
      <c r="Q160" s="9">
        <f>J160/('4'!$T183/100)</f>
        <v>658.93368547648208</v>
      </c>
    </row>
    <row r="161" spans="1:17" x14ac:dyDescent="0.25">
      <c r="A161" s="12" t="s">
        <v>296</v>
      </c>
      <c r="B161" s="127" t="str">
        <f t="shared" si="4"/>
        <v>2013</v>
      </c>
      <c r="C161" s="127" t="str">
        <f t="shared" si="5"/>
        <v>Mar</v>
      </c>
      <c r="D161" s="63">
        <v>799.28512594764902</v>
      </c>
      <c r="E161" s="63">
        <v>535.53068244456097</v>
      </c>
      <c r="F161" s="63">
        <v>394.68464107134298</v>
      </c>
      <c r="G161" s="63">
        <v>358.32344839821201</v>
      </c>
      <c r="H161" s="63">
        <v>501.71405554030503</v>
      </c>
      <c r="I161" s="63">
        <v>504.16701938032799</v>
      </c>
      <c r="J161" s="63">
        <v>492.38153075838397</v>
      </c>
      <c r="K161" s="123">
        <f>D161/('4'!$T184/100)</f>
        <v>1090.9712371497474</v>
      </c>
      <c r="L161" s="9">
        <f>E161/('4'!$T184/100)</f>
        <v>730.96389785246402</v>
      </c>
      <c r="M161" s="9">
        <f>F161/('4'!$T184/100)</f>
        <v>538.7183836845345</v>
      </c>
      <c r="N161" s="9">
        <f>G161/('4'!$T184/100)</f>
        <v>489.08776493904787</v>
      </c>
      <c r="O161" s="9">
        <f>H161/('4'!$T184/100)</f>
        <v>684.80644278131354</v>
      </c>
      <c r="P161" s="9">
        <f>I161/('4'!$T184/100)</f>
        <v>688.15457589221126</v>
      </c>
      <c r="Q161" s="9">
        <f>J161/('4'!$T184/100)</f>
        <v>672.06816481699923</v>
      </c>
    </row>
    <row r="162" spans="1:17" x14ac:dyDescent="0.25">
      <c r="A162" s="12" t="s">
        <v>297</v>
      </c>
      <c r="B162" s="127" t="str">
        <f t="shared" si="4"/>
        <v>2013</v>
      </c>
      <c r="C162" s="127" t="str">
        <f t="shared" si="5"/>
        <v>Apr</v>
      </c>
      <c r="D162" s="63">
        <v>774.88829133935303</v>
      </c>
      <c r="E162" s="63">
        <v>537.222391746261</v>
      </c>
      <c r="F162" s="63">
        <v>397.53180451995001</v>
      </c>
      <c r="G162" s="63">
        <v>363.76752783912201</v>
      </c>
      <c r="H162" s="63">
        <v>475.12189497490101</v>
      </c>
      <c r="I162" s="63">
        <v>471.71062011124201</v>
      </c>
      <c r="J162" s="63">
        <v>488.13726676614999</v>
      </c>
      <c r="K162" s="123">
        <f>D162/('4'!$T185/100)</f>
        <v>1055.5192493422114</v>
      </c>
      <c r="L162" s="9">
        <f>E162/('4'!$T185/100)</f>
        <v>731.78106057807076</v>
      </c>
      <c r="M162" s="9">
        <f>F162/('4'!$T185/100)</f>
        <v>541.50059639085771</v>
      </c>
      <c r="N162" s="9">
        <f>G162/('4'!$T185/100)</f>
        <v>495.50836192938397</v>
      </c>
      <c r="O162" s="9">
        <f>H162/('4'!$T185/100)</f>
        <v>647.19045510823253</v>
      </c>
      <c r="P162" s="9">
        <f>I162/('4'!$T185/100)</f>
        <v>642.54376432243453</v>
      </c>
      <c r="Q162" s="9">
        <f>J162/('4'!$T185/100)</f>
        <v>664.91943051869271</v>
      </c>
    </row>
    <row r="163" spans="1:17" x14ac:dyDescent="0.25">
      <c r="A163" s="12" t="s">
        <v>298</v>
      </c>
      <c r="B163" s="127" t="str">
        <f t="shared" si="4"/>
        <v>2013</v>
      </c>
      <c r="C163" s="127" t="str">
        <f t="shared" si="5"/>
        <v>May</v>
      </c>
      <c r="D163" s="63">
        <v>742.03524261444204</v>
      </c>
      <c r="E163" s="63">
        <v>537.38795013043102</v>
      </c>
      <c r="F163" s="63">
        <v>398.61061801954401</v>
      </c>
      <c r="G163" s="63">
        <v>366.80139291112198</v>
      </c>
      <c r="H163" s="63">
        <v>462.07750456910799</v>
      </c>
      <c r="I163" s="63">
        <v>454.99390945729601</v>
      </c>
      <c r="J163" s="63">
        <v>489.32192371887902</v>
      </c>
      <c r="K163" s="123">
        <f>D163/('4'!$T186/100)</f>
        <v>1008.7159287926272</v>
      </c>
      <c r="L163" s="9">
        <f>E163/('4'!$T186/100)</f>
        <v>730.52026926360111</v>
      </c>
      <c r="M163" s="9">
        <f>F163/('4'!$T186/100)</f>
        <v>541.86763200829375</v>
      </c>
      <c r="N163" s="9">
        <f>G163/('4'!$T186/100)</f>
        <v>498.62646203857082</v>
      </c>
      <c r="O163" s="9">
        <f>H163/('4'!$T186/100)</f>
        <v>628.14393768328478</v>
      </c>
      <c r="P163" s="9">
        <f>I163/('4'!$T186/100)</f>
        <v>618.51456321149169</v>
      </c>
      <c r="Q163" s="9">
        <f>J163/('4'!$T186/100)</f>
        <v>665.17975214170451</v>
      </c>
    </row>
    <row r="164" spans="1:17" x14ac:dyDescent="0.25">
      <c r="A164" s="12" t="s">
        <v>299</v>
      </c>
      <c r="B164" s="127" t="str">
        <f t="shared" si="4"/>
        <v>2013</v>
      </c>
      <c r="C164" s="127" t="str">
        <f t="shared" si="5"/>
        <v>Jun</v>
      </c>
      <c r="D164" s="63">
        <v>795.35691181224104</v>
      </c>
      <c r="E164" s="63">
        <v>539.80519735871997</v>
      </c>
      <c r="F164" s="63">
        <v>398.83596173915498</v>
      </c>
      <c r="G164" s="63">
        <v>374.627826454554</v>
      </c>
      <c r="H164" s="63">
        <v>469.09478796458598</v>
      </c>
      <c r="I164" s="63">
        <v>457.854624872611</v>
      </c>
      <c r="J164" s="63">
        <v>512.55608963605096</v>
      </c>
      <c r="K164" s="123">
        <f>D164/('4'!$T187/100)</f>
        <v>1083.400717107417</v>
      </c>
      <c r="L164" s="9">
        <f>E164/('4'!$T187/100)</f>
        <v>735.29924645302754</v>
      </c>
      <c r="M164" s="9">
        <f>F164/('4'!$T187/100)</f>
        <v>543.27706283695682</v>
      </c>
      <c r="N164" s="9">
        <f>G164/('4'!$T187/100)</f>
        <v>510.30179005355836</v>
      </c>
      <c r="O164" s="9">
        <f>H164/('4'!$T187/100)</f>
        <v>638.98059113385625</v>
      </c>
      <c r="P164" s="9">
        <f>I164/('4'!$T187/100)</f>
        <v>623.66972808181708</v>
      </c>
      <c r="Q164" s="9">
        <f>J164/('4'!$T187/100)</f>
        <v>698.18169280027701</v>
      </c>
    </row>
    <row r="165" spans="1:17" x14ac:dyDescent="0.25">
      <c r="A165" s="12" t="s">
        <v>300</v>
      </c>
      <c r="B165" s="127" t="str">
        <f t="shared" si="4"/>
        <v>2013</v>
      </c>
      <c r="C165" s="127" t="str">
        <f t="shared" si="5"/>
        <v>Jul</v>
      </c>
      <c r="D165" s="63">
        <v>744.41388414661503</v>
      </c>
      <c r="E165" s="63">
        <v>543.09626557587899</v>
      </c>
      <c r="F165" s="63">
        <v>401.11504076116898</v>
      </c>
      <c r="G165" s="63">
        <v>363.06640496132502</v>
      </c>
      <c r="H165" s="63">
        <v>459.476177382434</v>
      </c>
      <c r="I165" s="63">
        <v>452.19289113242797</v>
      </c>
      <c r="J165" s="63">
        <v>487.868744075302</v>
      </c>
      <c r="K165" s="123">
        <f>D165/('4'!$T188/100)</f>
        <v>1014.0083325252468</v>
      </c>
      <c r="L165" s="9">
        <f>E165/('4'!$T188/100)</f>
        <v>739.78219695432563</v>
      </c>
      <c r="M165" s="9">
        <f>F165/('4'!$T188/100)</f>
        <v>546.38152551292501</v>
      </c>
      <c r="N165" s="9">
        <f>G165/('4'!$T188/100)</f>
        <v>494.55332272961778</v>
      </c>
      <c r="O165" s="9">
        <f>H165/('4'!$T188/100)</f>
        <v>625.87853663792396</v>
      </c>
      <c r="P165" s="9">
        <f>I165/('4'!$T188/100)</f>
        <v>615.95755974193401</v>
      </c>
      <c r="Q165" s="9">
        <f>J165/('4'!$T188/100)</f>
        <v>664.55366054611341</v>
      </c>
    </row>
    <row r="166" spans="1:17" x14ac:dyDescent="0.25">
      <c r="A166" s="12" t="s">
        <v>301</v>
      </c>
      <c r="B166" s="127" t="str">
        <f t="shared" si="4"/>
        <v>2013</v>
      </c>
      <c r="C166" s="127" t="str">
        <f t="shared" si="5"/>
        <v>Aug</v>
      </c>
      <c r="D166" s="63">
        <v>755.39988029752305</v>
      </c>
      <c r="E166" s="63">
        <v>540.03337561007697</v>
      </c>
      <c r="F166" s="63">
        <v>405.35950507679001</v>
      </c>
      <c r="G166" s="63">
        <v>366.23797810533301</v>
      </c>
      <c r="H166" s="63">
        <v>455.11469581748401</v>
      </c>
      <c r="I166" s="63">
        <v>446.86627771394802</v>
      </c>
      <c r="J166" s="63">
        <v>487.05267280763098</v>
      </c>
      <c r="K166" s="123">
        <f>D166/('4'!$T189/100)</f>
        <v>1024.8028771209561</v>
      </c>
      <c r="L166" s="9">
        <f>E166/('4'!$T189/100)</f>
        <v>732.62886518935477</v>
      </c>
      <c r="M166" s="9">
        <f>F166/('4'!$T189/100)</f>
        <v>549.92540759657743</v>
      </c>
      <c r="N166" s="9">
        <f>G166/('4'!$T189/100)</f>
        <v>496.85172510946404</v>
      </c>
      <c r="O166" s="9">
        <f>H166/('4'!$T189/100)</f>
        <v>617.42510405229098</v>
      </c>
      <c r="P166" s="9">
        <f>I166/('4'!$T189/100)</f>
        <v>606.23500087029026</v>
      </c>
      <c r="Q166" s="9">
        <f>J166/('4'!$T189/100)</f>
        <v>660.75332207641134</v>
      </c>
    </row>
    <row r="167" spans="1:17" x14ac:dyDescent="0.25">
      <c r="A167" s="12" t="s">
        <v>302</v>
      </c>
      <c r="B167" s="127" t="str">
        <f t="shared" si="4"/>
        <v>2013</v>
      </c>
      <c r="C167" s="127" t="str">
        <f t="shared" si="5"/>
        <v>Sep</v>
      </c>
      <c r="D167" s="63">
        <v>745.39345178576502</v>
      </c>
      <c r="E167" s="63">
        <v>547.32320993695396</v>
      </c>
      <c r="F167" s="63">
        <v>408.43995643970402</v>
      </c>
      <c r="G167" s="63">
        <v>364.58115884900798</v>
      </c>
      <c r="H167" s="63">
        <v>455.030254453552</v>
      </c>
      <c r="I167" s="63">
        <v>446.18785738148802</v>
      </c>
      <c r="J167" s="63">
        <v>489.74751843657299</v>
      </c>
      <c r="K167" s="123">
        <f>D167/('4'!$T190/100)</f>
        <v>1007.1461472665382</v>
      </c>
      <c r="L167" s="9">
        <f>E167/('4'!$T190/100)</f>
        <v>739.52147134771064</v>
      </c>
      <c r="M167" s="9">
        <f>F167/('4'!$T190/100)</f>
        <v>551.86791288876248</v>
      </c>
      <c r="N167" s="9">
        <f>G167/('4'!$T190/100)</f>
        <v>492.60764046298851</v>
      </c>
      <c r="O167" s="9">
        <f>H167/('4'!$T190/100)</f>
        <v>614.81888063905762</v>
      </c>
      <c r="P167" s="9">
        <f>I167/('4'!$T190/100)</f>
        <v>602.87138348517897</v>
      </c>
      <c r="Q167" s="9">
        <f>J167/('4'!$T190/100)</f>
        <v>661.72747445668131</v>
      </c>
    </row>
    <row r="168" spans="1:17" x14ac:dyDescent="0.25">
      <c r="A168" s="12" t="s">
        <v>303</v>
      </c>
      <c r="B168" s="127" t="str">
        <f t="shared" si="4"/>
        <v>2013</v>
      </c>
      <c r="C168" s="127" t="str">
        <f t="shared" si="5"/>
        <v>Oct</v>
      </c>
      <c r="D168" s="63">
        <v>736.15304059484697</v>
      </c>
      <c r="E168" s="63">
        <v>537.18027588899304</v>
      </c>
      <c r="F168" s="63">
        <v>407.62302259223998</v>
      </c>
      <c r="G168" s="63">
        <v>348.65879596133499</v>
      </c>
      <c r="H168" s="63">
        <v>453.18994087190799</v>
      </c>
      <c r="I168" s="63">
        <v>444.62761566693899</v>
      </c>
      <c r="J168" s="63">
        <v>488.31908899183298</v>
      </c>
      <c r="K168" s="123">
        <f>D168/('4'!$T191/100)</f>
        <v>994.66086917911207</v>
      </c>
      <c r="L168" s="9">
        <f>E168/('4'!$T191/100)</f>
        <v>725.81674007604602</v>
      </c>
      <c r="M168" s="9">
        <f>F168/('4'!$T191/100)</f>
        <v>550.76410418870762</v>
      </c>
      <c r="N168" s="9">
        <f>G168/('4'!$T191/100)</f>
        <v>471.09397355421544</v>
      </c>
      <c r="O168" s="9">
        <f>H168/('4'!$T191/100)</f>
        <v>612.33232172299165</v>
      </c>
      <c r="P168" s="9">
        <f>I168/('4'!$T191/100)</f>
        <v>600.76324659740794</v>
      </c>
      <c r="Q168" s="9">
        <f>J168/('4'!$T191/100)</f>
        <v>659.79743709390948</v>
      </c>
    </row>
    <row r="169" spans="1:17" x14ac:dyDescent="0.25">
      <c r="A169" s="12" t="s">
        <v>304</v>
      </c>
      <c r="B169" s="127" t="str">
        <f t="shared" si="4"/>
        <v>2013</v>
      </c>
      <c r="C169" s="127" t="str">
        <f t="shared" si="5"/>
        <v>Nov</v>
      </c>
      <c r="D169" s="63">
        <v>729.27604626765105</v>
      </c>
      <c r="E169" s="63">
        <v>537.01569318220197</v>
      </c>
      <c r="F169" s="63">
        <v>406.05327831954401</v>
      </c>
      <c r="G169" s="63">
        <v>350.18270431508398</v>
      </c>
      <c r="H169" s="63">
        <v>452.11478554517203</v>
      </c>
      <c r="I169" s="63">
        <v>443.47633658566798</v>
      </c>
      <c r="J169" s="63">
        <v>487.59599277427202</v>
      </c>
      <c r="K169" s="123">
        <f>D169/('4'!$T192/100)</f>
        <v>984.3756310003879</v>
      </c>
      <c r="L169" s="9">
        <f>E169/('4'!$T192/100)</f>
        <v>724.86291650299245</v>
      </c>
      <c r="M169" s="9">
        <f>F169/('4'!$T192/100)</f>
        <v>548.09006015107809</v>
      </c>
      <c r="N169" s="9">
        <f>G169/('4'!$T192/100)</f>
        <v>472.67604947368699</v>
      </c>
      <c r="O169" s="9">
        <f>H169/('4'!$T192/100)</f>
        <v>610.26380831147719</v>
      </c>
      <c r="P169" s="9">
        <f>I169/('4'!$T192/100)</f>
        <v>598.60364383892079</v>
      </c>
      <c r="Q169" s="9">
        <f>J169/('4'!$T192/100)</f>
        <v>658.15628460156279</v>
      </c>
    </row>
    <row r="170" spans="1:17" x14ac:dyDescent="0.25">
      <c r="A170" s="12" t="s">
        <v>305</v>
      </c>
      <c r="B170" s="127" t="str">
        <f t="shared" si="4"/>
        <v>2013</v>
      </c>
      <c r="C170" s="127" t="str">
        <f t="shared" si="5"/>
        <v>Dec</v>
      </c>
      <c r="D170" s="63">
        <v>739.89641537286104</v>
      </c>
      <c r="E170" s="63">
        <v>539.983625710105</v>
      </c>
      <c r="F170" s="63">
        <v>409.88191288361702</v>
      </c>
      <c r="G170" s="63">
        <v>345.58031139787403</v>
      </c>
      <c r="H170" s="63">
        <v>467.06452492979702</v>
      </c>
      <c r="I170" s="63">
        <v>461.26601086252901</v>
      </c>
      <c r="J170" s="63">
        <v>490.97445163155999</v>
      </c>
      <c r="K170" s="123">
        <f>D170/('4'!$T193/100)</f>
        <v>994.7001005866075</v>
      </c>
      <c r="L170" s="9">
        <f>E170/('4'!$T193/100)</f>
        <v>725.94184219460908</v>
      </c>
      <c r="M170" s="9">
        <f>F170/('4'!$T193/100)</f>
        <v>551.0360254529752</v>
      </c>
      <c r="N170" s="9">
        <f>G170/('4'!$T193/100)</f>
        <v>464.59039855597729</v>
      </c>
      <c r="O170" s="9">
        <f>H170/('4'!$T193/100)</f>
        <v>627.91104305321107</v>
      </c>
      <c r="P170" s="9">
        <f>I170/('4'!$T193/100)</f>
        <v>620.11565114952452</v>
      </c>
      <c r="Q170" s="9">
        <f>J170/('4'!$T193/100)</f>
        <v>660.05501077777001</v>
      </c>
    </row>
    <row r="171" spans="1:17" x14ac:dyDescent="0.25">
      <c r="A171" s="12" t="s">
        <v>306</v>
      </c>
      <c r="B171" s="127" t="str">
        <f t="shared" si="4"/>
        <v>2014</v>
      </c>
      <c r="C171" s="127" t="str">
        <f t="shared" si="5"/>
        <v>Jan</v>
      </c>
      <c r="D171" s="63">
        <v>757.46908413109099</v>
      </c>
      <c r="E171" s="63">
        <v>544.85641651767105</v>
      </c>
      <c r="F171" s="63">
        <v>402.29813218816599</v>
      </c>
      <c r="G171" s="63">
        <v>363.22244747382001</v>
      </c>
      <c r="H171" s="63">
        <v>469.430644954863</v>
      </c>
      <c r="I171" s="63">
        <v>465.23124196109097</v>
      </c>
      <c r="J171" s="63">
        <v>487.055892796406</v>
      </c>
      <c r="K171" s="123">
        <f>D171/('4'!$T194/100)</f>
        <v>1024.4960642944757</v>
      </c>
      <c r="L171" s="9">
        <f>E171/('4'!$T194/100)</f>
        <v>736.93206234056731</v>
      </c>
      <c r="M171" s="9">
        <f>F171/('4'!$T194/100)</f>
        <v>544.11838282823669</v>
      </c>
      <c r="N171" s="9">
        <f>G171/('4'!$T194/100)</f>
        <v>491.26753249236873</v>
      </c>
      <c r="O171" s="9">
        <f>H171/('4'!$T194/100)</f>
        <v>634.91680161066824</v>
      </c>
      <c r="P171" s="9">
        <f>I171/('4'!$T194/100)</f>
        <v>629.23700301606152</v>
      </c>
      <c r="Q171" s="9">
        <f>J171/('4'!$T194/100)</f>
        <v>658.75539439837144</v>
      </c>
    </row>
    <row r="172" spans="1:17" x14ac:dyDescent="0.25">
      <c r="A172" s="12" t="s">
        <v>307</v>
      </c>
      <c r="B172" s="127" t="str">
        <f t="shared" si="4"/>
        <v>2014</v>
      </c>
      <c r="C172" s="127" t="str">
        <f t="shared" si="5"/>
        <v>Feb</v>
      </c>
      <c r="D172" s="63">
        <v>780.04283971178904</v>
      </c>
      <c r="E172" s="63">
        <v>541.33351721594897</v>
      </c>
      <c r="F172" s="63">
        <v>403.624324017123</v>
      </c>
      <c r="G172" s="63">
        <v>333.77405942858002</v>
      </c>
      <c r="H172" s="63">
        <v>492.76783023619402</v>
      </c>
      <c r="I172" s="63">
        <v>493.90743778576098</v>
      </c>
      <c r="J172" s="63">
        <v>488.03740246679399</v>
      </c>
      <c r="K172" s="123">
        <f>D172/('4'!$T195/100)</f>
        <v>1049.7259923357644</v>
      </c>
      <c r="L172" s="9">
        <f>E172/('4'!$T195/100)</f>
        <v>728.48801965040775</v>
      </c>
      <c r="M172" s="9">
        <f>F172/('4'!$T195/100)</f>
        <v>543.16881392857056</v>
      </c>
      <c r="N172" s="9">
        <f>G172/('4'!$T195/100)</f>
        <v>449.16931213554636</v>
      </c>
      <c r="O172" s="9">
        <f>H172/('4'!$T195/100)</f>
        <v>663.13178360428515</v>
      </c>
      <c r="P172" s="9">
        <f>I172/('4'!$T195/100)</f>
        <v>664.66538612576278</v>
      </c>
      <c r="Q172" s="9">
        <f>J172/('4'!$T195/100)</f>
        <v>656.76591146033888</v>
      </c>
    </row>
    <row r="173" spans="1:17" x14ac:dyDescent="0.25">
      <c r="A173" s="12" t="s">
        <v>308</v>
      </c>
      <c r="B173" s="127" t="str">
        <f t="shared" si="4"/>
        <v>2014</v>
      </c>
      <c r="C173" s="127" t="str">
        <f t="shared" si="5"/>
        <v>Mar</v>
      </c>
      <c r="D173" s="63">
        <v>814.69229958755898</v>
      </c>
      <c r="E173" s="63">
        <v>548.34401316977596</v>
      </c>
      <c r="F173" s="63">
        <v>404.74045355802798</v>
      </c>
      <c r="G173" s="63">
        <v>328.81339285622403</v>
      </c>
      <c r="H173" s="63">
        <v>510.55290506408602</v>
      </c>
      <c r="I173" s="63">
        <v>512.95534880388698</v>
      </c>
      <c r="J173" s="63">
        <v>500.55852129877002</v>
      </c>
      <c r="K173" s="123">
        <f>D173/('4'!$T196/100)</f>
        <v>1094.1554555142843</v>
      </c>
      <c r="L173" s="9">
        <f>E173/('4'!$T196/100)</f>
        <v>736.44195951286872</v>
      </c>
      <c r="M173" s="9">
        <f>F173/('4'!$T196/100)</f>
        <v>543.57820191995938</v>
      </c>
      <c r="N173" s="9">
        <f>G173/('4'!$T196/100)</f>
        <v>441.60595088714547</v>
      </c>
      <c r="O173" s="9">
        <f>H173/('4'!$T196/100)</f>
        <v>685.68740208707243</v>
      </c>
      <c r="P173" s="9">
        <f>I173/('4'!$T196/100)</f>
        <v>688.91395391013509</v>
      </c>
      <c r="Q173" s="9">
        <f>J173/('4'!$T196/100)</f>
        <v>672.26465398099606</v>
      </c>
    </row>
    <row r="174" spans="1:17" x14ac:dyDescent="0.25">
      <c r="A174" s="12" t="s">
        <v>309</v>
      </c>
      <c r="B174" s="127" t="str">
        <f t="shared" si="4"/>
        <v>2014</v>
      </c>
      <c r="C174" s="127" t="str">
        <f t="shared" si="5"/>
        <v>Apr</v>
      </c>
      <c r="D174" s="63">
        <v>787.83420898356997</v>
      </c>
      <c r="E174" s="63">
        <v>553.04288405509396</v>
      </c>
      <c r="F174" s="63">
        <v>406.16608814031201</v>
      </c>
      <c r="G174" s="63">
        <v>350.78995104190102</v>
      </c>
      <c r="H174" s="63">
        <v>468.648552137769</v>
      </c>
      <c r="I174" s="63">
        <v>463.11829689149801</v>
      </c>
      <c r="J174" s="63">
        <v>492.376701570764</v>
      </c>
      <c r="K174" s="123">
        <f>D174/('4'!$T197/100)</f>
        <v>1053.8561496793209</v>
      </c>
      <c r="L174" s="9">
        <f>E174/('4'!$T197/100)</f>
        <v>739.78463711265817</v>
      </c>
      <c r="M174" s="9">
        <f>F174/('4'!$T197/100)</f>
        <v>543.31307894093686</v>
      </c>
      <c r="N174" s="9">
        <f>G174/('4'!$T197/100)</f>
        <v>469.23850593916632</v>
      </c>
      <c r="O174" s="9">
        <f>H174/('4'!$T197/100)</f>
        <v>626.89351779467802</v>
      </c>
      <c r="P174" s="9">
        <f>I174/('4'!$T197/100)</f>
        <v>619.49590363408174</v>
      </c>
      <c r="Q174" s="9">
        <f>J174/('4'!$T197/100)</f>
        <v>658.63376963361941</v>
      </c>
    </row>
    <row r="175" spans="1:17" x14ac:dyDescent="0.25">
      <c r="A175" s="12" t="s">
        <v>310</v>
      </c>
      <c r="B175" s="127" t="str">
        <f t="shared" si="4"/>
        <v>2014</v>
      </c>
      <c r="C175" s="127" t="str">
        <f t="shared" si="5"/>
        <v>May</v>
      </c>
      <c r="D175" s="63">
        <v>750.42537215838399</v>
      </c>
      <c r="E175" s="63">
        <v>546.71057576072803</v>
      </c>
      <c r="F175" s="63">
        <v>407.41937659375702</v>
      </c>
      <c r="G175" s="63">
        <v>343.95325610733499</v>
      </c>
      <c r="H175" s="63">
        <v>464.62405841408997</v>
      </c>
      <c r="I175" s="63">
        <v>458.36343683245502</v>
      </c>
      <c r="J175" s="63">
        <v>491.63607964431299</v>
      </c>
      <c r="K175" s="123">
        <f>D175/('4'!$T198/100)</f>
        <v>1004.8195733200763</v>
      </c>
      <c r="L175" s="9">
        <f>E175/('4'!$T198/100)</f>
        <v>732.04546094361501</v>
      </c>
      <c r="M175" s="9">
        <f>F175/('4'!$T198/100)</f>
        <v>545.53454525904078</v>
      </c>
      <c r="N175" s="9">
        <f>G175/('4'!$T198/100)</f>
        <v>460.55340992772165</v>
      </c>
      <c r="O175" s="9">
        <f>H175/('4'!$T198/100)</f>
        <v>622.13161421646657</v>
      </c>
      <c r="P175" s="9">
        <f>I175/('4'!$T198/100)</f>
        <v>613.74864191865743</v>
      </c>
      <c r="Q175" s="9">
        <f>J175/('4'!$T198/100)</f>
        <v>658.30071064373521</v>
      </c>
    </row>
    <row r="176" spans="1:17" x14ac:dyDescent="0.25">
      <c r="A176" s="12" t="s">
        <v>311</v>
      </c>
      <c r="B176" s="127" t="str">
        <f t="shared" si="4"/>
        <v>2014</v>
      </c>
      <c r="C176" s="127" t="str">
        <f t="shared" si="5"/>
        <v>Jun</v>
      </c>
      <c r="D176" s="63">
        <v>804.377780760105</v>
      </c>
      <c r="E176" s="63">
        <v>548.72434898794404</v>
      </c>
      <c r="F176" s="63">
        <v>406.35359191349897</v>
      </c>
      <c r="G176" s="63">
        <v>354.32868881877101</v>
      </c>
      <c r="H176" s="63">
        <v>470.94059067735202</v>
      </c>
      <c r="I176" s="63">
        <v>464.17692198677003</v>
      </c>
      <c r="J176" s="63">
        <v>500.04428709473399</v>
      </c>
      <c r="K176" s="123">
        <f>D176/('4'!$T199/100)</f>
        <v>1074.9120243890027</v>
      </c>
      <c r="L176" s="9">
        <f>E176/('4'!$T199/100)</f>
        <v>733.27535258967782</v>
      </c>
      <c r="M176" s="9">
        <f>F176/('4'!$T199/100)</f>
        <v>543.02141673869778</v>
      </c>
      <c r="N176" s="9">
        <f>G176/('4'!$T199/100)</f>
        <v>473.49911609614219</v>
      </c>
      <c r="O176" s="9">
        <f>H176/('4'!$T199/100)</f>
        <v>629.33078933829779</v>
      </c>
      <c r="P176" s="9">
        <f>I176/('4'!$T199/100)</f>
        <v>620.29231391246026</v>
      </c>
      <c r="Q176" s="9">
        <f>J176/('4'!$T199/100)</f>
        <v>668.22285471042801</v>
      </c>
    </row>
    <row r="177" spans="1:17" x14ac:dyDescent="0.25">
      <c r="A177" s="12" t="s">
        <v>312</v>
      </c>
      <c r="B177" s="127" t="str">
        <f t="shared" si="4"/>
        <v>2014</v>
      </c>
      <c r="C177" s="127" t="str">
        <f t="shared" si="5"/>
        <v>Jul</v>
      </c>
      <c r="D177" s="63">
        <v>741.13378837465098</v>
      </c>
      <c r="E177" s="63">
        <v>548.92947318599602</v>
      </c>
      <c r="F177" s="63">
        <v>408.05501007767202</v>
      </c>
      <c r="G177" s="63">
        <v>349.73964706273199</v>
      </c>
      <c r="H177" s="63">
        <v>461.650014101186</v>
      </c>
      <c r="I177" s="63">
        <v>454.344498258469</v>
      </c>
      <c r="J177" s="63">
        <v>493.43228787240599</v>
      </c>
      <c r="K177" s="123">
        <f>D177/('4'!$T200/100)</f>
        <v>993.37151414780556</v>
      </c>
      <c r="L177" s="9">
        <f>E177/('4'!$T200/100)</f>
        <v>735.75231691296165</v>
      </c>
      <c r="M177" s="9">
        <f>F177/('4'!$T200/100)</f>
        <v>546.93259108508801</v>
      </c>
      <c r="N177" s="9">
        <f>G177/('4'!$T200/100)</f>
        <v>468.77015757457275</v>
      </c>
      <c r="O177" s="9">
        <f>H177/('4'!$T200/100)</f>
        <v>618.76813701850654</v>
      </c>
      <c r="P177" s="9">
        <f>I177/('4'!$T200/100)</f>
        <v>608.97625942751756</v>
      </c>
      <c r="Q177" s="9">
        <f>J177/('4'!$T200/100)</f>
        <v>661.36720066181351</v>
      </c>
    </row>
    <row r="178" spans="1:17" x14ac:dyDescent="0.25">
      <c r="A178" s="12" t="s">
        <v>313</v>
      </c>
      <c r="B178" s="127" t="str">
        <f t="shared" si="4"/>
        <v>2014</v>
      </c>
      <c r="C178" s="127" t="str">
        <f t="shared" si="5"/>
        <v>Aug</v>
      </c>
      <c r="D178" s="63">
        <v>766.57192287859402</v>
      </c>
      <c r="E178" s="63">
        <v>547.19149249359702</v>
      </c>
      <c r="F178" s="63">
        <v>414.93659857889497</v>
      </c>
      <c r="G178" s="63">
        <v>338.30840370084297</v>
      </c>
      <c r="H178" s="63">
        <v>458.376886353271</v>
      </c>
      <c r="I178" s="63">
        <v>451.32562432621501</v>
      </c>
      <c r="J178" s="63">
        <v>489.07415808609898</v>
      </c>
      <c r="K178" s="123">
        <f>D178/('4'!$T201/100)</f>
        <v>1024.3910226890594</v>
      </c>
      <c r="L178" s="9">
        <f>E178/('4'!$T201/100)</f>
        <v>731.22695453984682</v>
      </c>
      <c r="M178" s="9">
        <f>F178/('4'!$T201/100)</f>
        <v>554.49112325063913</v>
      </c>
      <c r="N178" s="9">
        <f>G178/('4'!$T201/100)</f>
        <v>452.09077101340199</v>
      </c>
      <c r="O178" s="9">
        <f>H178/('4'!$T201/100)</f>
        <v>612.54156769164661</v>
      </c>
      <c r="P178" s="9">
        <f>I178/('4'!$T201/100)</f>
        <v>603.11877342595005</v>
      </c>
      <c r="Q178" s="9">
        <f>J178/('4'!$T201/100)</f>
        <v>653.56317133461732</v>
      </c>
    </row>
    <row r="179" spans="1:17" x14ac:dyDescent="0.25">
      <c r="A179" s="12" t="s">
        <v>314</v>
      </c>
      <c r="B179" s="127" t="str">
        <f t="shared" si="4"/>
        <v>2014</v>
      </c>
      <c r="C179" s="127" t="str">
        <f t="shared" si="5"/>
        <v>Sep</v>
      </c>
      <c r="D179" s="63">
        <v>730.24155567853404</v>
      </c>
      <c r="E179" s="63">
        <v>554.65681789911503</v>
      </c>
      <c r="F179" s="63">
        <v>418.22842729274601</v>
      </c>
      <c r="G179" s="63">
        <v>343.56275675327299</v>
      </c>
      <c r="H179" s="63">
        <v>461.37308919731203</v>
      </c>
      <c r="I179" s="63">
        <v>453.91254227945501</v>
      </c>
      <c r="J179" s="63">
        <v>494.144953698199</v>
      </c>
      <c r="K179" s="123">
        <f>D179/('4'!$T202/100)</f>
        <v>974.86883654392545</v>
      </c>
      <c r="L179" s="9">
        <f>E179/('4'!$T202/100)</f>
        <v>740.46408690619648</v>
      </c>
      <c r="M179" s="9">
        <f>F179/('4'!$T202/100)</f>
        <v>558.33286554834194</v>
      </c>
      <c r="N179" s="9">
        <f>G179/('4'!$T202/100)</f>
        <v>458.65456758986301</v>
      </c>
      <c r="O179" s="9">
        <f>H179/('4'!$T202/100)</f>
        <v>615.93077411286231</v>
      </c>
      <c r="P179" s="9">
        <f>I179/('4'!$T202/100)</f>
        <v>605.97098116868426</v>
      </c>
      <c r="Q179" s="9">
        <f>J179/('4'!$T202/100)</f>
        <v>659.68104985233151</v>
      </c>
    </row>
    <row r="180" spans="1:17" x14ac:dyDescent="0.25">
      <c r="A180" s="12" t="s">
        <v>315</v>
      </c>
      <c r="B180" s="127" t="str">
        <f t="shared" si="4"/>
        <v>2014</v>
      </c>
      <c r="C180" s="127" t="str">
        <f t="shared" si="5"/>
        <v>Oct</v>
      </c>
      <c r="D180" s="63">
        <v>752.75409403256401</v>
      </c>
      <c r="E180" s="63">
        <v>552.47142329714097</v>
      </c>
      <c r="F180" s="63">
        <v>414.86265207222402</v>
      </c>
      <c r="G180" s="63">
        <v>333.38565090388801</v>
      </c>
      <c r="H180" s="63">
        <v>461.70739337995002</v>
      </c>
      <c r="I180" s="63">
        <v>455.036314236772</v>
      </c>
      <c r="J180" s="63">
        <v>490.76016300745601</v>
      </c>
      <c r="K180" s="123">
        <f>D180/('4'!$T203/100)</f>
        <v>1003.9220437346645</v>
      </c>
      <c r="L180" s="9">
        <f>E180/('4'!$T203/100)</f>
        <v>736.81198784349772</v>
      </c>
      <c r="M180" s="9">
        <f>F180/('4'!$T203/100)</f>
        <v>553.28793936723901</v>
      </c>
      <c r="N180" s="9">
        <f>G180/('4'!$T203/100)</f>
        <v>444.62488701225698</v>
      </c>
      <c r="O180" s="9">
        <f>H180/('4'!$T203/100)</f>
        <v>615.76314714716443</v>
      </c>
      <c r="P180" s="9">
        <f>I180/('4'!$T203/100)</f>
        <v>606.86616012254751</v>
      </c>
      <c r="Q180" s="9">
        <f>J180/('4'!$T203/100)</f>
        <v>654.50981899101953</v>
      </c>
    </row>
    <row r="181" spans="1:17" x14ac:dyDescent="0.25">
      <c r="A181" s="12" t="s">
        <v>316</v>
      </c>
      <c r="B181" s="127" t="str">
        <f t="shared" si="4"/>
        <v>2014</v>
      </c>
      <c r="C181" s="127" t="str">
        <f t="shared" si="5"/>
        <v>Nov</v>
      </c>
      <c r="D181" s="63">
        <v>753.16956445032201</v>
      </c>
      <c r="E181" s="63">
        <v>549.24208132629406</v>
      </c>
      <c r="F181" s="63">
        <v>412.68613150241401</v>
      </c>
      <c r="G181" s="63">
        <v>336.08484409484299</v>
      </c>
      <c r="H181" s="63">
        <v>459.81147011257599</v>
      </c>
      <c r="I181" s="63">
        <v>452.75798396180602</v>
      </c>
      <c r="J181" s="63">
        <v>490.691796362552</v>
      </c>
      <c r="K181" s="123">
        <f>D181/('4'!$T204/100)</f>
        <v>1007.4865602387424</v>
      </c>
      <c r="L181" s="9">
        <f>E181/('4'!$T204/100)</f>
        <v>734.70044644945824</v>
      </c>
      <c r="M181" s="9">
        <f>F181/('4'!$T204/100)</f>
        <v>552.03469538634602</v>
      </c>
      <c r="N181" s="9">
        <f>G181/('4'!$T204/100)</f>
        <v>449.56803820478996</v>
      </c>
      <c r="O181" s="9">
        <f>H181/('4'!$T204/100)</f>
        <v>615.07248599474451</v>
      </c>
      <c r="P181" s="9">
        <f>I181/('4'!$T204/100)</f>
        <v>605.63730322163667</v>
      </c>
      <c r="Q181" s="9">
        <f>J181/('4'!$T204/100)</f>
        <v>656.37993539406307</v>
      </c>
    </row>
    <row r="182" spans="1:17" x14ac:dyDescent="0.25">
      <c r="A182" s="12" t="s">
        <v>317</v>
      </c>
      <c r="B182" s="127" t="str">
        <f t="shared" si="4"/>
        <v>2014</v>
      </c>
      <c r="C182" s="127" t="str">
        <f t="shared" si="5"/>
        <v>Dec</v>
      </c>
      <c r="D182" s="63">
        <v>780.03148078481104</v>
      </c>
      <c r="E182" s="63">
        <v>553.65475240909302</v>
      </c>
      <c r="F182" s="63">
        <v>419.58448204917198</v>
      </c>
      <c r="G182" s="63">
        <v>341.041631015924</v>
      </c>
      <c r="H182" s="63">
        <v>479.02620020656002</v>
      </c>
      <c r="I182" s="63">
        <v>475.00392925751402</v>
      </c>
      <c r="J182" s="63">
        <v>496.55031993960102</v>
      </c>
      <c r="K182" s="123">
        <f>D182/('4'!$T205/100)</f>
        <v>1043.4187340368251</v>
      </c>
      <c r="L182" s="9">
        <f>E182/('4'!$T205/100)</f>
        <v>740.60311036541009</v>
      </c>
      <c r="M182" s="9">
        <f>F182/('4'!$T205/100)</f>
        <v>561.26235910473656</v>
      </c>
      <c r="N182" s="9">
        <f>G182/('4'!$T205/100)</f>
        <v>456.19854538493729</v>
      </c>
      <c r="O182" s="9">
        <f>H182/('4'!$T205/100)</f>
        <v>640.77530676981405</v>
      </c>
      <c r="P182" s="9">
        <f>I182/('4'!$T205/100)</f>
        <v>635.39486640940186</v>
      </c>
      <c r="Q182" s="9">
        <f>J182/('4'!$T205/100)</f>
        <v>664.21666173738834</v>
      </c>
    </row>
    <row r="183" spans="1:17" x14ac:dyDescent="0.25">
      <c r="A183" s="12" t="s">
        <v>318</v>
      </c>
      <c r="B183" s="127" t="str">
        <f t="shared" si="4"/>
        <v>2015</v>
      </c>
      <c r="C183" s="127" t="str">
        <f t="shared" si="5"/>
        <v>Jan</v>
      </c>
      <c r="D183" s="63">
        <v>789.70039871828601</v>
      </c>
      <c r="E183" s="63">
        <v>551.24897256493102</v>
      </c>
      <c r="F183" s="63">
        <v>413.31084114160097</v>
      </c>
      <c r="G183" s="63">
        <v>350.716129043244</v>
      </c>
      <c r="H183" s="63">
        <v>475.442652163547</v>
      </c>
      <c r="I183" s="63">
        <v>471.94315019253003</v>
      </c>
      <c r="J183" s="63">
        <v>490.94341899832398</v>
      </c>
      <c r="K183" s="123">
        <f>D183/('4'!$T206/100)</f>
        <v>1064.8628740017975</v>
      </c>
      <c r="L183" s="9">
        <f>E183/('4'!$T206/100)</f>
        <v>743.32565384133204</v>
      </c>
      <c r="M183" s="9">
        <f>F183/('4'!$T206/100)</f>
        <v>557.32448770252142</v>
      </c>
      <c r="N183" s="9">
        <f>G183/('4'!$T206/100)</f>
        <v>472.91933211369962</v>
      </c>
      <c r="O183" s="9">
        <f>H183/('4'!$T206/100)</f>
        <v>641.10544939273859</v>
      </c>
      <c r="P183" s="9">
        <f>I183/('4'!$T206/100)</f>
        <v>636.38658419717797</v>
      </c>
      <c r="Q183" s="9">
        <f>J183/('4'!$T206/100)</f>
        <v>662.00728906219115</v>
      </c>
    </row>
    <row r="184" spans="1:17" x14ac:dyDescent="0.25">
      <c r="A184" s="12" t="s">
        <v>319</v>
      </c>
      <c r="B184" s="127" t="str">
        <f t="shared" si="4"/>
        <v>2015</v>
      </c>
      <c r="C184" s="127" t="str">
        <f t="shared" si="5"/>
        <v>Feb</v>
      </c>
      <c r="D184" s="63">
        <v>819.38158649629895</v>
      </c>
      <c r="E184" s="63">
        <v>550.94474559517198</v>
      </c>
      <c r="F184" s="63">
        <v>410.762645784254</v>
      </c>
      <c r="G184" s="63">
        <v>330.302215325068</v>
      </c>
      <c r="H184" s="63">
        <v>494.91577191079199</v>
      </c>
      <c r="I184" s="63">
        <v>495.30936624352</v>
      </c>
      <c r="J184" s="63">
        <v>493.17873603912602</v>
      </c>
      <c r="K184" s="123">
        <f>D184/('4'!$T207/100)</f>
        <v>1102.6652706719037</v>
      </c>
      <c r="L184" s="9">
        <f>E184/('4'!$T207/100)</f>
        <v>741.42212497681942</v>
      </c>
      <c r="M184" s="9">
        <f>F184/('4'!$T207/100)</f>
        <v>552.77505799509152</v>
      </c>
      <c r="N184" s="9">
        <f>G184/('4'!$T207/100)</f>
        <v>444.49715208066942</v>
      </c>
      <c r="O184" s="9">
        <f>H184/('4'!$T207/100)</f>
        <v>666.02233023974918</v>
      </c>
      <c r="P184" s="9">
        <f>I184/('4'!$T207/100)</f>
        <v>666.55200140710883</v>
      </c>
      <c r="Q184" s="9">
        <f>J184/('4'!$T207/100)</f>
        <v>663.68475131295452</v>
      </c>
    </row>
    <row r="185" spans="1:17" x14ac:dyDescent="0.25">
      <c r="A185" s="12" t="s">
        <v>320</v>
      </c>
      <c r="B185" s="127" t="str">
        <f t="shared" si="4"/>
        <v>2015</v>
      </c>
      <c r="C185" s="127" t="str">
        <f t="shared" si="5"/>
        <v>Mar</v>
      </c>
      <c r="D185" s="63">
        <v>883.21061498688505</v>
      </c>
      <c r="E185" s="63">
        <v>547.71947790459001</v>
      </c>
      <c r="F185" s="63">
        <v>413.43397376772901</v>
      </c>
      <c r="G185" s="63">
        <v>340.86230928780998</v>
      </c>
      <c r="H185" s="63">
        <v>532.26169103486905</v>
      </c>
      <c r="I185" s="63">
        <v>540.72441167138504</v>
      </c>
      <c r="J185" s="63">
        <v>494.83003054339298</v>
      </c>
      <c r="K185" s="123">
        <f>D185/('4'!$T208/100)</f>
        <v>1186.1775461057564</v>
      </c>
      <c r="L185" s="9">
        <f>E185/('4'!$T208/100)</f>
        <v>735.60319048570318</v>
      </c>
      <c r="M185" s="9">
        <f>F185/('4'!$T208/100)</f>
        <v>555.25385243228607</v>
      </c>
      <c r="N185" s="9">
        <f>G185/('4'!$T208/100)</f>
        <v>457.78799612475188</v>
      </c>
      <c r="O185" s="9">
        <f>H185/('4'!$T208/100)</f>
        <v>714.84293309497468</v>
      </c>
      <c r="P185" s="9">
        <f>I185/('4'!$T208/100)</f>
        <v>726.20861306718621</v>
      </c>
      <c r="Q185" s="9">
        <f>J185/('4'!$T208/100)</f>
        <v>664.57112427041454</v>
      </c>
    </row>
    <row r="186" spans="1:17" x14ac:dyDescent="0.25">
      <c r="A186" s="12" t="s">
        <v>321</v>
      </c>
      <c r="B186" s="127" t="str">
        <f t="shared" si="4"/>
        <v>2015</v>
      </c>
      <c r="C186" s="127" t="str">
        <f t="shared" si="5"/>
        <v>Apr</v>
      </c>
      <c r="D186" s="63">
        <v>795.42265151193999</v>
      </c>
      <c r="E186" s="63">
        <v>551.80237454503299</v>
      </c>
      <c r="F186" s="63">
        <v>413.118556784985</v>
      </c>
      <c r="G186" s="63">
        <v>347.19252761249498</v>
      </c>
      <c r="H186" s="63">
        <v>481.49729971777703</v>
      </c>
      <c r="I186" s="63">
        <v>478.06355225413603</v>
      </c>
      <c r="J186" s="63">
        <v>496.73184177255899</v>
      </c>
      <c r="K186" s="123">
        <f>D186/('4'!$T209/100)</f>
        <v>1066.1370674419297</v>
      </c>
      <c r="L186" s="9">
        <f>E186/('4'!$T209/100)</f>
        <v>739.60298249829748</v>
      </c>
      <c r="M186" s="9">
        <f>F186/('4'!$T209/100)</f>
        <v>553.71946700209708</v>
      </c>
      <c r="N186" s="9">
        <f>G186/('4'!$T209/100)</f>
        <v>465.35615062375456</v>
      </c>
      <c r="O186" s="9">
        <f>H186/('4'!$T209/100)</f>
        <v>645.37025457668017</v>
      </c>
      <c r="P186" s="9">
        <f>I186/('4'!$T209/100)</f>
        <v>640.76786433262077</v>
      </c>
      <c r="Q186" s="9">
        <f>J186/('4'!$T209/100)</f>
        <v>665.78972585931581</v>
      </c>
    </row>
    <row r="187" spans="1:17" x14ac:dyDescent="0.25">
      <c r="A187" s="12" t="s">
        <v>322</v>
      </c>
      <c r="B187" s="127" t="str">
        <f t="shared" si="4"/>
        <v>2015</v>
      </c>
      <c r="C187" s="127" t="str">
        <f t="shared" si="5"/>
        <v>May</v>
      </c>
      <c r="D187" s="63">
        <v>793.59928998331998</v>
      </c>
      <c r="E187" s="63">
        <v>551.76635473306703</v>
      </c>
      <c r="F187" s="63">
        <v>411.75366348450501</v>
      </c>
      <c r="G187" s="63">
        <v>335.544396450997</v>
      </c>
      <c r="H187" s="63">
        <v>477.14863876010003</v>
      </c>
      <c r="I187" s="63">
        <v>472.98465332463201</v>
      </c>
      <c r="J187" s="63">
        <v>495.659920193375</v>
      </c>
      <c r="K187" s="123">
        <f>D187/('4'!$T210/100)</f>
        <v>1061.5678814062592</v>
      </c>
      <c r="L187" s="9">
        <f>E187/('4'!$T210/100)</f>
        <v>738.07707191566112</v>
      </c>
      <c r="M187" s="9">
        <f>F187/('4'!$T210/100)</f>
        <v>550.78736803771449</v>
      </c>
      <c r="N187" s="9">
        <f>G187/('4'!$T210/100)</f>
        <v>448.84510174613882</v>
      </c>
      <c r="O187" s="9">
        <f>H187/('4'!$T210/100)</f>
        <v>638.26376353623766</v>
      </c>
      <c r="P187" s="9">
        <f>I187/('4'!$T210/100)</f>
        <v>632.69375704463766</v>
      </c>
      <c r="Q187" s="9">
        <f>J187/('4'!$T210/100)</f>
        <v>663.02560753139778</v>
      </c>
    </row>
    <row r="188" spans="1:17" x14ac:dyDescent="0.25">
      <c r="A188" s="12" t="s">
        <v>323</v>
      </c>
      <c r="B188" s="127" t="str">
        <f t="shared" si="4"/>
        <v>2015</v>
      </c>
      <c r="C188" s="127" t="str">
        <f t="shared" si="5"/>
        <v>Jun</v>
      </c>
      <c r="D188" s="63">
        <v>821.27116662791195</v>
      </c>
      <c r="E188" s="63">
        <v>551.36376394623801</v>
      </c>
      <c r="F188" s="63">
        <v>414.96298225639202</v>
      </c>
      <c r="G188" s="63">
        <v>366.16430171258997</v>
      </c>
      <c r="H188" s="63">
        <v>480.492268324311</v>
      </c>
      <c r="I188" s="63">
        <v>475.35660711801501</v>
      </c>
      <c r="J188" s="63">
        <v>503.368748574797</v>
      </c>
      <c r="K188" s="123">
        <f>D188/('4'!$T211/100)</f>
        <v>1097.4871178790163</v>
      </c>
      <c r="L188" s="9">
        <f>E188/('4'!$T211/100)</f>
        <v>736.80247497406469</v>
      </c>
      <c r="M188" s="9">
        <f>F188/('4'!$T211/100)</f>
        <v>554.52638048034828</v>
      </c>
      <c r="N188" s="9">
        <f>G188/('4'!$T211/100)</f>
        <v>489.31536925464872</v>
      </c>
      <c r="O188" s="9">
        <f>H188/('4'!$T211/100)</f>
        <v>642.09495737150951</v>
      </c>
      <c r="P188" s="9">
        <f>I188/('4'!$T211/100)</f>
        <v>635.23203286529156</v>
      </c>
      <c r="Q188" s="9">
        <f>J188/('4'!$T211/100)</f>
        <v>672.66542349466397</v>
      </c>
    </row>
    <row r="189" spans="1:17" x14ac:dyDescent="0.25">
      <c r="A189" s="12" t="s">
        <v>324</v>
      </c>
      <c r="B189" s="127" t="str">
        <f t="shared" si="4"/>
        <v>2015</v>
      </c>
      <c r="C189" s="127" t="str">
        <f t="shared" si="5"/>
        <v>Jul</v>
      </c>
      <c r="D189" s="63">
        <v>796.72713215387398</v>
      </c>
      <c r="E189" s="63">
        <v>553.59792913461695</v>
      </c>
      <c r="F189" s="63">
        <v>416.47724122717102</v>
      </c>
      <c r="G189" s="63">
        <v>372.27287862173603</v>
      </c>
      <c r="H189" s="63">
        <v>478.27390191004798</v>
      </c>
      <c r="I189" s="63">
        <v>473.98381637760798</v>
      </c>
      <c r="J189" s="63">
        <v>497.49143162174101</v>
      </c>
      <c r="K189" s="123">
        <f>D189/('4'!$T212/100)</f>
        <v>1066.8176299540373</v>
      </c>
      <c r="L189" s="9">
        <f>E189/('4'!$T212/100)</f>
        <v>741.26762711125218</v>
      </c>
      <c r="M189" s="9">
        <f>F189/('4'!$T212/100)</f>
        <v>557.66302600318204</v>
      </c>
      <c r="N189" s="9">
        <f>G189/('4'!$T212/100)</f>
        <v>498.4733844745046</v>
      </c>
      <c r="O189" s="9">
        <f>H189/('4'!$T212/100)</f>
        <v>640.40875465755437</v>
      </c>
      <c r="P189" s="9">
        <f>I189/('4'!$T212/100)</f>
        <v>634.66433012961716</v>
      </c>
      <c r="Q189" s="9">
        <f>J189/('4'!$T212/100)</f>
        <v>666.14102694151131</v>
      </c>
    </row>
    <row r="190" spans="1:17" x14ac:dyDescent="0.25">
      <c r="A190" s="12" t="s">
        <v>325</v>
      </c>
      <c r="B190" s="127" t="str">
        <f t="shared" si="4"/>
        <v>2015</v>
      </c>
      <c r="C190" s="127" t="str">
        <f t="shared" si="5"/>
        <v>Aug</v>
      </c>
      <c r="D190" s="63">
        <v>806.94303475372897</v>
      </c>
      <c r="E190" s="63">
        <v>552.42379806138194</v>
      </c>
      <c r="F190" s="63">
        <v>421.14449756501801</v>
      </c>
      <c r="G190" s="63">
        <v>365.37595872425902</v>
      </c>
      <c r="H190" s="63">
        <v>472.91159895949801</v>
      </c>
      <c r="I190" s="63">
        <v>467.82884661456501</v>
      </c>
      <c r="J190" s="63">
        <v>495.76719027116002</v>
      </c>
      <c r="K190" s="123">
        <f>D190/('4'!$T213/100)</f>
        <v>1077.2649287489962</v>
      </c>
      <c r="L190" s="9">
        <f>E190/('4'!$T213/100)</f>
        <v>737.4830165545269</v>
      </c>
      <c r="M190" s="9">
        <f>F190/('4'!$T213/100)</f>
        <v>562.22580482508397</v>
      </c>
      <c r="N190" s="9">
        <f>G190/('4'!$T213/100)</f>
        <v>487.77508348133887</v>
      </c>
      <c r="O190" s="9">
        <f>H190/('4'!$T213/100)</f>
        <v>631.33462712539176</v>
      </c>
      <c r="P190" s="9">
        <f>I190/('4'!$T213/100)</f>
        <v>624.54917808265463</v>
      </c>
      <c r="Q190" s="9">
        <f>J190/('4'!$T213/100)</f>
        <v>661.84672759031241</v>
      </c>
    </row>
    <row r="191" spans="1:17" x14ac:dyDescent="0.25">
      <c r="A191" s="12" t="s">
        <v>326</v>
      </c>
      <c r="B191" s="127" t="str">
        <f t="shared" si="4"/>
        <v>2015</v>
      </c>
      <c r="C191" s="127" t="str">
        <f t="shared" si="5"/>
        <v>Sep</v>
      </c>
      <c r="D191" s="63">
        <v>757.68869263155295</v>
      </c>
      <c r="E191" s="63">
        <v>560.82657446791802</v>
      </c>
      <c r="F191" s="63">
        <v>424.03106175456901</v>
      </c>
      <c r="G191" s="63">
        <v>381.272330531092</v>
      </c>
      <c r="H191" s="63">
        <v>470.61542034690098</v>
      </c>
      <c r="I191" s="63">
        <v>463.72765987887402</v>
      </c>
      <c r="J191" s="63">
        <v>502.06010256193298</v>
      </c>
      <c r="K191" s="123">
        <f>D191/('4'!$T214/100)</f>
        <v>1012.520119195259</v>
      </c>
      <c r="L191" s="9">
        <f>E191/('4'!$T214/100)</f>
        <v>749.44788743766696</v>
      </c>
      <c r="M191" s="9">
        <f>F191/('4'!$T214/100)</f>
        <v>566.64430308320152</v>
      </c>
      <c r="N191" s="9">
        <f>G191/('4'!$T214/100)</f>
        <v>509.50464129853515</v>
      </c>
      <c r="O191" s="9">
        <f>H191/('4'!$T214/100)</f>
        <v>628.89625533383287</v>
      </c>
      <c r="P191" s="9">
        <f>I191/('4'!$T214/100)</f>
        <v>619.69195267246744</v>
      </c>
      <c r="Q191" s="9">
        <f>J191/('4'!$T214/100)</f>
        <v>670.91664404234371</v>
      </c>
    </row>
    <row r="192" spans="1:17" x14ac:dyDescent="0.25">
      <c r="A192" s="12" t="s">
        <v>327</v>
      </c>
      <c r="B192" s="127" t="str">
        <f t="shared" si="4"/>
        <v>2015</v>
      </c>
      <c r="C192" s="127" t="str">
        <f t="shared" si="5"/>
        <v>Oct</v>
      </c>
      <c r="D192" s="63">
        <v>784.15190106861098</v>
      </c>
      <c r="E192" s="63">
        <v>555.89586511037396</v>
      </c>
      <c r="F192" s="63">
        <v>420.11543196513401</v>
      </c>
      <c r="G192" s="63">
        <v>347.40626241765699</v>
      </c>
      <c r="H192" s="63">
        <v>470.43534569226102</v>
      </c>
      <c r="I192" s="63">
        <v>464.51660686358798</v>
      </c>
      <c r="J192" s="63">
        <v>497.34638423812902</v>
      </c>
      <c r="K192" s="123">
        <f>D192/('4'!$T215/100)</f>
        <v>1046.8388788941877</v>
      </c>
      <c r="L192" s="9">
        <f>E192/('4'!$T215/100)</f>
        <v>742.1182087565212</v>
      </c>
      <c r="M192" s="9">
        <f>F192/('4'!$T215/100)</f>
        <v>560.85200737917694</v>
      </c>
      <c r="N192" s="9">
        <f>G192/('4'!$T215/100)</f>
        <v>463.78562849176745</v>
      </c>
      <c r="O192" s="9">
        <f>H192/('4'!$T215/100)</f>
        <v>628.02884135786394</v>
      </c>
      <c r="P192" s="9">
        <f>I192/('4'!$T215/100)</f>
        <v>620.12735452676407</v>
      </c>
      <c r="Q192" s="9">
        <f>J192/('4'!$T215/100)</f>
        <v>663.95494366386322</v>
      </c>
    </row>
    <row r="193" spans="1:17" x14ac:dyDescent="0.25">
      <c r="A193" s="12" t="s">
        <v>328</v>
      </c>
      <c r="B193" s="127" t="str">
        <f t="shared" si="4"/>
        <v>2015</v>
      </c>
      <c r="C193" s="127" t="str">
        <f t="shared" si="5"/>
        <v>Nov</v>
      </c>
      <c r="D193" s="63">
        <v>766.96358090179399</v>
      </c>
      <c r="E193" s="63">
        <v>552.59823967100704</v>
      </c>
      <c r="F193" s="63">
        <v>420.60238796868202</v>
      </c>
      <c r="G193" s="63">
        <v>345.546698444963</v>
      </c>
      <c r="H193" s="63">
        <v>469.49755478099701</v>
      </c>
      <c r="I193" s="63">
        <v>462.95407742967001</v>
      </c>
      <c r="J193" s="63">
        <v>499.22870913091703</v>
      </c>
      <c r="K193" s="123">
        <f>D193/('4'!$T216/100)</f>
        <v>1023.8925571560342</v>
      </c>
      <c r="L193" s="9">
        <f>E193/('4'!$T216/100)</f>
        <v>737.71589523377713</v>
      </c>
      <c r="M193" s="9">
        <f>F193/('4'!$T216/100)</f>
        <v>561.50209121641603</v>
      </c>
      <c r="N193" s="9">
        <f>G193/('4'!$T216/100)</f>
        <v>461.30311985823079</v>
      </c>
      <c r="O193" s="9">
        <f>H193/('4'!$T216/100)</f>
        <v>626.77689516625628</v>
      </c>
      <c r="P193" s="9">
        <f>I193/('4'!$T216/100)</f>
        <v>618.04138552176289</v>
      </c>
      <c r="Q193" s="9">
        <f>J193/('4'!$T216/100)</f>
        <v>666.46783801226115</v>
      </c>
    </row>
    <row r="194" spans="1:17" x14ac:dyDescent="0.25">
      <c r="A194" s="12" t="s">
        <v>329</v>
      </c>
      <c r="B194" s="127" t="str">
        <f t="shared" si="4"/>
        <v>2015</v>
      </c>
      <c r="C194" s="127" t="str">
        <f t="shared" si="5"/>
        <v>Dec</v>
      </c>
      <c r="D194" s="63">
        <v>785.48489054357594</v>
      </c>
      <c r="E194" s="63">
        <v>550.24971845416701</v>
      </c>
      <c r="F194" s="63">
        <v>421.99578269091</v>
      </c>
      <c r="G194" s="63">
        <v>357.58309327443999</v>
      </c>
      <c r="H194" s="63">
        <v>487.69877302569398</v>
      </c>
      <c r="I194" s="63">
        <v>484.95281245154501</v>
      </c>
      <c r="J194" s="63">
        <v>500.166385747422</v>
      </c>
      <c r="K194" s="123">
        <f>D194/('4'!$T217/100)</f>
        <v>1048.6184131982536</v>
      </c>
      <c r="L194" s="9">
        <f>E194/('4'!$T217/100)</f>
        <v>734.58063111677939</v>
      </c>
      <c r="M194" s="9">
        <f>F194/('4'!$T217/100)</f>
        <v>563.3622662244552</v>
      </c>
      <c r="N194" s="9">
        <f>G194/('4'!$T217/100)</f>
        <v>477.37164695361434</v>
      </c>
      <c r="O194" s="9">
        <f>H194/('4'!$T217/100)</f>
        <v>651.07543078903723</v>
      </c>
      <c r="P194" s="9">
        <f>I194/('4'!$T217/100)</f>
        <v>647.40958711128496</v>
      </c>
      <c r="Q194" s="9">
        <f>J194/('4'!$T217/100)</f>
        <v>667.71963162093527</v>
      </c>
    </row>
    <row r="195" spans="1:17" x14ac:dyDescent="0.25">
      <c r="A195" s="12" t="s">
        <v>330</v>
      </c>
      <c r="B195" s="127" t="str">
        <f t="shared" si="4"/>
        <v>2016</v>
      </c>
      <c r="C195" s="127" t="str">
        <f t="shared" si="5"/>
        <v>Jan</v>
      </c>
      <c r="D195" s="63">
        <v>805.09818795772003</v>
      </c>
      <c r="E195" s="63">
        <v>556.10103965322696</v>
      </c>
      <c r="F195" s="63">
        <v>418.29653497465102</v>
      </c>
      <c r="G195" s="63">
        <v>365.32082988975998</v>
      </c>
      <c r="H195" s="63">
        <v>488.477932177252</v>
      </c>
      <c r="I195" s="63">
        <v>486.07808070550402</v>
      </c>
      <c r="J195" s="63">
        <v>499.189506114442</v>
      </c>
      <c r="K195" s="123">
        <f>D195/('4'!$T218/100)</f>
        <v>1083.4436921360675</v>
      </c>
      <c r="L195" s="9">
        <f>E195/('4'!$T218/100)</f>
        <v>748.36109758358884</v>
      </c>
      <c r="M195" s="9">
        <f>F195/('4'!$T218/100)</f>
        <v>562.91362847342486</v>
      </c>
      <c r="N195" s="9">
        <f>G195/('4'!$T218/100)</f>
        <v>491.62270474611921</v>
      </c>
      <c r="O195" s="9">
        <f>H195/('4'!$T218/100)</f>
        <v>657.35874490988988</v>
      </c>
      <c r="P195" s="9">
        <f>I195/('4'!$T218/100)</f>
        <v>654.12919604489434</v>
      </c>
      <c r="Q195" s="9">
        <f>J195/('4'!$T218/100)</f>
        <v>671.77361677109332</v>
      </c>
    </row>
    <row r="196" spans="1:17" x14ac:dyDescent="0.25">
      <c r="A196" s="12" t="s">
        <v>331</v>
      </c>
      <c r="B196" s="127" t="str">
        <f t="shared" ref="B196:B259" si="6">LEFT(A196,4)</f>
        <v>2016</v>
      </c>
      <c r="C196" s="127" t="str">
        <f t="shared" ref="C196:C259" si="7">RIGHT(A196,3)</f>
        <v>Feb</v>
      </c>
      <c r="D196" s="63">
        <v>792.16171687677104</v>
      </c>
      <c r="E196" s="63">
        <v>554.64285877064697</v>
      </c>
      <c r="F196" s="63">
        <v>417.88604747171399</v>
      </c>
      <c r="G196" s="63">
        <v>356.28422573517599</v>
      </c>
      <c r="H196" s="63">
        <v>500.53134912257502</v>
      </c>
      <c r="I196" s="63">
        <v>500.48951455360799</v>
      </c>
      <c r="J196" s="63">
        <v>500.720128027611</v>
      </c>
      <c r="K196" s="123">
        <f>D196/('4'!$T219/100)</f>
        <v>1062.8301992965896</v>
      </c>
      <c r="L196" s="9">
        <f>E196/('4'!$T219/100)</f>
        <v>744.15509809007654</v>
      </c>
      <c r="M196" s="9">
        <f>F196/('4'!$T219/100)</f>
        <v>560.67075908279071</v>
      </c>
      <c r="N196" s="9">
        <f>G196/('4'!$T219/100)</f>
        <v>478.02061949839748</v>
      </c>
      <c r="O196" s="9">
        <f>H196/('4'!$T219/100)</f>
        <v>671.55458564642083</v>
      </c>
      <c r="P196" s="9">
        <f>I196/('4'!$T219/100)</f>
        <v>671.49845690108327</v>
      </c>
      <c r="Q196" s="9">
        <f>J196/('4'!$T219/100)</f>
        <v>671.80786716329771</v>
      </c>
    </row>
    <row r="197" spans="1:17" x14ac:dyDescent="0.25">
      <c r="A197" s="12" t="s">
        <v>332</v>
      </c>
      <c r="B197" s="127" t="str">
        <f t="shared" si="6"/>
        <v>2016</v>
      </c>
      <c r="C197" s="127" t="str">
        <f t="shared" si="7"/>
        <v>Mar</v>
      </c>
      <c r="D197" s="63">
        <v>848.24538623540195</v>
      </c>
      <c r="E197" s="63">
        <v>553.20368097729602</v>
      </c>
      <c r="F197" s="63">
        <v>417.831850463244</v>
      </c>
      <c r="G197" s="63">
        <v>360.68697333165699</v>
      </c>
      <c r="H197" s="63">
        <v>544.29216084644997</v>
      </c>
      <c r="I197" s="63">
        <v>553.62629208980502</v>
      </c>
      <c r="J197" s="63">
        <v>502.29898333197298</v>
      </c>
      <c r="K197" s="123">
        <f>D197/('4'!$T220/100)</f>
        <v>1133.5335051588856</v>
      </c>
      <c r="L197" s="9">
        <f>E197/('4'!$T220/100)</f>
        <v>739.2612064157679</v>
      </c>
      <c r="M197" s="9">
        <f>F197/('4'!$T220/100)</f>
        <v>558.36012751525323</v>
      </c>
      <c r="N197" s="9">
        <f>G197/('4'!$T220/100)</f>
        <v>481.99586555996882</v>
      </c>
      <c r="O197" s="9">
        <f>H197/('4'!$T220/100)</f>
        <v>727.35249837664333</v>
      </c>
      <c r="P197" s="9">
        <f>I197/('4'!$T220/100)</f>
        <v>739.82595320184532</v>
      </c>
      <c r="Q197" s="9">
        <f>J197/('4'!$T220/100)</f>
        <v>671.23586694761661</v>
      </c>
    </row>
    <row r="198" spans="1:17" x14ac:dyDescent="0.25">
      <c r="A198" s="12" t="s">
        <v>333</v>
      </c>
      <c r="B198" s="127" t="str">
        <f t="shared" si="6"/>
        <v>2016</v>
      </c>
      <c r="C198" s="127" t="str">
        <f t="shared" si="7"/>
        <v>Apr</v>
      </c>
      <c r="D198" s="63">
        <v>789.10331907959903</v>
      </c>
      <c r="E198" s="63">
        <v>565.784404810571</v>
      </c>
      <c r="F198" s="63">
        <v>418.76423878928301</v>
      </c>
      <c r="G198" s="63">
        <v>382.48067782657398</v>
      </c>
      <c r="H198" s="63">
        <v>495.95538781716198</v>
      </c>
      <c r="I198" s="63">
        <v>493.79436583072498</v>
      </c>
      <c r="J198" s="63">
        <v>505.68418089462801</v>
      </c>
      <c r="K198" s="123">
        <f>D198/('4'!$T221/100)</f>
        <v>1054.5003435604624</v>
      </c>
      <c r="L198" s="9">
        <f>E198/('4'!$T221/100)</f>
        <v>756.07317169795874</v>
      </c>
      <c r="M198" s="9">
        <f>F198/('4'!$T221/100)</f>
        <v>559.6061035317864</v>
      </c>
      <c r="N198" s="9">
        <f>G198/('4'!$T221/100)</f>
        <v>511.11938883211837</v>
      </c>
      <c r="O198" s="9">
        <f>H198/('4'!$T221/100)</f>
        <v>662.75874679359276</v>
      </c>
      <c r="P198" s="9">
        <f>I198/('4'!$T221/100)</f>
        <v>659.87091401930218</v>
      </c>
      <c r="Q198" s="9">
        <f>J198/('4'!$T221/100)</f>
        <v>675.75959901986721</v>
      </c>
    </row>
    <row r="199" spans="1:17" x14ac:dyDescent="0.25">
      <c r="A199" s="12" t="s">
        <v>334</v>
      </c>
      <c r="B199" s="127" t="str">
        <f t="shared" si="6"/>
        <v>2016</v>
      </c>
      <c r="C199" s="127" t="str">
        <f t="shared" si="7"/>
        <v>May</v>
      </c>
      <c r="D199" s="63">
        <v>791.067126225631</v>
      </c>
      <c r="E199" s="63">
        <v>556.74064126933399</v>
      </c>
      <c r="F199" s="63">
        <v>416.797305961652</v>
      </c>
      <c r="G199" s="63">
        <v>363.31313159073102</v>
      </c>
      <c r="H199" s="63">
        <v>488.51326830475898</v>
      </c>
      <c r="I199" s="63">
        <v>485.31062553910402</v>
      </c>
      <c r="J199" s="63">
        <v>502.93790595076001</v>
      </c>
      <c r="K199" s="123">
        <f>D199/('4'!$T222/100)</f>
        <v>1055.018806788964</v>
      </c>
      <c r="L199" s="9">
        <f>E199/('4'!$T222/100)</f>
        <v>742.50569587613359</v>
      </c>
      <c r="M199" s="9">
        <f>F199/('4'!$T222/100)</f>
        <v>555.86812020184459</v>
      </c>
      <c r="N199" s="9">
        <f>G199/('4'!$T222/100)</f>
        <v>484.5381306772797</v>
      </c>
      <c r="O199" s="9">
        <f>H199/('4'!$T222/100)</f>
        <v>651.51321340644643</v>
      </c>
      <c r="P199" s="9">
        <f>I199/('4'!$T222/100)</f>
        <v>647.24195975782891</v>
      </c>
      <c r="Q199" s="9">
        <f>J199/('4'!$T222/100)</f>
        <v>670.7508526574378</v>
      </c>
    </row>
    <row r="200" spans="1:17" x14ac:dyDescent="0.25">
      <c r="A200" s="12" t="s">
        <v>335</v>
      </c>
      <c r="B200" s="127" t="str">
        <f t="shared" si="6"/>
        <v>2016</v>
      </c>
      <c r="C200" s="127" t="str">
        <f t="shared" si="7"/>
        <v>Jun</v>
      </c>
      <c r="D200" s="63">
        <v>803.67795627462306</v>
      </c>
      <c r="E200" s="63">
        <v>560.89904826776296</v>
      </c>
      <c r="F200" s="63">
        <v>420.74110547517699</v>
      </c>
      <c r="G200" s="63">
        <v>375.59094063397703</v>
      </c>
      <c r="H200" s="63">
        <v>491.95764311549902</v>
      </c>
      <c r="I200" s="63">
        <v>486.87579386583798</v>
      </c>
      <c r="J200" s="63">
        <v>514.88761399988198</v>
      </c>
      <c r="K200" s="123">
        <f>D200/('4'!$T223/100)</f>
        <v>1069.7065441866007</v>
      </c>
      <c r="L200" s="9">
        <f>E200/('4'!$T223/100)</f>
        <v>746.56443899655528</v>
      </c>
      <c r="M200" s="9">
        <f>F200/('4'!$T223/100)</f>
        <v>560.01226663147315</v>
      </c>
      <c r="N200" s="9">
        <f>G200/('4'!$T223/100)</f>
        <v>499.91676889552213</v>
      </c>
      <c r="O200" s="9">
        <f>H200/('4'!$T223/100)</f>
        <v>654.80246931575869</v>
      </c>
      <c r="P200" s="9">
        <f>I200/('4'!$T223/100)</f>
        <v>648.03845724289965</v>
      </c>
      <c r="Q200" s="9">
        <f>J200/('4'!$T223/100)</f>
        <v>685.32257966783493</v>
      </c>
    </row>
    <row r="201" spans="1:17" x14ac:dyDescent="0.25">
      <c r="A201" s="12" t="s">
        <v>336</v>
      </c>
      <c r="B201" s="127" t="str">
        <f t="shared" si="6"/>
        <v>2016</v>
      </c>
      <c r="C201" s="127" t="str">
        <f t="shared" si="7"/>
        <v>Jul</v>
      </c>
      <c r="D201" s="63">
        <v>797.51424890475198</v>
      </c>
      <c r="E201" s="63">
        <v>556.31108382637797</v>
      </c>
      <c r="F201" s="63">
        <v>419.37435435952102</v>
      </c>
      <c r="G201" s="63">
        <v>399.050809713148</v>
      </c>
      <c r="H201" s="63">
        <v>490.55683577919598</v>
      </c>
      <c r="I201" s="63">
        <v>487.55101129809901</v>
      </c>
      <c r="J201" s="63">
        <v>504.17238613297297</v>
      </c>
      <c r="K201" s="123">
        <f>D201/('4'!$T224/100)</f>
        <v>1061.5025639000626</v>
      </c>
      <c r="L201" s="9">
        <f>E201/('4'!$T224/100)</f>
        <v>740.45779447666018</v>
      </c>
      <c r="M201" s="9">
        <f>F201/('4'!$T224/100)</f>
        <v>558.19310187614178</v>
      </c>
      <c r="N201" s="9">
        <f>G201/('4'!$T224/100)</f>
        <v>531.14218111919001</v>
      </c>
      <c r="O201" s="9">
        <f>H201/('4'!$T224/100)</f>
        <v>652.93797525680259</v>
      </c>
      <c r="P201" s="9">
        <f>I201/('4'!$T224/100)</f>
        <v>648.93718104190316</v>
      </c>
      <c r="Q201" s="9">
        <f>J201/('4'!$T224/100)</f>
        <v>671.0604622584998</v>
      </c>
    </row>
    <row r="202" spans="1:17" x14ac:dyDescent="0.25">
      <c r="A202" s="12" t="s">
        <v>337</v>
      </c>
      <c r="B202" s="127" t="str">
        <f t="shared" si="6"/>
        <v>2016</v>
      </c>
      <c r="C202" s="127" t="str">
        <f t="shared" si="7"/>
        <v>Aug</v>
      </c>
      <c r="D202" s="63">
        <v>798.18902176092797</v>
      </c>
      <c r="E202" s="63">
        <v>569.52365191570505</v>
      </c>
      <c r="F202" s="63">
        <v>426.20682984834599</v>
      </c>
      <c r="G202" s="63">
        <v>397.76596225071899</v>
      </c>
      <c r="H202" s="63">
        <v>482.872077540004</v>
      </c>
      <c r="I202" s="63">
        <v>477.66685933318303</v>
      </c>
      <c r="J202" s="63">
        <v>506.62671815346101</v>
      </c>
      <c r="K202" s="123">
        <f>D202/('4'!$T225/100)</f>
        <v>1059.2419228323911</v>
      </c>
      <c r="L202" s="9">
        <f>E202/('4'!$T225/100)</f>
        <v>755.79005938070281</v>
      </c>
      <c r="M202" s="9">
        <f>F202/('4'!$T225/100)</f>
        <v>565.60054030419758</v>
      </c>
      <c r="N202" s="9">
        <f>G202/('4'!$T225/100)</f>
        <v>527.85790233271837</v>
      </c>
      <c r="O202" s="9">
        <f>H202/('4'!$T225/100)</f>
        <v>640.79852510016394</v>
      </c>
      <c r="P202" s="9">
        <f>I202/('4'!$T225/100)</f>
        <v>633.89090648873355</v>
      </c>
      <c r="Q202" s="9">
        <f>J202/('4'!$T225/100)</f>
        <v>672.3222751313026</v>
      </c>
    </row>
    <row r="203" spans="1:17" x14ac:dyDescent="0.25">
      <c r="A203" s="12" t="s">
        <v>338</v>
      </c>
      <c r="B203" s="127" t="str">
        <f t="shared" si="6"/>
        <v>2016</v>
      </c>
      <c r="C203" s="127" t="str">
        <f t="shared" si="7"/>
        <v>Sep</v>
      </c>
      <c r="D203" s="63">
        <v>770.27449146892297</v>
      </c>
      <c r="E203" s="63">
        <v>562.02696514377499</v>
      </c>
      <c r="F203" s="63">
        <v>430.163282079515</v>
      </c>
      <c r="G203" s="63">
        <v>393.65102816638199</v>
      </c>
      <c r="H203" s="63">
        <v>482.501245809914</v>
      </c>
      <c r="I203" s="63">
        <v>477.33180482799298</v>
      </c>
      <c r="J203" s="63">
        <v>506.32173667878101</v>
      </c>
      <c r="K203" s="123">
        <f>D203/('4'!$T226/100)</f>
        <v>1020.1756123411354</v>
      </c>
      <c r="L203" s="9">
        <f>E203/('4'!$T226/100)</f>
        <v>744.36607945352603</v>
      </c>
      <c r="M203" s="9">
        <f>F203/('4'!$T226/100)</f>
        <v>569.72169604794328</v>
      </c>
      <c r="N203" s="9">
        <f>G203/('4'!$T226/100)</f>
        <v>521.36372573173639</v>
      </c>
      <c r="O203" s="9">
        <f>H203/('4'!$T226/100)</f>
        <v>639.03973109740343</v>
      </c>
      <c r="P203" s="9">
        <f>I203/('4'!$T226/100)</f>
        <v>632.19316188395908</v>
      </c>
      <c r="Q203" s="9">
        <f>J203/('4'!$T226/100)</f>
        <v>670.58833374172877</v>
      </c>
    </row>
    <row r="204" spans="1:17" x14ac:dyDescent="0.25">
      <c r="A204" s="12" t="s">
        <v>339</v>
      </c>
      <c r="B204" s="127" t="str">
        <f t="shared" si="6"/>
        <v>2016</v>
      </c>
      <c r="C204" s="127" t="str">
        <f t="shared" si="7"/>
        <v>Oct</v>
      </c>
      <c r="D204" s="63">
        <v>783.09522308470798</v>
      </c>
      <c r="E204" s="63">
        <v>565.80206288069905</v>
      </c>
      <c r="F204" s="63">
        <v>426.55129876151398</v>
      </c>
      <c r="G204" s="63">
        <v>377.31230084601202</v>
      </c>
      <c r="H204" s="63">
        <v>483.84951673170099</v>
      </c>
      <c r="I204" s="63">
        <v>479.27149524966302</v>
      </c>
      <c r="J204" s="63">
        <v>504.78582918265801</v>
      </c>
      <c r="K204" s="123">
        <f>D204/('4'!$T227/100)</f>
        <v>1036.1309325201819</v>
      </c>
      <c r="L204" s="9">
        <f>E204/('4'!$T227/100)</f>
        <v>748.62545671665623</v>
      </c>
      <c r="M204" s="9">
        <f>F204/('4'!$T227/100)</f>
        <v>564.37963344038269</v>
      </c>
      <c r="N204" s="9">
        <f>G204/('4'!$T227/100)</f>
        <v>499.23040596127481</v>
      </c>
      <c r="O204" s="9">
        <f>H204/('4'!$T227/100)</f>
        <v>640.19219654520521</v>
      </c>
      <c r="P204" s="9">
        <f>I204/('4'!$T227/100)</f>
        <v>634.13491318112528</v>
      </c>
      <c r="Q204" s="9">
        <f>J204/('4'!$T227/100)</f>
        <v>667.8935032367383</v>
      </c>
    </row>
    <row r="205" spans="1:17" x14ac:dyDescent="0.25">
      <c r="A205" s="12" t="s">
        <v>340</v>
      </c>
      <c r="B205" s="127" t="str">
        <f t="shared" si="6"/>
        <v>2016</v>
      </c>
      <c r="C205" s="127" t="str">
        <f t="shared" si="7"/>
        <v>Nov</v>
      </c>
      <c r="D205" s="63">
        <v>784.48212956385896</v>
      </c>
      <c r="E205" s="63">
        <v>563.629737379125</v>
      </c>
      <c r="F205" s="63">
        <v>425.17084701624702</v>
      </c>
      <c r="G205" s="63">
        <v>382.85188578256702</v>
      </c>
      <c r="H205" s="63">
        <v>483.75880831662602</v>
      </c>
      <c r="I205" s="63">
        <v>478.81950067473201</v>
      </c>
      <c r="J205" s="63">
        <v>506.39180567595099</v>
      </c>
      <c r="K205" s="123">
        <f>D205/('4'!$T228/100)</f>
        <v>1035.9187095522752</v>
      </c>
      <c r="L205" s="9">
        <f>E205/('4'!$T228/100)</f>
        <v>744.28029423140867</v>
      </c>
      <c r="M205" s="9">
        <f>F205/('4'!$T228/100)</f>
        <v>561.44355439324931</v>
      </c>
      <c r="N205" s="9">
        <f>G205/('4'!$T228/100)</f>
        <v>505.56082353338979</v>
      </c>
      <c r="O205" s="9">
        <f>H205/('4'!$T228/100)</f>
        <v>638.8097084181087</v>
      </c>
      <c r="P205" s="9">
        <f>I205/('4'!$T228/100)</f>
        <v>632.28728935253071</v>
      </c>
      <c r="Q205" s="9">
        <f>J205/('4'!$T228/100)</f>
        <v>668.69687159773014</v>
      </c>
    </row>
    <row r="206" spans="1:17" x14ac:dyDescent="0.25">
      <c r="A206" s="12" t="s">
        <v>341</v>
      </c>
      <c r="B206" s="127" t="str">
        <f t="shared" si="6"/>
        <v>2016</v>
      </c>
      <c r="C206" s="127" t="str">
        <f t="shared" si="7"/>
        <v>Dec</v>
      </c>
      <c r="D206" s="63">
        <v>795.65037931889401</v>
      </c>
      <c r="E206" s="63">
        <v>562.19963744952202</v>
      </c>
      <c r="F206" s="63">
        <v>427.37060082591501</v>
      </c>
      <c r="G206" s="63">
        <v>380.23980710091502</v>
      </c>
      <c r="H206" s="63">
        <v>496.72680731513702</v>
      </c>
      <c r="I206" s="63">
        <v>494.32922351668998</v>
      </c>
      <c r="J206" s="63">
        <v>507.69104349535598</v>
      </c>
      <c r="K206" s="123">
        <f>D206/('4'!$T229/100)</f>
        <v>1045.5111461315007</v>
      </c>
      <c r="L206" s="9">
        <f>E206/('4'!$T229/100)</f>
        <v>738.74908198715423</v>
      </c>
      <c r="M206" s="9">
        <f>F206/('4'!$T229/100)</f>
        <v>561.57922915201209</v>
      </c>
      <c r="N206" s="9">
        <f>G206/('4'!$T229/100)</f>
        <v>499.64779362917108</v>
      </c>
      <c r="O206" s="9">
        <f>H206/('4'!$T229/100)</f>
        <v>652.71559862116646</v>
      </c>
      <c r="P206" s="9">
        <f>I206/('4'!$T229/100)</f>
        <v>649.56509351211776</v>
      </c>
      <c r="Q206" s="9">
        <f>J206/('4'!$T229/100)</f>
        <v>667.1229707951735</v>
      </c>
    </row>
    <row r="207" spans="1:17" x14ac:dyDescent="0.25">
      <c r="A207" s="12" t="s">
        <v>342</v>
      </c>
      <c r="B207" s="127" t="str">
        <f t="shared" si="6"/>
        <v>2017</v>
      </c>
      <c r="C207" s="127" t="str">
        <f t="shared" si="7"/>
        <v>Jan</v>
      </c>
      <c r="D207" s="63">
        <v>823.74255872567005</v>
      </c>
      <c r="E207" s="63">
        <v>563.20305678498505</v>
      </c>
      <c r="F207" s="63">
        <v>423.13926917339802</v>
      </c>
      <c r="G207" s="63">
        <v>385.62711771314599</v>
      </c>
      <c r="H207" s="63">
        <v>496.52018661835803</v>
      </c>
      <c r="I207" s="63">
        <v>494.704729739443</v>
      </c>
      <c r="J207" s="63">
        <v>504.98008636106999</v>
      </c>
      <c r="K207" s="123">
        <f>D207/('4'!$T230/100)</f>
        <v>1087.7626095992823</v>
      </c>
      <c r="L207" s="9">
        <f>E207/('4'!$T230/100)</f>
        <v>743.71685703658284</v>
      </c>
      <c r="M207" s="9">
        <f>F207/('4'!$T230/100)</f>
        <v>558.7608298058974</v>
      </c>
      <c r="N207" s="9">
        <f>G207/('4'!$T230/100)</f>
        <v>509.22555287761588</v>
      </c>
      <c r="O207" s="9">
        <f>H207/('4'!$T230/100)</f>
        <v>655.66127207295995</v>
      </c>
      <c r="P207" s="9">
        <f>I207/('4'!$T230/100)</f>
        <v>653.26393798926449</v>
      </c>
      <c r="Q207" s="9">
        <f>J207/('4'!$T230/100)</f>
        <v>666.83267814346425</v>
      </c>
    </row>
    <row r="208" spans="1:17" x14ac:dyDescent="0.25">
      <c r="A208" s="12" t="s">
        <v>343</v>
      </c>
      <c r="B208" s="127" t="str">
        <f t="shared" si="6"/>
        <v>2017</v>
      </c>
      <c r="C208" s="127" t="str">
        <f t="shared" si="7"/>
        <v>Feb</v>
      </c>
      <c r="D208" s="63">
        <v>817.32669570043595</v>
      </c>
      <c r="E208" s="63">
        <v>562.47407988203202</v>
      </c>
      <c r="F208" s="63">
        <v>422.84826337940501</v>
      </c>
      <c r="G208" s="63">
        <v>449.081039404705</v>
      </c>
      <c r="H208" s="63">
        <v>512.49705891271697</v>
      </c>
      <c r="I208" s="63">
        <v>513.84548900517996</v>
      </c>
      <c r="J208" s="63">
        <v>506.27987926728701</v>
      </c>
      <c r="K208" s="123">
        <f>D208/('4'!$T231/100)</f>
        <v>1071.8907400028245</v>
      </c>
      <c r="L208" s="9">
        <f>E208/('4'!$T231/100)</f>
        <v>737.66189320474132</v>
      </c>
      <c r="M208" s="9">
        <f>F208/('4'!$T231/100)</f>
        <v>554.54831015183481</v>
      </c>
      <c r="N208" s="9">
        <f>G208/('4'!$T231/100)</f>
        <v>588.95152964045053</v>
      </c>
      <c r="O208" s="9">
        <f>H208/('4'!$T231/100)</f>
        <v>672.11906159072282</v>
      </c>
      <c r="P208" s="9">
        <f>I208/('4'!$T231/100)</f>
        <v>673.8874728481253</v>
      </c>
      <c r="Q208" s="9">
        <f>J208/('4'!$T231/100)</f>
        <v>663.96548319186809</v>
      </c>
    </row>
    <row r="209" spans="1:17" x14ac:dyDescent="0.25">
      <c r="A209" s="12" t="s">
        <v>344</v>
      </c>
      <c r="B209" s="127" t="str">
        <f t="shared" si="6"/>
        <v>2017</v>
      </c>
      <c r="C209" s="127" t="str">
        <f t="shared" si="7"/>
        <v>Mar</v>
      </c>
      <c r="D209" s="63">
        <v>878.45529992728996</v>
      </c>
      <c r="E209" s="63">
        <v>561.20046369379702</v>
      </c>
      <c r="F209" s="63">
        <v>423.70868126535402</v>
      </c>
      <c r="G209" s="63">
        <v>375.64900282032198</v>
      </c>
      <c r="H209" s="63">
        <v>558.09677963023603</v>
      </c>
      <c r="I209" s="63">
        <v>568.88050049424498</v>
      </c>
      <c r="J209" s="63">
        <v>508.29227893353402</v>
      </c>
      <c r="K209" s="123">
        <f>D209/('4'!$T232/100)</f>
        <v>1147.5625820513574</v>
      </c>
      <c r="L209" s="9">
        <f>E209/('4'!$T232/100)</f>
        <v>733.11943501072608</v>
      </c>
      <c r="M209" s="9">
        <f>F209/('4'!$T232/100)</f>
        <v>553.50821874566736</v>
      </c>
      <c r="N209" s="9">
        <f>G209/('4'!$T232/100)</f>
        <v>490.72586807454746</v>
      </c>
      <c r="O209" s="9">
        <f>H209/('4'!$T232/100)</f>
        <v>729.06496382915714</v>
      </c>
      <c r="P209" s="9">
        <f>I209/('4'!$T232/100)</f>
        <v>743.15218552370152</v>
      </c>
      <c r="Q209" s="9">
        <f>J209/('4'!$T232/100)</f>
        <v>664.00327950439225</v>
      </c>
    </row>
    <row r="210" spans="1:17" x14ac:dyDescent="0.25">
      <c r="A210" s="12" t="s">
        <v>345</v>
      </c>
      <c r="B210" s="127" t="str">
        <f t="shared" si="6"/>
        <v>2017</v>
      </c>
      <c r="C210" s="127" t="str">
        <f t="shared" si="7"/>
        <v>Apr</v>
      </c>
      <c r="D210" s="63">
        <v>810.42684321537399</v>
      </c>
      <c r="E210" s="63">
        <v>567.05024403045695</v>
      </c>
      <c r="F210" s="63">
        <v>427.02865430338801</v>
      </c>
      <c r="G210" s="63">
        <v>376.16557233283402</v>
      </c>
      <c r="H210" s="63">
        <v>502.345313336939</v>
      </c>
      <c r="I210" s="63">
        <v>500.70256032061701</v>
      </c>
      <c r="J210" s="63">
        <v>509.94731614447801</v>
      </c>
      <c r="K210" s="123">
        <f>D210/('4'!$T233/100)</f>
        <v>1054.578759052853</v>
      </c>
      <c r="L210" s="9">
        <f>E210/('4'!$T233/100)</f>
        <v>737.88170724662962</v>
      </c>
      <c r="M210" s="9">
        <f>F210/('4'!$T233/100)</f>
        <v>555.67674257748934</v>
      </c>
      <c r="N210" s="9">
        <f>G210/('4'!$T233/100)</f>
        <v>489.49047750599101</v>
      </c>
      <c r="O210" s="9">
        <f>H210/('4'!$T233/100)</f>
        <v>653.68355156283894</v>
      </c>
      <c r="P210" s="9">
        <f>I210/('4'!$T233/100)</f>
        <v>651.54589724908271</v>
      </c>
      <c r="Q210" s="9">
        <f>J210/('4'!$T233/100)</f>
        <v>663.57575929781922</v>
      </c>
    </row>
    <row r="211" spans="1:17" x14ac:dyDescent="0.25">
      <c r="A211" s="12" t="s">
        <v>346</v>
      </c>
      <c r="B211" s="127" t="str">
        <f t="shared" si="6"/>
        <v>2017</v>
      </c>
      <c r="C211" s="127" t="str">
        <f t="shared" si="7"/>
        <v>May</v>
      </c>
      <c r="D211" s="63">
        <v>795.48832507274005</v>
      </c>
      <c r="E211" s="63">
        <v>560.86680800738804</v>
      </c>
      <c r="F211" s="63">
        <v>426.870812710932</v>
      </c>
      <c r="G211" s="63">
        <v>377.940952646075</v>
      </c>
      <c r="H211" s="63">
        <v>498.73135978571401</v>
      </c>
      <c r="I211" s="63">
        <v>495.427639416864</v>
      </c>
      <c r="J211" s="63">
        <v>514.07032735207304</v>
      </c>
      <c r="K211" s="123">
        <f>D211/('4'!$T234/100)</f>
        <v>1031.1315268851877</v>
      </c>
      <c r="L211" s="9">
        <f>E211/('4'!$T234/100)</f>
        <v>727.00934745584959</v>
      </c>
      <c r="M211" s="9">
        <f>F211/('4'!$T234/100)</f>
        <v>553.32044358174051</v>
      </c>
      <c r="N211" s="9">
        <f>G211/('4'!$T234/100)</f>
        <v>489.89635585004305</v>
      </c>
      <c r="O211" s="9">
        <f>H211/('4'!$T234/100)</f>
        <v>646.46785164866515</v>
      </c>
      <c r="P211" s="9">
        <f>I211/('4'!$T234/100)</f>
        <v>642.18548807277921</v>
      </c>
      <c r="Q211" s="9">
        <f>J211/('4'!$T234/100)</f>
        <v>666.35059857156421</v>
      </c>
    </row>
    <row r="212" spans="1:17" x14ac:dyDescent="0.25">
      <c r="A212" s="12" t="s">
        <v>347</v>
      </c>
      <c r="B212" s="127" t="str">
        <f t="shared" si="6"/>
        <v>2017</v>
      </c>
      <c r="C212" s="127" t="str">
        <f t="shared" si="7"/>
        <v>Jun</v>
      </c>
      <c r="D212" s="63">
        <v>849.95903821393404</v>
      </c>
      <c r="E212" s="63">
        <v>562.76729755897395</v>
      </c>
      <c r="F212" s="63">
        <v>427.99052100516599</v>
      </c>
      <c r="G212" s="63">
        <v>407.35457191563802</v>
      </c>
      <c r="H212" s="63">
        <v>506.02703614981499</v>
      </c>
      <c r="I212" s="63">
        <v>503.56163348881398</v>
      </c>
      <c r="J212" s="63">
        <v>517.47164835352305</v>
      </c>
      <c r="K212" s="123">
        <f>D212/('4'!$T235/100)</f>
        <v>1101.7378046161255</v>
      </c>
      <c r="L212" s="9">
        <f>E212/('4'!$T235/100)</f>
        <v>729.47280874294881</v>
      </c>
      <c r="M212" s="9">
        <f>F212/('4'!$T235/100)</f>
        <v>554.77183700476019</v>
      </c>
      <c r="N212" s="9">
        <f>G212/('4'!$T235/100)</f>
        <v>528.02301238629173</v>
      </c>
      <c r="O212" s="9">
        <f>H212/('4'!$T235/100)</f>
        <v>655.92468674211261</v>
      </c>
      <c r="P212" s="9">
        <f>I212/('4'!$T235/100)</f>
        <v>652.72897119217998</v>
      </c>
      <c r="Q212" s="9">
        <f>J212/('4'!$T235/100)</f>
        <v>670.75947448728687</v>
      </c>
    </row>
    <row r="213" spans="1:17" x14ac:dyDescent="0.25">
      <c r="A213" s="12" t="s">
        <v>348</v>
      </c>
      <c r="B213" s="127" t="str">
        <f t="shared" si="6"/>
        <v>2017</v>
      </c>
      <c r="C213" s="127" t="str">
        <f t="shared" si="7"/>
        <v>Jul</v>
      </c>
      <c r="D213" s="63">
        <v>805.91997067490604</v>
      </c>
      <c r="E213" s="63">
        <v>564.15069238958597</v>
      </c>
      <c r="F213" s="63">
        <v>430.35284671575499</v>
      </c>
      <c r="G213" s="63">
        <v>419.79323095107799</v>
      </c>
      <c r="H213" s="63">
        <v>498.71311939402898</v>
      </c>
      <c r="I213" s="63">
        <v>495.58510159994</v>
      </c>
      <c r="J213" s="63">
        <v>513.209493127874</v>
      </c>
      <c r="K213" s="123">
        <f>D213/('4'!$T236/100)</f>
        <v>1045.6655433466078</v>
      </c>
      <c r="L213" s="9">
        <f>E213/('4'!$T236/100)</f>
        <v>731.97459022253452</v>
      </c>
      <c r="M213" s="9">
        <f>F213/('4'!$T236/100)</f>
        <v>558.37447844224414</v>
      </c>
      <c r="N213" s="9">
        <f>G213/('4'!$T236/100)</f>
        <v>544.67358163129211</v>
      </c>
      <c r="O213" s="9">
        <f>H213/('4'!$T236/100)</f>
        <v>647.07060743081865</v>
      </c>
      <c r="P213" s="9">
        <f>I213/('4'!$T236/100)</f>
        <v>643.01206496348811</v>
      </c>
      <c r="Q213" s="9">
        <f>J213/('4'!$T236/100)</f>
        <v>665.87937141300711</v>
      </c>
    </row>
    <row r="214" spans="1:17" x14ac:dyDescent="0.25">
      <c r="A214" s="12" t="s">
        <v>349</v>
      </c>
      <c r="B214" s="127" t="str">
        <f t="shared" si="6"/>
        <v>2017</v>
      </c>
      <c r="C214" s="127" t="str">
        <f t="shared" si="7"/>
        <v>Aug</v>
      </c>
      <c r="D214" s="63">
        <v>822.47350862917301</v>
      </c>
      <c r="E214" s="63">
        <v>569.48355220359394</v>
      </c>
      <c r="F214" s="63">
        <v>438.75187031082601</v>
      </c>
      <c r="G214" s="63">
        <v>402.90716899037602</v>
      </c>
      <c r="H214" s="63">
        <v>494.58539957902298</v>
      </c>
      <c r="I214" s="63">
        <v>489.954942876438</v>
      </c>
      <c r="J214" s="63">
        <v>516.12637036139699</v>
      </c>
      <c r="K214" s="123">
        <f>D214/('4'!$T237/100)</f>
        <v>1060.9749788578638</v>
      </c>
      <c r="L214" s="9">
        <f>E214/('4'!$T237/100)</f>
        <v>734.62280963450121</v>
      </c>
      <c r="M214" s="9">
        <f>F214/('4'!$T237/100)</f>
        <v>565.9814589077032</v>
      </c>
      <c r="N214" s="9">
        <f>G214/('4'!$T237/100)</f>
        <v>519.74248485367389</v>
      </c>
      <c r="O214" s="9">
        <f>H214/('4'!$T237/100)</f>
        <v>638.00563587313263</v>
      </c>
      <c r="P214" s="9">
        <f>I214/('4'!$T237/100)</f>
        <v>632.03243594561695</v>
      </c>
      <c r="Q214" s="9">
        <f>J214/('4'!$T237/100)</f>
        <v>665.79307313478853</v>
      </c>
    </row>
    <row r="215" spans="1:17" x14ac:dyDescent="0.25">
      <c r="A215" s="12" t="s">
        <v>350</v>
      </c>
      <c r="B215" s="127" t="str">
        <f t="shared" si="6"/>
        <v>2017</v>
      </c>
      <c r="C215" s="127" t="str">
        <f t="shared" si="7"/>
        <v>Sep</v>
      </c>
      <c r="D215" s="63">
        <v>781.39083111052901</v>
      </c>
      <c r="E215" s="63">
        <v>564.20325307211203</v>
      </c>
      <c r="F215" s="63">
        <v>441.36695523098399</v>
      </c>
      <c r="G215" s="63">
        <v>406.78635210952098</v>
      </c>
      <c r="H215" s="63">
        <v>496.75885725436501</v>
      </c>
      <c r="I215" s="63">
        <v>492.84525241449501</v>
      </c>
      <c r="J215" s="63">
        <v>515.13595714158498</v>
      </c>
      <c r="K215" s="123">
        <f>D215/('4'!$T238/100)</f>
        <v>1005.0742774803058</v>
      </c>
      <c r="L215" s="9">
        <f>E215/('4'!$T238/100)</f>
        <v>725.7138865163862</v>
      </c>
      <c r="M215" s="9">
        <f>F215/('4'!$T238/100)</f>
        <v>567.71407594071809</v>
      </c>
      <c r="N215" s="9">
        <f>G215/('4'!$T238/100)</f>
        <v>523.23431841945114</v>
      </c>
      <c r="O215" s="9">
        <f>H215/('4'!$T238/100)</f>
        <v>638.96264155964911</v>
      </c>
      <c r="P215" s="9">
        <f>I215/('4'!$T238/100)</f>
        <v>633.92871564169911</v>
      </c>
      <c r="Q215" s="9">
        <f>J215/('4'!$T238/100)</f>
        <v>662.60042902265354</v>
      </c>
    </row>
    <row r="216" spans="1:17" x14ac:dyDescent="0.25">
      <c r="A216" s="12" t="s">
        <v>351</v>
      </c>
      <c r="B216" s="127" t="str">
        <f t="shared" si="6"/>
        <v>2017</v>
      </c>
      <c r="C216" s="127" t="str">
        <f t="shared" si="7"/>
        <v>Oct</v>
      </c>
      <c r="D216" s="63">
        <v>810.206908971698</v>
      </c>
      <c r="E216" s="63">
        <v>572.23117552378301</v>
      </c>
      <c r="F216" s="63">
        <v>439.52396959004398</v>
      </c>
      <c r="G216" s="63">
        <v>391.03035405194998</v>
      </c>
      <c r="H216" s="63">
        <v>495.88581678576901</v>
      </c>
      <c r="I216" s="63">
        <v>491.53758026390602</v>
      </c>
      <c r="J216" s="63">
        <v>516.25686726758704</v>
      </c>
      <c r="K216" s="123">
        <f>D216/('4'!$T239/100)</f>
        <v>1041.1392045231321</v>
      </c>
      <c r="L216" s="9">
        <f>E216/('4'!$T239/100)</f>
        <v>735.33353553392078</v>
      </c>
      <c r="M216" s="9">
        <f>F216/('4'!$T239/100)</f>
        <v>564.80095516417362</v>
      </c>
      <c r="N216" s="9">
        <f>G216/('4'!$T239/100)</f>
        <v>502.4852630283695</v>
      </c>
      <c r="O216" s="9">
        <f>H216/('4'!$T239/100)</f>
        <v>637.22755151261481</v>
      </c>
      <c r="P216" s="9">
        <f>I216/('4'!$T239/100)</f>
        <v>631.63994239286967</v>
      </c>
      <c r="Q216" s="9">
        <f>J216/('4'!$T239/100)</f>
        <v>663.40493788032541</v>
      </c>
    </row>
    <row r="217" spans="1:17" x14ac:dyDescent="0.25">
      <c r="A217" s="12" t="s">
        <v>352</v>
      </c>
      <c r="B217" s="127" t="str">
        <f t="shared" si="6"/>
        <v>2017</v>
      </c>
      <c r="C217" s="127" t="str">
        <f t="shared" si="7"/>
        <v>Nov</v>
      </c>
      <c r="D217" s="63">
        <v>808.88967633622997</v>
      </c>
      <c r="E217" s="63">
        <v>568.40214900154501</v>
      </c>
      <c r="F217" s="63">
        <v>437.90532183402797</v>
      </c>
      <c r="G217" s="63">
        <v>396.44530965993903</v>
      </c>
      <c r="H217" s="63">
        <v>495.663343404508</v>
      </c>
      <c r="I217" s="63">
        <v>491.10882999160498</v>
      </c>
      <c r="J217" s="63">
        <v>516.91158020247599</v>
      </c>
      <c r="K217" s="123">
        <f>D217/('4'!$T240/100)</f>
        <v>1035.4715837611968</v>
      </c>
      <c r="L217" s="9">
        <f>E217/('4'!$T240/100)</f>
        <v>727.61995938151892</v>
      </c>
      <c r="M217" s="9">
        <f>F217/('4'!$T240/100)</f>
        <v>560.56904965178148</v>
      </c>
      <c r="N217" s="9">
        <f>G217/('4'!$T240/100)</f>
        <v>507.49547766219729</v>
      </c>
      <c r="O217" s="9">
        <f>H217/('4'!$T240/100)</f>
        <v>634.50594342125839</v>
      </c>
      <c r="P217" s="9">
        <f>I217/('4'!$T240/100)</f>
        <v>628.67564374642359</v>
      </c>
      <c r="Q217" s="9">
        <f>J217/('4'!$T240/100)</f>
        <v>661.70612417888663</v>
      </c>
    </row>
    <row r="218" spans="1:17" x14ac:dyDescent="0.25">
      <c r="A218" s="12" t="s">
        <v>353</v>
      </c>
      <c r="B218" s="127" t="str">
        <f t="shared" si="6"/>
        <v>2017</v>
      </c>
      <c r="C218" s="127" t="str">
        <f t="shared" si="7"/>
        <v>Dec</v>
      </c>
      <c r="D218" s="63">
        <v>831.664547141448</v>
      </c>
      <c r="E218" s="63">
        <v>564.34859961176005</v>
      </c>
      <c r="F218" s="63">
        <v>440.09754338603699</v>
      </c>
      <c r="G218" s="63">
        <v>395.85790775099002</v>
      </c>
      <c r="H218" s="63">
        <v>512.63630837645098</v>
      </c>
      <c r="I218" s="63">
        <v>511.54755558203999</v>
      </c>
      <c r="J218" s="63">
        <v>517.72480562187195</v>
      </c>
      <c r="K218" s="123">
        <f>D218/('4'!$T241/100)</f>
        <v>1061.5813428240219</v>
      </c>
      <c r="L218" s="9">
        <f>E218/('4'!$T241/100)</f>
        <v>720.36489502397217</v>
      </c>
      <c r="M218" s="9">
        <f>F218/('4'!$T241/100)</f>
        <v>561.76416643842094</v>
      </c>
      <c r="N218" s="9">
        <f>G218/('4'!$T241/100)</f>
        <v>505.29431694811791</v>
      </c>
      <c r="O218" s="9">
        <f>H218/('4'!$T241/100)</f>
        <v>654.35654615449755</v>
      </c>
      <c r="P218" s="9">
        <f>I218/('4'!$T241/100)</f>
        <v>652.96680355038291</v>
      </c>
      <c r="Q218" s="9">
        <f>J218/('4'!$T241/100)</f>
        <v>660.85177762410547</v>
      </c>
    </row>
    <row r="219" spans="1:17" x14ac:dyDescent="0.25">
      <c r="A219" s="12" t="s">
        <v>354</v>
      </c>
      <c r="B219" s="127" t="str">
        <f t="shared" si="6"/>
        <v>2018</v>
      </c>
      <c r="C219" s="127" t="str">
        <f t="shared" si="7"/>
        <v>Jan</v>
      </c>
      <c r="D219" s="63">
        <v>844.76768853957901</v>
      </c>
      <c r="E219" s="63">
        <v>571.50737384426304</v>
      </c>
      <c r="F219" s="63">
        <v>435.73417166096698</v>
      </c>
      <c r="G219" s="63">
        <v>374.18707009852</v>
      </c>
      <c r="H219" s="63">
        <v>510.29101227399701</v>
      </c>
      <c r="I219" s="63">
        <v>508.74907513990303</v>
      </c>
      <c r="J219" s="63">
        <v>517.55850543331201</v>
      </c>
      <c r="K219" s="123">
        <f>D219/('4'!$T242/100)</f>
        <v>1083.4712020636939</v>
      </c>
      <c r="L219" s="9">
        <f>E219/('4'!$T242/100)</f>
        <v>732.99652641519947</v>
      </c>
      <c r="M219" s="9">
        <f>F219/('4'!$T242/100)</f>
        <v>558.85829104792606</v>
      </c>
      <c r="N219" s="9">
        <f>G219/('4'!$T242/100)</f>
        <v>479.92000657271871</v>
      </c>
      <c r="O219" s="9">
        <f>H219/('4'!$T242/100)</f>
        <v>654.48243815601734</v>
      </c>
      <c r="P219" s="9">
        <f>I219/('4'!$T242/100)</f>
        <v>652.50480039495233</v>
      </c>
      <c r="Q219" s="9">
        <f>J219/('4'!$T242/100)</f>
        <v>663.80348541686283</v>
      </c>
    </row>
    <row r="220" spans="1:17" x14ac:dyDescent="0.25">
      <c r="A220" s="12" t="s">
        <v>355</v>
      </c>
      <c r="B220" s="127" t="str">
        <f t="shared" si="6"/>
        <v>2018</v>
      </c>
      <c r="C220" s="127" t="str">
        <f t="shared" si="7"/>
        <v>Feb</v>
      </c>
      <c r="D220" s="63">
        <v>842.35800301502195</v>
      </c>
      <c r="E220" s="63">
        <v>568.47209954255504</v>
      </c>
      <c r="F220" s="63">
        <v>437.05047580818399</v>
      </c>
      <c r="G220" s="63">
        <v>379.65985695892402</v>
      </c>
      <c r="H220" s="63">
        <v>524.33176025282103</v>
      </c>
      <c r="I220" s="63">
        <v>525.39984731291202</v>
      </c>
      <c r="J220" s="63">
        <v>519.33157085883499</v>
      </c>
      <c r="K220" s="123">
        <f>D220/('4'!$T243/100)</f>
        <v>1075.2310448399567</v>
      </c>
      <c r="L220" s="9">
        <f>E220/('4'!$T243/100)</f>
        <v>725.62835203763711</v>
      </c>
      <c r="M220" s="9">
        <f>F220/('4'!$T243/100)</f>
        <v>557.87472555496515</v>
      </c>
      <c r="N220" s="9">
        <f>G220/('4'!$T243/100)</f>
        <v>484.61825402097173</v>
      </c>
      <c r="O220" s="9">
        <f>H220/('4'!$T243/100)</f>
        <v>669.28524974120819</v>
      </c>
      <c r="P220" s="9">
        <f>I220/('4'!$T243/100)</f>
        <v>670.64861349093349</v>
      </c>
      <c r="Q220" s="9">
        <f>J220/('4'!$T243/100)</f>
        <v>662.90273916108686</v>
      </c>
    </row>
    <row r="221" spans="1:17" x14ac:dyDescent="0.25">
      <c r="A221" s="12" t="s">
        <v>356</v>
      </c>
      <c r="B221" s="127" t="str">
        <f t="shared" si="6"/>
        <v>2018</v>
      </c>
      <c r="C221" s="127" t="str">
        <f t="shared" si="7"/>
        <v>Mar</v>
      </c>
      <c r="D221" s="63">
        <v>907.20742737237902</v>
      </c>
      <c r="E221" s="63">
        <v>569.16426886625095</v>
      </c>
      <c r="F221" s="63">
        <v>437.78284034896302</v>
      </c>
      <c r="G221" s="63">
        <v>391.87385455617601</v>
      </c>
      <c r="H221" s="63">
        <v>572.49634818967399</v>
      </c>
      <c r="I221" s="63">
        <v>584.05993620720199</v>
      </c>
      <c r="J221" s="63">
        <v>519.15891002444801</v>
      </c>
      <c r="K221" s="123">
        <f>D221/('4'!$T244/100)</f>
        <v>1156.9054716682053</v>
      </c>
      <c r="L221" s="9">
        <f>E221/('4'!$T244/100)</f>
        <v>725.819958106581</v>
      </c>
      <c r="M221" s="9">
        <f>F221/('4'!$T244/100)</f>
        <v>558.27735545453481</v>
      </c>
      <c r="N221" s="9">
        <f>G221/('4'!$T244/100)</f>
        <v>499.73246785782828</v>
      </c>
      <c r="O221" s="9">
        <f>H221/('4'!$T244/100)</f>
        <v>730.06915259616528</v>
      </c>
      <c r="P221" s="9">
        <f>I221/('4'!$T244/100)</f>
        <v>744.81548055375572</v>
      </c>
      <c r="Q221" s="9">
        <f>J221/('4'!$T244/100)</f>
        <v>662.0512195454628</v>
      </c>
    </row>
    <row r="222" spans="1:17" x14ac:dyDescent="0.25">
      <c r="A222" s="12" t="s">
        <v>357</v>
      </c>
      <c r="B222" s="127" t="str">
        <f t="shared" si="6"/>
        <v>2018</v>
      </c>
      <c r="C222" s="127" t="str">
        <f t="shared" si="7"/>
        <v>Apr</v>
      </c>
      <c r="D222" s="63">
        <v>825.45256319802002</v>
      </c>
      <c r="E222" s="63">
        <v>578.17716333761803</v>
      </c>
      <c r="F222" s="63">
        <v>439.00735488413602</v>
      </c>
      <c r="G222" s="63">
        <v>374.69254391297397</v>
      </c>
      <c r="H222" s="63">
        <v>515.48469662867399</v>
      </c>
      <c r="I222" s="63">
        <v>514.02596545527899</v>
      </c>
      <c r="J222" s="63">
        <v>522.17621164503396</v>
      </c>
      <c r="K222" s="123">
        <f>D222/('4'!$T245/100)</f>
        <v>1048.6536832278452</v>
      </c>
      <c r="L222" s="9">
        <f>E222/('4'!$T245/100)</f>
        <v>734.5153906158165</v>
      </c>
      <c r="M222" s="9">
        <f>F222/('4'!$T245/100)</f>
        <v>557.71427721997929</v>
      </c>
      <c r="N222" s="9">
        <f>G222/('4'!$T245/100)</f>
        <v>476.00883899380659</v>
      </c>
      <c r="O222" s="9">
        <f>H222/('4'!$T245/100)</f>
        <v>654.87097607760381</v>
      </c>
      <c r="P222" s="9">
        <f>I222/('4'!$T245/100)</f>
        <v>653.01780620931549</v>
      </c>
      <c r="Q222" s="9">
        <f>J222/('4'!$T245/100)</f>
        <v>663.37186659649001</v>
      </c>
    </row>
    <row r="223" spans="1:17" x14ac:dyDescent="0.25">
      <c r="A223" s="12" t="s">
        <v>358</v>
      </c>
      <c r="B223" s="127" t="str">
        <f t="shared" si="6"/>
        <v>2018</v>
      </c>
      <c r="C223" s="127" t="str">
        <f t="shared" si="7"/>
        <v>May</v>
      </c>
      <c r="D223" s="63">
        <v>815.82876809854099</v>
      </c>
      <c r="E223" s="63">
        <v>572.22226326470297</v>
      </c>
      <c r="F223" s="63">
        <v>441.03938132809901</v>
      </c>
      <c r="G223" s="63">
        <v>371.64124511783803</v>
      </c>
      <c r="H223" s="63">
        <v>511.009856682139</v>
      </c>
      <c r="I223" s="63">
        <v>508.336057827969</v>
      </c>
      <c r="J223" s="63">
        <v>523.30898106948996</v>
      </c>
      <c r="K223" s="123">
        <f>D223/('4'!$T246/100)</f>
        <v>1032.509187602974</v>
      </c>
      <c r="L223" s="9">
        <f>E223/('4'!$T246/100)</f>
        <v>724.20190029436424</v>
      </c>
      <c r="M223" s="9">
        <f>F223/('4'!$T246/100)</f>
        <v>558.17744007403087</v>
      </c>
      <c r="N223" s="9">
        <f>G223/('4'!$T246/100)</f>
        <v>470.34747373609184</v>
      </c>
      <c r="O223" s="9">
        <f>H223/('4'!$T246/100)</f>
        <v>646.73175623571285</v>
      </c>
      <c r="P223" s="9">
        <f>I223/('4'!$T246/100)</f>
        <v>643.34780853653172</v>
      </c>
      <c r="Q223" s="9">
        <f>J223/('4'!$T246/100)</f>
        <v>662.29747226091411</v>
      </c>
    </row>
    <row r="224" spans="1:17" x14ac:dyDescent="0.25">
      <c r="A224" s="12" t="s">
        <v>359</v>
      </c>
      <c r="B224" s="127" t="str">
        <f t="shared" si="6"/>
        <v>2018</v>
      </c>
      <c r="C224" s="127" t="str">
        <f t="shared" si="7"/>
        <v>Jun</v>
      </c>
      <c r="D224" s="63">
        <v>890.80027677089299</v>
      </c>
      <c r="E224" s="63">
        <v>577.08263243259398</v>
      </c>
      <c r="F224" s="63">
        <v>442.62698191198598</v>
      </c>
      <c r="G224" s="63">
        <v>387.71861612972401</v>
      </c>
      <c r="H224" s="63">
        <v>516.84150085315798</v>
      </c>
      <c r="I224" s="63">
        <v>513.92093731418095</v>
      </c>
      <c r="J224" s="63">
        <v>530.46292844948096</v>
      </c>
      <c r="K224" s="123">
        <f>D224/('4'!$T247/100)</f>
        <v>1127.3927888433136</v>
      </c>
      <c r="L224" s="9">
        <f>E224/('4'!$T247/100)</f>
        <v>730.3531614624228</v>
      </c>
      <c r="M224" s="9">
        <f>F224/('4'!$T247/100)</f>
        <v>560.18670017027341</v>
      </c>
      <c r="N224" s="9">
        <f>G224/('4'!$T247/100)</f>
        <v>490.69492154792107</v>
      </c>
      <c r="O224" s="9">
        <f>H224/('4'!$T247/100)</f>
        <v>654.11225864118956</v>
      </c>
      <c r="P224" s="9">
        <f>I224/('4'!$T247/100)</f>
        <v>650.416006676454</v>
      </c>
      <c r="Q224" s="9">
        <f>J224/('4'!$T247/100)</f>
        <v>671.35147560855864</v>
      </c>
    </row>
    <row r="225" spans="1:17" x14ac:dyDescent="0.25">
      <c r="A225" s="12" t="s">
        <v>360</v>
      </c>
      <c r="B225" s="127" t="str">
        <f t="shared" si="6"/>
        <v>2018</v>
      </c>
      <c r="C225" s="127" t="str">
        <f t="shared" si="7"/>
        <v>Jul</v>
      </c>
      <c r="D225" s="63">
        <v>843.24623246954502</v>
      </c>
      <c r="E225" s="63">
        <v>573.86114670456004</v>
      </c>
      <c r="F225" s="63">
        <v>444.845535473084</v>
      </c>
      <c r="G225" s="63">
        <v>393.96592003081997</v>
      </c>
      <c r="H225" s="63">
        <v>514.96994647306599</v>
      </c>
      <c r="I225" s="63">
        <v>512.018214318265</v>
      </c>
      <c r="J225" s="63">
        <v>528.74998161774795</v>
      </c>
      <c r="K225" s="123">
        <f>D225/('4'!$T248/100)</f>
        <v>1067.2086061216644</v>
      </c>
      <c r="L225" s="9">
        <f>E225/('4'!$T248/100)</f>
        <v>726.27606374045934</v>
      </c>
      <c r="M225" s="9">
        <f>F225/('4'!$T248/100)</f>
        <v>562.99449149192765</v>
      </c>
      <c r="N225" s="9">
        <f>G225/('4'!$T248/100)</f>
        <v>498.60148102199241</v>
      </c>
      <c r="O225" s="9">
        <f>H225/('4'!$T248/100)</f>
        <v>651.74362790872908</v>
      </c>
      <c r="P225" s="9">
        <f>I225/('4'!$T248/100)</f>
        <v>648.00792908521441</v>
      </c>
      <c r="Q225" s="9">
        <f>J225/('4'!$T248/100)</f>
        <v>669.18357786972069</v>
      </c>
    </row>
    <row r="226" spans="1:17" x14ac:dyDescent="0.25">
      <c r="A226" s="12" t="s">
        <v>361</v>
      </c>
      <c r="B226" s="127" t="str">
        <f t="shared" si="6"/>
        <v>2018</v>
      </c>
      <c r="C226" s="127" t="str">
        <f t="shared" si="7"/>
        <v>Aug</v>
      </c>
      <c r="D226" s="63">
        <v>859.35342584523903</v>
      </c>
      <c r="E226" s="63">
        <v>575.17567091323099</v>
      </c>
      <c r="F226" s="63">
        <v>450.92146954187803</v>
      </c>
      <c r="G226" s="63">
        <v>403.90164822551799</v>
      </c>
      <c r="H226" s="63">
        <v>511.72965966830901</v>
      </c>
      <c r="I226" s="63">
        <v>506.14278342423802</v>
      </c>
      <c r="J226" s="63">
        <v>537.75132486530197</v>
      </c>
      <c r="K226" s="123">
        <f>D226/('4'!$T249/100)</f>
        <v>1080.4452931519015</v>
      </c>
      <c r="L226" s="9">
        <f>E226/('4'!$T249/100)</f>
        <v>723.15513929841904</v>
      </c>
      <c r="M226" s="9">
        <f>F226/('4'!$T249/100)</f>
        <v>566.93319034420165</v>
      </c>
      <c r="N226" s="9">
        <f>G226/('4'!$T249/100)</f>
        <v>507.81625067978274</v>
      </c>
      <c r="O226" s="9">
        <f>H226/('4'!$T249/100)</f>
        <v>643.38592891630594</v>
      </c>
      <c r="P226" s="9">
        <f>I226/('4'!$T249/100)</f>
        <v>636.36167793901848</v>
      </c>
      <c r="Q226" s="9">
        <f>J226/('4'!$T249/100)</f>
        <v>676.10236994801824</v>
      </c>
    </row>
    <row r="227" spans="1:17" x14ac:dyDescent="0.25">
      <c r="A227" s="12" t="s">
        <v>362</v>
      </c>
      <c r="B227" s="127" t="str">
        <f t="shared" si="6"/>
        <v>2018</v>
      </c>
      <c r="C227" s="127" t="str">
        <f t="shared" si="7"/>
        <v>Sep</v>
      </c>
      <c r="D227" s="63">
        <v>831.33475271438999</v>
      </c>
      <c r="E227" s="63">
        <v>575.42524989021501</v>
      </c>
      <c r="F227" s="63">
        <v>452.73982199420198</v>
      </c>
      <c r="G227" s="63">
        <v>404.04123316815799</v>
      </c>
      <c r="H227" s="63">
        <v>510.79126531964698</v>
      </c>
      <c r="I227" s="63">
        <v>507.06003571555902</v>
      </c>
      <c r="J227" s="63">
        <v>528.35659826731899</v>
      </c>
      <c r="K227" s="123">
        <f>D227/('4'!$T250/100)</f>
        <v>1044.2375552388071</v>
      </c>
      <c r="L227" s="9">
        <f>E227/('4'!$T250/100)</f>
        <v>722.79025291087999</v>
      </c>
      <c r="M227" s="9">
        <f>F227/('4'!$T250/100)</f>
        <v>568.68538616344892</v>
      </c>
      <c r="N227" s="9">
        <f>G227/('4'!$T250/100)</f>
        <v>507.51520751610099</v>
      </c>
      <c r="O227" s="9">
        <f>H227/('4'!$T250/100)</f>
        <v>641.60366253565428</v>
      </c>
      <c r="P227" s="9">
        <f>I227/('4'!$T250/100)</f>
        <v>636.91687413051932</v>
      </c>
      <c r="Q227" s="9">
        <f>J227/('4'!$T250/100)</f>
        <v>663.66743440894959</v>
      </c>
    </row>
    <row r="228" spans="1:17" x14ac:dyDescent="0.25">
      <c r="A228" s="12" t="s">
        <v>363</v>
      </c>
      <c r="B228" s="127" t="str">
        <f t="shared" si="6"/>
        <v>2018</v>
      </c>
      <c r="C228" s="127" t="str">
        <f t="shared" si="7"/>
        <v>Oct</v>
      </c>
      <c r="D228" s="63">
        <v>887.93641276926496</v>
      </c>
      <c r="E228" s="63">
        <v>580.07541749415498</v>
      </c>
      <c r="F228" s="63">
        <v>452.973633515561</v>
      </c>
      <c r="G228" s="63">
        <v>392.35399073146999</v>
      </c>
      <c r="H228" s="63">
        <v>517.21229959571997</v>
      </c>
      <c r="I228" s="63">
        <v>514.35232144816496</v>
      </c>
      <c r="J228" s="63">
        <v>530.56842391024895</v>
      </c>
      <c r="K228" s="123">
        <f>D228/('4'!$T251/100)</f>
        <v>1114.289462697325</v>
      </c>
      <c r="L228" s="9">
        <f>E228/('4'!$T251/100)</f>
        <v>727.94843863605763</v>
      </c>
      <c r="M228" s="9">
        <f>F228/('4'!$T251/100)</f>
        <v>568.44582500218951</v>
      </c>
      <c r="N228" s="9">
        <f>G228/('4'!$T251/100)</f>
        <v>492.37300242684006</v>
      </c>
      <c r="O228" s="9">
        <f>H228/('4'!$T251/100)</f>
        <v>649.06023351327929</v>
      </c>
      <c r="P228" s="9">
        <f>I228/('4'!$T251/100)</f>
        <v>645.47118877140849</v>
      </c>
      <c r="Q228" s="9">
        <f>J228/('4'!$T251/100)</f>
        <v>665.82110554435178</v>
      </c>
    </row>
    <row r="229" spans="1:17" x14ac:dyDescent="0.25">
      <c r="A229" s="12" t="s">
        <v>364</v>
      </c>
      <c r="B229" s="127" t="str">
        <f t="shared" si="6"/>
        <v>2018</v>
      </c>
      <c r="C229" s="127" t="str">
        <f t="shared" si="7"/>
        <v>Nov</v>
      </c>
      <c r="D229" s="63">
        <v>835.74661828981903</v>
      </c>
      <c r="E229" s="63">
        <v>586.19036753822002</v>
      </c>
      <c r="F229" s="63">
        <v>452.71226453501902</v>
      </c>
      <c r="G229" s="63">
        <v>390.901037579361</v>
      </c>
      <c r="H229" s="63">
        <v>512.42629609446999</v>
      </c>
      <c r="I229" s="63">
        <v>507.89545396816902</v>
      </c>
      <c r="J229" s="63">
        <v>533.42439581443102</v>
      </c>
      <c r="K229" s="123">
        <f>D229/('4'!$T252/100)</f>
        <v>1045.8548802710911</v>
      </c>
      <c r="L229" s="9">
        <f>E229/('4'!$T252/100)</f>
        <v>733.55972162025841</v>
      </c>
      <c r="M229" s="9">
        <f>F229/('4'!$T252/100)</f>
        <v>566.52497403027144</v>
      </c>
      <c r="N229" s="9">
        <f>G229/('4'!$T252/100)</f>
        <v>489.17428908295733</v>
      </c>
      <c r="O229" s="9">
        <f>H229/('4'!$T252/100)</f>
        <v>641.25122473878059</v>
      </c>
      <c r="P229" s="9">
        <f>I229/('4'!$T252/100)</f>
        <v>635.58132043306387</v>
      </c>
      <c r="Q229" s="9">
        <f>J229/('4'!$T252/100)</f>
        <v>667.52828597712437</v>
      </c>
    </row>
    <row r="230" spans="1:17" x14ac:dyDescent="0.25">
      <c r="A230" s="12" t="s">
        <v>365</v>
      </c>
      <c r="B230" s="127" t="str">
        <f t="shared" si="6"/>
        <v>2018</v>
      </c>
      <c r="C230" s="127" t="str">
        <f t="shared" si="7"/>
        <v>Dec</v>
      </c>
      <c r="D230" s="63">
        <v>868.076755633179</v>
      </c>
      <c r="E230" s="63">
        <v>578.60484682884601</v>
      </c>
      <c r="F230" s="63">
        <v>453.55342722531702</v>
      </c>
      <c r="G230" s="63">
        <v>393.38393341713999</v>
      </c>
      <c r="H230" s="63">
        <v>529.58818496999095</v>
      </c>
      <c r="I230" s="63">
        <v>528.85441957832199</v>
      </c>
      <c r="J230" s="63">
        <v>532.97858954459502</v>
      </c>
      <c r="K230" s="123">
        <f>D230/('4'!$T253/100)</f>
        <v>1085.2985768373733</v>
      </c>
      <c r="L230" s="9">
        <f>E230/('4'!$T253/100)</f>
        <v>723.39112035837991</v>
      </c>
      <c r="M230" s="9">
        <f>F230/('4'!$T253/100)</f>
        <v>567.04765551325818</v>
      </c>
      <c r="N230" s="9">
        <f>G230/('4'!$T253/100)</f>
        <v>491.82174308641498</v>
      </c>
      <c r="O230" s="9">
        <f>H230/('4'!$T253/100)</f>
        <v>662.10885123699154</v>
      </c>
      <c r="P230" s="9">
        <f>I230/('4'!$T253/100)</f>
        <v>661.19147321696846</v>
      </c>
      <c r="Q230" s="9">
        <f>J230/('4'!$T253/100)</f>
        <v>666.34764836621173</v>
      </c>
    </row>
    <row r="231" spans="1:17" x14ac:dyDescent="0.25">
      <c r="A231" s="12" t="s">
        <v>366</v>
      </c>
      <c r="B231" s="127" t="str">
        <f t="shared" si="6"/>
        <v>2019</v>
      </c>
      <c r="C231" s="127" t="str">
        <f t="shared" si="7"/>
        <v>Jan</v>
      </c>
      <c r="D231" s="63">
        <v>872.70495188067002</v>
      </c>
      <c r="E231" s="63">
        <v>581.24136676926696</v>
      </c>
      <c r="F231" s="63">
        <v>444.10267945553898</v>
      </c>
      <c r="G231" s="63">
        <v>414.228107377085</v>
      </c>
      <c r="H231" s="63">
        <v>530.81410238652199</v>
      </c>
      <c r="I231" s="63">
        <v>530.64500935700505</v>
      </c>
      <c r="J231" s="63">
        <v>531.61090196781504</v>
      </c>
      <c r="K231" s="123">
        <f>D231/('4'!$T254/100)</f>
        <v>1099.2962658214649</v>
      </c>
      <c r="L231" s="9">
        <f>E231/('4'!$T254/100)</f>
        <v>732.15634064350741</v>
      </c>
      <c r="M231" s="9">
        <f>F231/('4'!$T254/100)</f>
        <v>559.41061880617747</v>
      </c>
      <c r="N231" s="9">
        <f>G231/('4'!$T254/100)</f>
        <v>521.77933751450314</v>
      </c>
      <c r="O231" s="9">
        <f>H231/('4'!$T254/100)</f>
        <v>668.6360142008964</v>
      </c>
      <c r="P231" s="9">
        <f>I231/('4'!$T254/100)</f>
        <v>668.42301743088399</v>
      </c>
      <c r="Q231" s="9">
        <f>J231/('4'!$T254/100)</f>
        <v>669.63969683434084</v>
      </c>
    </row>
    <row r="232" spans="1:17" x14ac:dyDescent="0.25">
      <c r="A232" s="12" t="s">
        <v>367</v>
      </c>
      <c r="B232" s="127" t="str">
        <f t="shared" si="6"/>
        <v>2019</v>
      </c>
      <c r="C232" s="127" t="str">
        <f t="shared" si="7"/>
        <v>Feb</v>
      </c>
      <c r="D232" s="63">
        <v>887.732059941177</v>
      </c>
      <c r="E232" s="63">
        <v>589.29799815159095</v>
      </c>
      <c r="F232" s="63">
        <v>447.00143659965897</v>
      </c>
      <c r="G232" s="63">
        <v>387.85533368756001</v>
      </c>
      <c r="H232" s="63">
        <v>541.15447848619795</v>
      </c>
      <c r="I232" s="63">
        <v>543.38453350445695</v>
      </c>
      <c r="J232" s="63">
        <v>530.71032293079202</v>
      </c>
      <c r="K232" s="123">
        <f>D232/('4'!$T255/100)</f>
        <v>1112.9899141022811</v>
      </c>
      <c r="L232" s="9">
        <f>E232/('4'!$T255/100)</f>
        <v>738.82960629679815</v>
      </c>
      <c r="M232" s="9">
        <f>F232/('4'!$T255/100)</f>
        <v>560.4259584334676</v>
      </c>
      <c r="N232" s="9">
        <f>G232/('4'!$T255/100)</f>
        <v>486.27180880865438</v>
      </c>
      <c r="O232" s="9">
        <f>H232/('4'!$T255/100)</f>
        <v>678.46989390732131</v>
      </c>
      <c r="P232" s="9">
        <f>I232/('4'!$T255/100)</f>
        <v>681.26581494613106</v>
      </c>
      <c r="Q232" s="9">
        <f>J232/('4'!$T255/100)</f>
        <v>665.37558277559049</v>
      </c>
    </row>
    <row r="233" spans="1:17" x14ac:dyDescent="0.25">
      <c r="A233" s="12" t="s">
        <v>368</v>
      </c>
      <c r="B233" s="127" t="str">
        <f t="shared" si="6"/>
        <v>2019</v>
      </c>
      <c r="C233" s="127" t="str">
        <f t="shared" si="7"/>
        <v>Mar</v>
      </c>
      <c r="D233" s="63">
        <v>962.85922436586895</v>
      </c>
      <c r="E233" s="63">
        <v>592.50601248607302</v>
      </c>
      <c r="F233" s="63">
        <v>450.28023341600601</v>
      </c>
      <c r="G233" s="63">
        <v>397.66556487057301</v>
      </c>
      <c r="H233" s="63">
        <v>587.77539982112705</v>
      </c>
      <c r="I233" s="63">
        <v>598.87097551337195</v>
      </c>
      <c r="J233" s="63">
        <v>535.86857283778295</v>
      </c>
      <c r="K233" s="123">
        <f>D233/('4'!$T256/100)</f>
        <v>1204.9238331083163</v>
      </c>
      <c r="L233" s="9">
        <f>E233/('4'!$T256/100)</f>
        <v>741.46313151294555</v>
      </c>
      <c r="M233" s="9">
        <f>F233/('4'!$T256/100)</f>
        <v>563.48152574208598</v>
      </c>
      <c r="N233" s="9">
        <f>G233/('4'!$T256/100)</f>
        <v>497.6394311791563</v>
      </c>
      <c r="O233" s="9">
        <f>H233/('4'!$T256/100)</f>
        <v>735.54323398176552</v>
      </c>
      <c r="P233" s="9">
        <f>I233/('4'!$T256/100)</f>
        <v>749.42825814243452</v>
      </c>
      <c r="Q233" s="9">
        <f>J233/('4'!$T256/100)</f>
        <v>670.58693367270223</v>
      </c>
    </row>
    <row r="234" spans="1:17" x14ac:dyDescent="0.25">
      <c r="A234" s="12" t="s">
        <v>369</v>
      </c>
      <c r="B234" s="127" t="str">
        <f t="shared" si="6"/>
        <v>2019</v>
      </c>
      <c r="C234" s="127" t="str">
        <f t="shared" si="7"/>
        <v>Apr</v>
      </c>
      <c r="D234" s="63">
        <v>849.64437892789101</v>
      </c>
      <c r="E234" s="63">
        <v>598.275023082291</v>
      </c>
      <c r="F234" s="63">
        <v>454.42691815268802</v>
      </c>
      <c r="G234" s="63">
        <v>385.67178644900201</v>
      </c>
      <c r="H234" s="63">
        <v>534.26636400568498</v>
      </c>
      <c r="I234" s="63">
        <v>531.53409473864599</v>
      </c>
      <c r="J234" s="63">
        <v>547.04673079409497</v>
      </c>
      <c r="K234" s="123">
        <f>D234/('4'!$T257/100)</f>
        <v>1057.3176797253216</v>
      </c>
      <c r="L234" s="9">
        <f>E234/('4'!$T257/100)</f>
        <v>744.50767277619661</v>
      </c>
      <c r="M234" s="9">
        <f>F234/('4'!$T257/100)</f>
        <v>565.49966859335427</v>
      </c>
      <c r="N234" s="9">
        <f>G234/('4'!$T257/100)</f>
        <v>479.93914689146254</v>
      </c>
      <c r="O234" s="9">
        <f>H234/('4'!$T257/100)</f>
        <v>664.85377453867295</v>
      </c>
      <c r="P234" s="9">
        <f>I234/('4'!$T257/100)</f>
        <v>661.45367365710683</v>
      </c>
      <c r="Q234" s="9">
        <f>J234/('4'!$T257/100)</f>
        <v>680.75796703837648</v>
      </c>
    </row>
    <row r="235" spans="1:17" x14ac:dyDescent="0.25">
      <c r="A235" s="12" t="s">
        <v>370</v>
      </c>
      <c r="B235" s="127" t="str">
        <f t="shared" si="6"/>
        <v>2019</v>
      </c>
      <c r="C235" s="127" t="str">
        <f t="shared" si="7"/>
        <v>May</v>
      </c>
      <c r="D235" s="63">
        <v>854.07989029601197</v>
      </c>
      <c r="E235" s="63">
        <v>598.19859747817202</v>
      </c>
      <c r="F235" s="63">
        <v>457.41391627404499</v>
      </c>
      <c r="G235" s="63">
        <v>372.30434522664598</v>
      </c>
      <c r="H235" s="63">
        <v>531.62395750393398</v>
      </c>
      <c r="I235" s="63">
        <v>529.04298398035803</v>
      </c>
      <c r="J235" s="63">
        <v>543.72286976573503</v>
      </c>
      <c r="K235" s="123">
        <f>D235/('4'!$T258/100)</f>
        <v>1059.8822734998703</v>
      </c>
      <c r="L235" s="9">
        <f>E235/('4'!$T258/100)</f>
        <v>742.34283783435808</v>
      </c>
      <c r="M235" s="9">
        <f>F235/('4'!$T258/100)</f>
        <v>567.63413706297149</v>
      </c>
      <c r="N235" s="9">
        <f>G235/('4'!$T258/100)</f>
        <v>462.01623564270528</v>
      </c>
      <c r="O235" s="9">
        <f>H235/('4'!$T258/100)</f>
        <v>659.72611593861689</v>
      </c>
      <c r="P235" s="9">
        <f>I235/('4'!$T258/100)</f>
        <v>656.52322108405883</v>
      </c>
      <c r="Q235" s="9">
        <f>J235/('4'!$T258/100)</f>
        <v>674.74042874543022</v>
      </c>
    </row>
    <row r="236" spans="1:17" x14ac:dyDescent="0.25">
      <c r="A236" s="12" t="s">
        <v>371</v>
      </c>
      <c r="B236" s="127" t="str">
        <f t="shared" si="6"/>
        <v>2019</v>
      </c>
      <c r="C236" s="127" t="str">
        <f t="shared" si="7"/>
        <v>Jun</v>
      </c>
      <c r="D236" s="63">
        <v>895.30597222714596</v>
      </c>
      <c r="E236" s="63">
        <v>595.41064651437296</v>
      </c>
      <c r="F236" s="63">
        <v>457.08190698647701</v>
      </c>
      <c r="G236" s="63">
        <v>392.87511372831801</v>
      </c>
      <c r="H236" s="63">
        <v>536.61074865077705</v>
      </c>
      <c r="I236" s="63">
        <v>533.73560448561602</v>
      </c>
      <c r="J236" s="63">
        <v>550.04899579629796</v>
      </c>
      <c r="K236" s="123">
        <f>D236/('4'!$T259/100)</f>
        <v>1111.0423510770606</v>
      </c>
      <c r="L236" s="9">
        <f>E236/('4'!$T259/100)</f>
        <v>738.88309145759536</v>
      </c>
      <c r="M236" s="9">
        <f>F236/('4'!$T259/100)</f>
        <v>567.22212553743532</v>
      </c>
      <c r="N236" s="9">
        <f>G236/('4'!$T259/100)</f>
        <v>487.54381583152718</v>
      </c>
      <c r="O236" s="9">
        <f>H236/('4'!$T259/100)</f>
        <v>665.91454350638605</v>
      </c>
      <c r="P236" s="9">
        <f>I236/('4'!$T259/100)</f>
        <v>662.34659351829464</v>
      </c>
      <c r="Q236" s="9">
        <f>J236/('4'!$T259/100)</f>
        <v>682.5909224942011</v>
      </c>
    </row>
    <row r="237" spans="1:17" x14ac:dyDescent="0.25">
      <c r="A237" s="12" t="s">
        <v>372</v>
      </c>
      <c r="B237" s="127" t="str">
        <f t="shared" si="6"/>
        <v>2019</v>
      </c>
      <c r="C237" s="127" t="str">
        <f t="shared" si="7"/>
        <v>Jul</v>
      </c>
      <c r="D237" s="63">
        <v>882.09871066569599</v>
      </c>
      <c r="E237" s="63">
        <v>598.85511623044101</v>
      </c>
      <c r="F237" s="63">
        <v>460.34759818750598</v>
      </c>
      <c r="G237" s="63">
        <v>401.94514309942099</v>
      </c>
      <c r="H237" s="63">
        <v>534.99212771988005</v>
      </c>
      <c r="I237" s="63">
        <v>532.08943707202604</v>
      </c>
      <c r="J237" s="63">
        <v>548.61835084388395</v>
      </c>
      <c r="K237" s="123">
        <f>D237/('4'!$T260/100)</f>
        <v>1094.6526168502012</v>
      </c>
      <c r="L237" s="9">
        <f>E237/('4'!$T260/100)</f>
        <v>743.15755387633044</v>
      </c>
      <c r="M237" s="9">
        <f>F237/('4'!$T260/100)</f>
        <v>571.27473028088093</v>
      </c>
      <c r="N237" s="9">
        <f>G237/('4'!$T260/100)</f>
        <v>498.7993944486791</v>
      </c>
      <c r="O237" s="9">
        <f>H237/('4'!$T260/100)</f>
        <v>663.9058934355138</v>
      </c>
      <c r="P237" s="9">
        <f>I237/('4'!$T260/100)</f>
        <v>660.3037592580564</v>
      </c>
      <c r="Q237" s="9">
        <f>J237/('4'!$T260/100)</f>
        <v>680.81554381831381</v>
      </c>
    </row>
    <row r="238" spans="1:17" x14ac:dyDescent="0.25">
      <c r="A238" s="12" t="s">
        <v>373</v>
      </c>
      <c r="B238" s="127" t="str">
        <f t="shared" si="6"/>
        <v>2019</v>
      </c>
      <c r="C238" s="127" t="str">
        <f t="shared" si="7"/>
        <v>Aug</v>
      </c>
      <c r="D238" s="63">
        <v>874.06495615740698</v>
      </c>
      <c r="E238" s="63">
        <v>595.70078707629398</v>
      </c>
      <c r="F238" s="63">
        <v>465.148806064079</v>
      </c>
      <c r="G238" s="63">
        <v>383.41479054503202</v>
      </c>
      <c r="H238" s="63">
        <v>527.12248771391796</v>
      </c>
      <c r="I238" s="63">
        <v>523.31470759787805</v>
      </c>
      <c r="J238" s="63">
        <v>544.86047273261204</v>
      </c>
      <c r="K238" s="123">
        <f>D238/('4'!$T261/100)</f>
        <v>1079.6798674305978</v>
      </c>
      <c r="L238" s="9">
        <f>E238/('4'!$T261/100)</f>
        <v>735.83335230180603</v>
      </c>
      <c r="M238" s="9">
        <f>F238/('4'!$T261/100)</f>
        <v>574.57034254594259</v>
      </c>
      <c r="N238" s="9">
        <f>G238/('4'!$T261/100)</f>
        <v>473.60922928025639</v>
      </c>
      <c r="O238" s="9">
        <f>H238/('4'!$T261/100)</f>
        <v>651.12270391968286</v>
      </c>
      <c r="P238" s="9">
        <f>I238/('4'!$T261/100)</f>
        <v>646.41918217117961</v>
      </c>
      <c r="Q238" s="9">
        <f>J238/('4'!$T261/100)</f>
        <v>673.03336991602168</v>
      </c>
    </row>
    <row r="239" spans="1:17" x14ac:dyDescent="0.25">
      <c r="A239" s="12" t="s">
        <v>374</v>
      </c>
      <c r="B239" s="127" t="str">
        <f t="shared" si="6"/>
        <v>2019</v>
      </c>
      <c r="C239" s="127" t="str">
        <f t="shared" si="7"/>
        <v>Sep</v>
      </c>
      <c r="D239" s="63">
        <v>866.94304117905494</v>
      </c>
      <c r="E239" s="63">
        <v>600.84569757017505</v>
      </c>
      <c r="F239" s="63">
        <v>468.07360240270202</v>
      </c>
      <c r="G239" s="63">
        <v>399.79551929734299</v>
      </c>
      <c r="H239" s="63">
        <v>531.10751244458504</v>
      </c>
      <c r="I239" s="63">
        <v>527.46557673295297</v>
      </c>
      <c r="J239" s="63">
        <v>548.13377463498898</v>
      </c>
      <c r="K239" s="123">
        <f>D239/('4'!$T262/100)</f>
        <v>1069.8956056578381</v>
      </c>
      <c r="L239" s="9">
        <f>E239/('4'!$T262/100)</f>
        <v>741.50450603360764</v>
      </c>
      <c r="M239" s="9">
        <f>F239/('4'!$T262/100)</f>
        <v>577.65027983153732</v>
      </c>
      <c r="N239" s="9">
        <f>G239/('4'!$T262/100)</f>
        <v>493.38820307755043</v>
      </c>
      <c r="O239" s="9">
        <f>H239/('4'!$T262/100)</f>
        <v>655.44051535787958</v>
      </c>
      <c r="P239" s="9">
        <f>I239/('4'!$T262/100)</f>
        <v>650.94599746122026</v>
      </c>
      <c r="Q239" s="9">
        <f>J239/('4'!$T262/100)</f>
        <v>676.45264906566831</v>
      </c>
    </row>
    <row r="240" spans="1:17" x14ac:dyDescent="0.25">
      <c r="A240" s="12" t="s">
        <v>375</v>
      </c>
      <c r="B240" s="127" t="str">
        <f t="shared" si="6"/>
        <v>2019</v>
      </c>
      <c r="C240" s="127" t="str">
        <f t="shared" si="7"/>
        <v>Oct</v>
      </c>
      <c r="D240" s="63">
        <v>853.81409082238895</v>
      </c>
      <c r="E240" s="63">
        <v>601.91799963124504</v>
      </c>
      <c r="F240" s="63">
        <v>468.214748745495</v>
      </c>
      <c r="G240" s="63">
        <v>377.63554485981598</v>
      </c>
      <c r="H240" s="63">
        <v>529.83207909364603</v>
      </c>
      <c r="I240" s="63">
        <v>525.87357125310598</v>
      </c>
      <c r="J240" s="63">
        <v>548.22279010912803</v>
      </c>
      <c r="K240" s="123">
        <f>D240/('4'!$T263/100)</f>
        <v>1055.6390282651698</v>
      </c>
      <c r="L240" s="9">
        <f>E240/('4'!$T263/100)</f>
        <v>744.19963204638702</v>
      </c>
      <c r="M240" s="9">
        <f>F240/('4'!$T263/100)</f>
        <v>578.89154992633223</v>
      </c>
      <c r="N240" s="9">
        <f>G240/('4'!$T263/100)</f>
        <v>466.90119535299505</v>
      </c>
      <c r="O240" s="9">
        <f>H240/('4'!$T263/100)</f>
        <v>655.07401099389847</v>
      </c>
      <c r="P240" s="9">
        <f>I240/('4'!$T263/100)</f>
        <v>650.17978938865099</v>
      </c>
      <c r="Q240" s="9">
        <f>J240/('4'!$T263/100)</f>
        <v>677.81192609060247</v>
      </c>
    </row>
    <row r="241" spans="1:17" x14ac:dyDescent="0.25">
      <c r="A241" s="12" t="s">
        <v>376</v>
      </c>
      <c r="B241" s="127" t="str">
        <f t="shared" si="6"/>
        <v>2019</v>
      </c>
      <c r="C241" s="127" t="str">
        <f t="shared" si="7"/>
        <v>Nov</v>
      </c>
      <c r="D241" s="63">
        <v>867.95531953928503</v>
      </c>
      <c r="E241" s="63">
        <v>601.35123186725605</v>
      </c>
      <c r="F241" s="63">
        <v>470.558261449665</v>
      </c>
      <c r="G241" s="63">
        <v>372.73589509776798</v>
      </c>
      <c r="H241" s="63">
        <v>529.511979910023</v>
      </c>
      <c r="I241" s="63">
        <v>525.02262190227702</v>
      </c>
      <c r="J241" s="63">
        <v>550.37453983821899</v>
      </c>
      <c r="K241" s="123">
        <f>D241/('4'!$T264/100)</f>
        <v>1071.1448597816614</v>
      </c>
      <c r="L241" s="9">
        <f>E241/('4'!$T264/100)</f>
        <v>742.12838660853072</v>
      </c>
      <c r="M241" s="9">
        <f>F241/('4'!$T264/100)</f>
        <v>580.71660099640678</v>
      </c>
      <c r="N241" s="9">
        <f>G241/('4'!$T264/100)</f>
        <v>459.9938834432362</v>
      </c>
      <c r="O241" s="9">
        <f>H241/('4'!$T264/100)</f>
        <v>653.47146645117118</v>
      </c>
      <c r="P241" s="9">
        <f>I241/('4'!$T264/100)</f>
        <v>647.93114352732618</v>
      </c>
      <c r="Q241" s="9">
        <f>J241/('4'!$T264/100)</f>
        <v>679.21798050080656</v>
      </c>
    </row>
    <row r="242" spans="1:17" x14ac:dyDescent="0.25">
      <c r="A242" s="12" t="s">
        <v>377</v>
      </c>
      <c r="B242" s="127" t="str">
        <f t="shared" si="6"/>
        <v>2019</v>
      </c>
      <c r="C242" s="127" t="str">
        <f t="shared" si="7"/>
        <v>Dec</v>
      </c>
      <c r="D242" s="63">
        <v>855.46392501534694</v>
      </c>
      <c r="E242" s="63">
        <v>603.97902174323303</v>
      </c>
      <c r="F242" s="63">
        <v>470.89128070177998</v>
      </c>
      <c r="G242" s="63">
        <v>388.36673261690299</v>
      </c>
      <c r="H242" s="63">
        <v>543.76774536615301</v>
      </c>
      <c r="I242" s="63">
        <v>542.37683046405402</v>
      </c>
      <c r="J242" s="63">
        <v>550.20953454431697</v>
      </c>
      <c r="K242" s="123">
        <f>D242/('4'!$T265/100)</f>
        <v>1055.7292125304602</v>
      </c>
      <c r="L242" s="9">
        <f>E242/('4'!$T265/100)</f>
        <v>745.37134572736306</v>
      </c>
      <c r="M242" s="9">
        <f>F242/('4'!$T265/100)</f>
        <v>581.12758051583717</v>
      </c>
      <c r="N242" s="9">
        <f>G242/('4'!$T265/100)</f>
        <v>479.2839216350535</v>
      </c>
      <c r="O242" s="9">
        <f>H242/('4'!$T265/100)</f>
        <v>671.06452630901276</v>
      </c>
      <c r="P242" s="9">
        <f>I242/('4'!$T265/100)</f>
        <v>669.34799630540851</v>
      </c>
      <c r="Q242" s="9">
        <f>J242/('4'!$T265/100)</f>
        <v>679.01434723948421</v>
      </c>
    </row>
    <row r="243" spans="1:17" x14ac:dyDescent="0.25">
      <c r="A243" s="12" t="s">
        <v>378</v>
      </c>
      <c r="B243" s="127" t="str">
        <f t="shared" si="6"/>
        <v>2020</v>
      </c>
      <c r="C243" s="127" t="str">
        <f t="shared" si="7"/>
        <v>Jan</v>
      </c>
      <c r="D243" s="63">
        <v>933.25302608559605</v>
      </c>
      <c r="E243" s="63">
        <v>605.361049498395</v>
      </c>
      <c r="F243" s="63">
        <v>464.14320149136603</v>
      </c>
      <c r="G243" s="63">
        <v>416.85054510888</v>
      </c>
      <c r="H243" s="63">
        <v>548.90538199209504</v>
      </c>
      <c r="I243" s="63">
        <v>549.15786500240904</v>
      </c>
      <c r="J243" s="63">
        <v>547.73094400763102</v>
      </c>
      <c r="K243" s="123">
        <f>D243/('4'!$T266/100)</f>
        <v>1154.9221829284779</v>
      </c>
      <c r="L243" s="9">
        <f>E243/('4'!$T266/100)</f>
        <v>749.148285839511</v>
      </c>
      <c r="M243" s="9">
        <f>F243/('4'!$T266/100)</f>
        <v>574.38793604153341</v>
      </c>
      <c r="N243" s="9">
        <f>G243/('4'!$T266/100)</f>
        <v>515.86218105433488</v>
      </c>
      <c r="O243" s="9">
        <f>H243/('4'!$T266/100)</f>
        <v>679.28309287191792</v>
      </c>
      <c r="P243" s="9">
        <f>I243/('4'!$T266/100)</f>
        <v>679.59554643089245</v>
      </c>
      <c r="Q243" s="9">
        <f>J243/('4'!$T266/100)</f>
        <v>677.82969873033085</v>
      </c>
    </row>
    <row r="244" spans="1:17" x14ac:dyDescent="0.25">
      <c r="A244" s="12" t="s">
        <v>379</v>
      </c>
      <c r="B244" s="127" t="str">
        <f t="shared" si="6"/>
        <v>2020</v>
      </c>
      <c r="C244" s="127" t="str">
        <f t="shared" si="7"/>
        <v>Feb</v>
      </c>
      <c r="D244" s="63">
        <v>926.59851125368903</v>
      </c>
      <c r="E244" s="63">
        <v>594.12988437748095</v>
      </c>
      <c r="F244" s="63">
        <v>464.83286408675798</v>
      </c>
      <c r="G244" s="63">
        <v>390.16626826837899</v>
      </c>
      <c r="H244" s="63">
        <v>554.00605335929902</v>
      </c>
      <c r="I244" s="63">
        <v>554.96320442153001</v>
      </c>
      <c r="J244" s="63">
        <v>549.57230980557995</v>
      </c>
      <c r="K244" s="123">
        <f>D244/('4'!$T267/100)</f>
        <v>1142.4635419601193</v>
      </c>
      <c r="L244" s="9">
        <f>E244/('4'!$T267/100)</f>
        <v>732.54135836229011</v>
      </c>
      <c r="M244" s="9">
        <f>F244/('4'!$T267/100)</f>
        <v>573.1226565489585</v>
      </c>
      <c r="N244" s="9">
        <f>G244/('4'!$T267/100)</f>
        <v>481.06135654821315</v>
      </c>
      <c r="O244" s="9">
        <f>H244/('4'!$T267/100)</f>
        <v>683.07007868149299</v>
      </c>
      <c r="P244" s="9">
        <f>I244/('4'!$T267/100)</f>
        <v>684.25021244975017</v>
      </c>
      <c r="Q244" s="9">
        <f>J244/('4'!$T267/100)</f>
        <v>677.60342801995546</v>
      </c>
    </row>
    <row r="245" spans="1:17" x14ac:dyDescent="0.25">
      <c r="A245" s="12" t="s">
        <v>380</v>
      </c>
      <c r="B245" s="127" t="str">
        <f t="shared" si="6"/>
        <v>2020</v>
      </c>
      <c r="C245" s="127" t="str">
        <f t="shared" si="7"/>
        <v>Mar</v>
      </c>
      <c r="D245" s="63">
        <v>994.26198082488497</v>
      </c>
      <c r="E245" s="63">
        <v>588.85859287402604</v>
      </c>
      <c r="F245" s="63">
        <v>465.53475013052099</v>
      </c>
      <c r="G245" s="63">
        <v>386.419854660022</v>
      </c>
      <c r="H245" s="63">
        <v>593.28142454549402</v>
      </c>
      <c r="I245" s="63">
        <v>602.66978686724599</v>
      </c>
      <c r="J245" s="63">
        <v>549.87174100942798</v>
      </c>
      <c r="K245" s="123">
        <f>D245/('4'!$T268/100)</f>
        <v>1225.8902323430211</v>
      </c>
      <c r="L245" s="9">
        <f>E245/('4'!$T268/100)</f>
        <v>726.04204038519424</v>
      </c>
      <c r="M245" s="9">
        <f>F245/('4'!$T268/100)</f>
        <v>573.98805748136976</v>
      </c>
      <c r="N245" s="9">
        <f>G245/('4'!$T268/100)</f>
        <v>476.44215965908791</v>
      </c>
      <c r="O245" s="9">
        <f>H245/('4'!$T268/100)</f>
        <v>731.49523707773164</v>
      </c>
      <c r="P245" s="9">
        <f>I245/('4'!$T268/100)</f>
        <v>743.07075931421957</v>
      </c>
      <c r="Q245" s="9">
        <f>J245/('4'!$T268/100)</f>
        <v>677.97261621696509</v>
      </c>
    </row>
    <row r="246" spans="1:17" x14ac:dyDescent="0.25">
      <c r="A246" s="12" t="s">
        <v>381</v>
      </c>
      <c r="B246" s="127" t="str">
        <f t="shared" si="6"/>
        <v>2020</v>
      </c>
      <c r="C246" s="127" t="str">
        <f t="shared" si="7"/>
        <v>Apr</v>
      </c>
      <c r="D246" s="63">
        <v>884.399856661326</v>
      </c>
      <c r="E246" s="63">
        <v>605.48596909357104</v>
      </c>
      <c r="F246" s="63">
        <v>471.70607900975602</v>
      </c>
      <c r="G246" s="63">
        <v>361.81951621807502</v>
      </c>
      <c r="H246" s="63">
        <v>528.79607120292098</v>
      </c>
      <c r="I246" s="63">
        <v>521.51678276454504</v>
      </c>
      <c r="J246" s="63">
        <v>562.28498429936599</v>
      </c>
      <c r="K246" s="123">
        <f>D246/('4'!$T269/100)</f>
        <v>1091.4390857783553</v>
      </c>
      <c r="L246" s="9">
        <f>E246/('4'!$T269/100)</f>
        <v>747.23107153575256</v>
      </c>
      <c r="M246" s="9">
        <f>F246/('4'!$T269/100)</f>
        <v>582.13312423415971</v>
      </c>
      <c r="N246" s="9">
        <f>G246/('4'!$T269/100)</f>
        <v>446.52196517603909</v>
      </c>
      <c r="O246" s="9">
        <f>H246/('4'!$T269/100)</f>
        <v>652.58796252600109</v>
      </c>
      <c r="P246" s="9">
        <f>I246/('4'!$T269/100)</f>
        <v>643.60458260066889</v>
      </c>
      <c r="Q246" s="9">
        <f>J246/('4'!$T269/100)</f>
        <v>693.91667647636041</v>
      </c>
    </row>
    <row r="247" spans="1:17" x14ac:dyDescent="0.25">
      <c r="A247" s="12" t="s">
        <v>382</v>
      </c>
      <c r="B247" s="127" t="str">
        <f t="shared" si="6"/>
        <v>2020</v>
      </c>
      <c r="C247" s="127" t="str">
        <f t="shared" si="7"/>
        <v>May</v>
      </c>
      <c r="D247" s="63">
        <v>880.07217333936705</v>
      </c>
      <c r="E247" s="63">
        <v>604.32087153908401</v>
      </c>
      <c r="F247" s="63">
        <v>475.186587314929</v>
      </c>
      <c r="G247" s="63">
        <v>356.84115373850898</v>
      </c>
      <c r="H247" s="63">
        <v>525.29247881695505</v>
      </c>
      <c r="I247" s="63">
        <v>515.98272869598998</v>
      </c>
      <c r="J247" s="63">
        <v>568.25681072337295</v>
      </c>
      <c r="K247" s="123">
        <f>D247/('4'!$T270/100)</f>
        <v>1086.0982858077534</v>
      </c>
      <c r="L247" s="9">
        <f>E247/('4'!$T270/100)</f>
        <v>745.79322303302615</v>
      </c>
      <c r="M247" s="9">
        <f>F247/('4'!$T270/100)</f>
        <v>586.42842434533634</v>
      </c>
      <c r="N247" s="9">
        <f>G247/('4'!$T270/100)</f>
        <v>440.37816115747785</v>
      </c>
      <c r="O247" s="9">
        <f>H247/('4'!$T270/100)</f>
        <v>648.26417431880441</v>
      </c>
      <c r="P247" s="9">
        <f>I247/('4'!$T270/100)</f>
        <v>636.77499882389907</v>
      </c>
      <c r="Q247" s="9">
        <f>J247/('4'!$T270/100)</f>
        <v>701.28651572220861</v>
      </c>
    </row>
    <row r="248" spans="1:17" x14ac:dyDescent="0.25">
      <c r="A248" s="12" t="s">
        <v>383</v>
      </c>
      <c r="B248" s="127" t="str">
        <f t="shared" si="6"/>
        <v>2020</v>
      </c>
      <c r="C248" s="127" t="str">
        <f t="shared" si="7"/>
        <v>Jun</v>
      </c>
      <c r="D248" s="63">
        <v>882.24706685646504</v>
      </c>
      <c r="E248" s="63">
        <v>603.25150056299299</v>
      </c>
      <c r="F248" s="63">
        <v>476.87092826134102</v>
      </c>
      <c r="G248" s="63">
        <v>380.35625845001601</v>
      </c>
      <c r="H248" s="63">
        <v>528.07971349661295</v>
      </c>
      <c r="I248" s="63">
        <v>518.11770245553498</v>
      </c>
      <c r="J248" s="63">
        <v>573.66490660526097</v>
      </c>
      <c r="K248" s="123">
        <f>D248/('4'!$T271/100)</f>
        <v>1087.7797629105035</v>
      </c>
      <c r="L248" s="9">
        <f>E248/('4'!$T271/100)</f>
        <v>743.78799194645273</v>
      </c>
      <c r="M248" s="9">
        <f>F248/('4'!$T271/100)</f>
        <v>587.96516845482108</v>
      </c>
      <c r="N248" s="9">
        <f>G248/('4'!$T271/100)</f>
        <v>468.96595770218369</v>
      </c>
      <c r="O248" s="9">
        <f>H248/('4'!$T271/100)</f>
        <v>651.10380881396384</v>
      </c>
      <c r="P248" s="9">
        <f>I248/('4'!$T271/100)</f>
        <v>638.82099777896997</v>
      </c>
      <c r="Q248" s="9">
        <f>J248/('4'!$T271/100)</f>
        <v>707.30875685492117</v>
      </c>
    </row>
    <row r="249" spans="1:17" x14ac:dyDescent="0.25">
      <c r="A249" s="12" t="s">
        <v>384</v>
      </c>
      <c r="B249" s="127" t="str">
        <f t="shared" si="6"/>
        <v>2020</v>
      </c>
      <c r="C249" s="127" t="str">
        <f t="shared" si="7"/>
        <v>Jul</v>
      </c>
      <c r="D249" s="63">
        <v>873.77330816659105</v>
      </c>
      <c r="E249" s="63">
        <v>608.20171237839804</v>
      </c>
      <c r="F249" s="63">
        <v>477.57728686336498</v>
      </c>
      <c r="G249" s="63">
        <v>389.23717424647401</v>
      </c>
      <c r="H249" s="63">
        <v>533.77820157657004</v>
      </c>
      <c r="I249" s="63">
        <v>526.721343834035</v>
      </c>
      <c r="J249" s="63">
        <v>566.05140432073404</v>
      </c>
      <c r="K249" s="123">
        <f>D249/('4'!$T272/100)</f>
        <v>1072.3945551192169</v>
      </c>
      <c r="L249" s="9">
        <f>E249/('4'!$T272/100)</f>
        <v>746.45471390895977</v>
      </c>
      <c r="M249" s="9">
        <f>F249/('4'!$T272/100)</f>
        <v>586.13747672781471</v>
      </c>
      <c r="N249" s="9">
        <f>G249/('4'!$T272/100)</f>
        <v>477.71638525758829</v>
      </c>
      <c r="O249" s="9">
        <f>H249/('4'!$T272/100)</f>
        <v>655.11366811276571</v>
      </c>
      <c r="P249" s="9">
        <f>I249/('4'!$T272/100)</f>
        <v>646.45268505387071</v>
      </c>
      <c r="Q249" s="9">
        <f>J249/('4'!$T272/100)</f>
        <v>694.72303426715223</v>
      </c>
    </row>
    <row r="250" spans="1:17" x14ac:dyDescent="0.25">
      <c r="A250" s="12" t="s">
        <v>385</v>
      </c>
      <c r="B250" s="127" t="str">
        <f t="shared" si="6"/>
        <v>2020</v>
      </c>
      <c r="C250" s="127" t="str">
        <f t="shared" si="7"/>
        <v>Aug</v>
      </c>
      <c r="D250" s="63">
        <v>901.46007752884998</v>
      </c>
      <c r="E250" s="63">
        <v>600.92174451333005</v>
      </c>
      <c r="F250" s="63">
        <v>479.773865248498</v>
      </c>
      <c r="G250" s="63">
        <v>419.78616663047501</v>
      </c>
      <c r="H250" s="63">
        <v>537.85504787171703</v>
      </c>
      <c r="I250" s="63">
        <v>532.04764157340003</v>
      </c>
      <c r="J250" s="63">
        <v>564.37647176053497</v>
      </c>
      <c r="K250" s="123">
        <f>D250/('4'!$T273/100)</f>
        <v>1111.4687327910958</v>
      </c>
      <c r="L250" s="9">
        <f>E250/('4'!$T273/100)</f>
        <v>740.91548425722738</v>
      </c>
      <c r="M250" s="9">
        <f>F250/('4'!$T273/100)</f>
        <v>591.54438818392157</v>
      </c>
      <c r="N250" s="9">
        <f>G250/('4'!$T273/100)</f>
        <v>517.58165480497792</v>
      </c>
      <c r="O250" s="9">
        <f>H250/('4'!$T273/100)</f>
        <v>663.15645405177634</v>
      </c>
      <c r="P250" s="9">
        <f>I250/('4'!$T273/100)</f>
        <v>655.99612529169679</v>
      </c>
      <c r="Q250" s="9">
        <f>J250/('4'!$T273/100)</f>
        <v>695.8564417010648</v>
      </c>
    </row>
    <row r="251" spans="1:17" x14ac:dyDescent="0.25">
      <c r="A251" s="12" t="s">
        <v>386</v>
      </c>
      <c r="B251" s="127" t="str">
        <f t="shared" si="6"/>
        <v>2020</v>
      </c>
      <c r="C251" s="127" t="str">
        <f t="shared" si="7"/>
        <v>Sep</v>
      </c>
      <c r="D251" s="63">
        <v>881.61628794894705</v>
      </c>
      <c r="E251" s="63">
        <v>613.63430305079703</v>
      </c>
      <c r="F251" s="63">
        <v>490.55255611790199</v>
      </c>
      <c r="G251" s="63">
        <v>423.51649100219902</v>
      </c>
      <c r="H251" s="63">
        <v>544.98638974459698</v>
      </c>
      <c r="I251" s="63">
        <v>537.97547664149295</v>
      </c>
      <c r="J251" s="63">
        <v>576.78908653390499</v>
      </c>
      <c r="K251" s="123">
        <f>D251/('4'!$T274/100)</f>
        <v>1082.0203570702479</v>
      </c>
      <c r="L251" s="9">
        <f>E251/('4'!$T274/100)</f>
        <v>753.12221061871435</v>
      </c>
      <c r="M251" s="9">
        <f>F251/('4'!$T274/100)</f>
        <v>602.06221140409798</v>
      </c>
      <c r="N251" s="9">
        <f>G251/('4'!$T274/100)</f>
        <v>519.78788400728195</v>
      </c>
      <c r="O251" s="9">
        <f>H251/('4'!$T274/100)</f>
        <v>668.86963874245237</v>
      </c>
      <c r="P251" s="9">
        <f>I251/('4'!$T274/100)</f>
        <v>660.26504420069591</v>
      </c>
      <c r="Q251" s="9">
        <f>J251/('4'!$T274/100)</f>
        <v>707.90154616764335</v>
      </c>
    </row>
    <row r="252" spans="1:17" x14ac:dyDescent="0.25">
      <c r="A252" s="12" t="s">
        <v>387</v>
      </c>
      <c r="B252" s="127" t="str">
        <f t="shared" si="6"/>
        <v>2020</v>
      </c>
      <c r="C252" s="127" t="str">
        <f t="shared" si="7"/>
        <v>Oct</v>
      </c>
      <c r="D252" s="63">
        <v>883.94723101097304</v>
      </c>
      <c r="E252" s="63">
        <v>616.22323206191095</v>
      </c>
      <c r="F252" s="63">
        <v>490.28839177673802</v>
      </c>
      <c r="G252" s="63">
        <v>426.793799441857</v>
      </c>
      <c r="H252" s="63">
        <v>550.32773531961902</v>
      </c>
      <c r="I252" s="63">
        <v>545.06901311255206</v>
      </c>
      <c r="J252" s="63">
        <v>573.70169658235397</v>
      </c>
      <c r="K252" s="123">
        <f>D252/('4'!$T275/100)</f>
        <v>1084.8811570336325</v>
      </c>
      <c r="L252" s="9">
        <f>E252/('4'!$T275/100)</f>
        <v>756.29964044995313</v>
      </c>
      <c r="M252" s="9">
        <f>F252/('4'!$T275/100)</f>
        <v>601.73799870673906</v>
      </c>
      <c r="N252" s="9">
        <f>G252/('4'!$T275/100)</f>
        <v>523.81017181727464</v>
      </c>
      <c r="O252" s="9">
        <f>H252/('4'!$T275/100)</f>
        <v>675.42514903113658</v>
      </c>
      <c r="P252" s="9">
        <f>I252/('4'!$T275/100)</f>
        <v>668.97104359093248</v>
      </c>
      <c r="Q252" s="9">
        <f>J252/('4'!$T275/100)</f>
        <v>704.11234805112019</v>
      </c>
    </row>
    <row r="253" spans="1:17" x14ac:dyDescent="0.25">
      <c r="A253" s="12" t="s">
        <v>388</v>
      </c>
      <c r="B253" s="127" t="str">
        <f t="shared" si="6"/>
        <v>2020</v>
      </c>
      <c r="C253" s="127" t="str">
        <f t="shared" si="7"/>
        <v>Nov</v>
      </c>
      <c r="D253" s="63">
        <v>923.06386439968105</v>
      </c>
      <c r="E253" s="63">
        <v>620.79949894756601</v>
      </c>
      <c r="F253" s="63">
        <v>493.52935391143399</v>
      </c>
      <c r="G253" s="63">
        <v>436.50590277408003</v>
      </c>
      <c r="H253" s="63">
        <v>556.75061646820996</v>
      </c>
      <c r="I253" s="63">
        <v>551.83056983414997</v>
      </c>
      <c r="J253" s="63">
        <v>578.382392481441</v>
      </c>
      <c r="K253" s="123">
        <f>D253/('4'!$T276/100)</f>
        <v>1134.9701693582854</v>
      </c>
      <c r="L253" s="9">
        <f>E253/('4'!$T276/100)</f>
        <v>763.31545371055176</v>
      </c>
      <c r="M253" s="9">
        <f>F253/('4'!$T276/100)</f>
        <v>606.82810366153365</v>
      </c>
      <c r="N253" s="9">
        <f>G253/('4'!$T276/100)</f>
        <v>536.71386943479627</v>
      </c>
      <c r="O253" s="9">
        <f>H253/('4'!$T276/100)</f>
        <v>684.56297102932331</v>
      </c>
      <c r="P253" s="9">
        <f>I253/('4'!$T276/100)</f>
        <v>678.51343710553419</v>
      </c>
      <c r="Q253" s="9">
        <f>J253/('4'!$T276/100)</f>
        <v>711.16071949738239</v>
      </c>
    </row>
    <row r="254" spans="1:17" x14ac:dyDescent="0.25">
      <c r="A254" s="12" t="s">
        <v>389</v>
      </c>
      <c r="B254" s="127" t="str">
        <f t="shared" si="6"/>
        <v>2020</v>
      </c>
      <c r="C254" s="127" t="str">
        <f t="shared" si="7"/>
        <v>Dec</v>
      </c>
      <c r="D254" s="63">
        <v>935.02460396414199</v>
      </c>
      <c r="E254" s="63">
        <v>611.43766993331599</v>
      </c>
      <c r="F254" s="63">
        <v>491.52534636037899</v>
      </c>
      <c r="G254" s="63">
        <v>466.13705666318202</v>
      </c>
      <c r="H254" s="63">
        <v>574.41152837911397</v>
      </c>
      <c r="I254" s="63">
        <v>574.25735264915295</v>
      </c>
      <c r="J254" s="63">
        <v>575.10232293260196</v>
      </c>
      <c r="K254" s="123">
        <f>D254/('4'!$T277/100)</f>
        <v>1146.5182643846026</v>
      </c>
      <c r="L254" s="9">
        <f>E254/('4'!$T277/100)</f>
        <v>749.73904765632801</v>
      </c>
      <c r="M254" s="9">
        <f>F254/('4'!$T277/100)</f>
        <v>602.70369851332191</v>
      </c>
      <c r="N254" s="9">
        <f>G254/('4'!$T277/100)</f>
        <v>571.57281947985416</v>
      </c>
      <c r="O254" s="9">
        <f>H254/('4'!$T277/100)</f>
        <v>704.33794551248502</v>
      </c>
      <c r="P254" s="9">
        <f>I254/('4'!$T277/100)</f>
        <v>704.14889670074706</v>
      </c>
      <c r="Q254" s="9">
        <f>J254/('4'!$T277/100)</f>
        <v>705.18499121497621</v>
      </c>
    </row>
    <row r="255" spans="1:17" x14ac:dyDescent="0.25">
      <c r="A255" s="12" t="s">
        <v>390</v>
      </c>
      <c r="B255" s="127" t="str">
        <f t="shared" si="6"/>
        <v>2021</v>
      </c>
      <c r="C255" s="127" t="str">
        <f t="shared" si="7"/>
        <v>Jan</v>
      </c>
      <c r="D255" s="63">
        <v>937.18801791761405</v>
      </c>
      <c r="E255" s="63">
        <v>616.748902740517</v>
      </c>
      <c r="F255" s="63">
        <v>485.39813605555099</v>
      </c>
      <c r="G255" s="63">
        <v>448.27711413967302</v>
      </c>
      <c r="H255" s="63">
        <v>573.02139968391805</v>
      </c>
      <c r="I255" s="63">
        <v>572.11207124637804</v>
      </c>
      <c r="J255" s="63">
        <v>576.961499011314</v>
      </c>
      <c r="K255" s="123">
        <f>D255/('4'!$T278/100)</f>
        <v>1151.2795926529222</v>
      </c>
      <c r="L255" s="9">
        <f>E255/('4'!$T278/100)</f>
        <v>757.63924841243329</v>
      </c>
      <c r="M255" s="9">
        <f>F255/('4'!$T278/100)</f>
        <v>596.28266438383741</v>
      </c>
      <c r="N255" s="9">
        <f>G255/('4'!$T278/100)</f>
        <v>550.68170259910301</v>
      </c>
      <c r="O255" s="9">
        <f>H255/('4'!$T278/100)</f>
        <v>703.92261851079479</v>
      </c>
      <c r="P255" s="9">
        <f>I255/('4'!$T278/100)</f>
        <v>702.80556275128458</v>
      </c>
      <c r="Q255" s="9">
        <f>J255/('4'!$T278/100)</f>
        <v>708.76279557444911</v>
      </c>
    </row>
    <row r="256" spans="1:17" x14ac:dyDescent="0.25">
      <c r="A256" s="12" t="s">
        <v>391</v>
      </c>
      <c r="B256" s="127" t="str">
        <f t="shared" si="6"/>
        <v>2021</v>
      </c>
      <c r="C256" s="127" t="str">
        <f t="shared" si="7"/>
        <v>Feb</v>
      </c>
      <c r="D256" s="63">
        <v>985.34192577131603</v>
      </c>
      <c r="E256" s="63">
        <v>619.199196794714</v>
      </c>
      <c r="F256" s="63">
        <v>485.856762309727</v>
      </c>
      <c r="G256" s="63">
        <v>446.12935393086201</v>
      </c>
      <c r="H256" s="63">
        <v>577.29057816495003</v>
      </c>
      <c r="I256" s="63">
        <v>576.15409723949995</v>
      </c>
      <c r="J256" s="63">
        <v>582.18871223566396</v>
      </c>
      <c r="K256" s="123">
        <f>D256/('4'!$T279/100)</f>
        <v>1209.3243250300573</v>
      </c>
      <c r="L256" s="9">
        <f>E256/('4'!$T279/100)</f>
        <v>759.95208479204598</v>
      </c>
      <c r="M256" s="9">
        <f>F256/('4'!$T279/100)</f>
        <v>596.29899608865685</v>
      </c>
      <c r="N256" s="9">
        <f>G256/('4'!$T279/100)</f>
        <v>547.54097608929817</v>
      </c>
      <c r="O256" s="9">
        <f>H256/('4'!$T279/100)</f>
        <v>708.51703406312402</v>
      </c>
      <c r="P256" s="9">
        <f>I256/('4'!$T279/100)</f>
        <v>707.12221466882727</v>
      </c>
      <c r="Q256" s="9">
        <f>J256/('4'!$T279/100)</f>
        <v>714.52858449455016</v>
      </c>
    </row>
    <row r="257" spans="1:17" x14ac:dyDescent="0.25">
      <c r="A257" s="12" t="s">
        <v>392</v>
      </c>
      <c r="B257" s="127" t="str">
        <f t="shared" si="6"/>
        <v>2021</v>
      </c>
      <c r="C257" s="127" t="str">
        <f t="shared" si="7"/>
        <v>Mar</v>
      </c>
      <c r="D257" s="63">
        <v>1022.9426297871699</v>
      </c>
      <c r="E257" s="63">
        <v>619.36628813595905</v>
      </c>
      <c r="F257" s="63">
        <v>485.89364682489497</v>
      </c>
      <c r="G257" s="63">
        <v>456.39996972302703</v>
      </c>
      <c r="H257" s="63">
        <v>619.50185048549395</v>
      </c>
      <c r="I257" s="63">
        <v>627.974193120682</v>
      </c>
      <c r="J257" s="63">
        <v>582.81767966944403</v>
      </c>
      <c r="K257" s="123">
        <f>D257/('4'!$T280/100)</f>
        <v>1252.029416165467</v>
      </c>
      <c r="L257" s="9">
        <f>E257/('4'!$T280/100)</f>
        <v>758.07263237116024</v>
      </c>
      <c r="M257" s="9">
        <f>F257/('4'!$T280/100)</f>
        <v>594.7089516439986</v>
      </c>
      <c r="N257" s="9">
        <f>G257/('4'!$T280/100)</f>
        <v>558.61020060249837</v>
      </c>
      <c r="O257" s="9">
        <f>H257/('4'!$T280/100)</f>
        <v>758.23855374778475</v>
      </c>
      <c r="P257" s="9">
        <f>I257/('4'!$T280/100)</f>
        <v>768.60826744843996</v>
      </c>
      <c r="Q257" s="9">
        <f>J257/('4'!$T280/100)</f>
        <v>713.33900646927395</v>
      </c>
    </row>
    <row r="258" spans="1:17" x14ac:dyDescent="0.25">
      <c r="A258" s="12" t="s">
        <v>393</v>
      </c>
      <c r="B258" s="127" t="str">
        <f t="shared" si="6"/>
        <v>2021</v>
      </c>
      <c r="C258" s="127" t="str">
        <f t="shared" si="7"/>
        <v>Apr</v>
      </c>
      <c r="D258" s="63">
        <v>945.66966960617196</v>
      </c>
      <c r="E258" s="63">
        <v>622.45923092222802</v>
      </c>
      <c r="F258" s="63">
        <v>486.743153446012</v>
      </c>
      <c r="G258" s="63">
        <v>464.05454424560901</v>
      </c>
      <c r="H258" s="63">
        <v>575.90181991626503</v>
      </c>
      <c r="I258" s="63">
        <v>574.25295567930596</v>
      </c>
      <c r="J258" s="63">
        <v>583.065421458689</v>
      </c>
      <c r="K258" s="123">
        <f>D258/('4'!$T281/100)</f>
        <v>1150.0923593121383</v>
      </c>
      <c r="L258" s="9">
        <f>E258/('4'!$T281/100)</f>
        <v>757.01445068561611</v>
      </c>
      <c r="M258" s="9">
        <f>F258/('4'!$T281/100)</f>
        <v>591.96101949519539</v>
      </c>
      <c r="N258" s="9">
        <f>G258/('4'!$T281/100)</f>
        <v>564.36787896900137</v>
      </c>
      <c r="O258" s="9">
        <f>H258/('4'!$T281/100)</f>
        <v>700.3928581906257</v>
      </c>
      <c r="P258" s="9">
        <f>I258/('4'!$T281/100)</f>
        <v>698.38756371897432</v>
      </c>
      <c r="Q258" s="9">
        <f>J258/('4'!$T281/100)</f>
        <v>709.10499485302864</v>
      </c>
    </row>
    <row r="259" spans="1:17" x14ac:dyDescent="0.25">
      <c r="A259" s="12" t="s">
        <v>394</v>
      </c>
      <c r="B259" s="127" t="str">
        <f t="shared" si="6"/>
        <v>2021</v>
      </c>
      <c r="C259" s="127" t="str">
        <f t="shared" si="7"/>
        <v>May</v>
      </c>
      <c r="D259" s="63">
        <v>971.97600307865696</v>
      </c>
      <c r="E259" s="63">
        <v>619.55013460543</v>
      </c>
      <c r="F259" s="63">
        <v>484.57323156272599</v>
      </c>
      <c r="G259" s="63">
        <v>455.478860961306</v>
      </c>
      <c r="H259" s="63">
        <v>573.29463291917796</v>
      </c>
      <c r="I259" s="63">
        <v>570.90207366902996</v>
      </c>
      <c r="J259" s="63">
        <v>583.72454909524595</v>
      </c>
      <c r="K259" s="123">
        <f>D259/('4'!$T282/100)</f>
        <v>1174.6172094966803</v>
      </c>
      <c r="L259" s="9">
        <f>E259/('4'!$T282/100)</f>
        <v>748.71627277677862</v>
      </c>
      <c r="M259" s="9">
        <f>F259/('4'!$T282/100)</f>
        <v>585.59887821524376</v>
      </c>
      <c r="N259" s="9">
        <f>G259/('4'!$T282/100)</f>
        <v>550.43880399565774</v>
      </c>
      <c r="O259" s="9">
        <f>H259/('4'!$T282/100)</f>
        <v>692.81725043211122</v>
      </c>
      <c r="P259" s="9">
        <f>I259/('4'!$T282/100)</f>
        <v>689.92588144659851</v>
      </c>
      <c r="Q259" s="9">
        <f>J259/('4'!$T282/100)</f>
        <v>705.42163469181799</v>
      </c>
    </row>
    <row r="260" spans="1:17" x14ac:dyDescent="0.25">
      <c r="A260" s="12" t="s">
        <v>395</v>
      </c>
      <c r="B260" s="127" t="str">
        <f t="shared" ref="B260:B308" si="8">LEFT(A260,4)</f>
        <v>2021</v>
      </c>
      <c r="C260" s="127" t="str">
        <f t="shared" ref="C260:C306" si="9">RIGHT(A260,3)</f>
        <v>Jun</v>
      </c>
      <c r="D260" s="63">
        <v>1020.22526902171</v>
      </c>
      <c r="E260" s="63">
        <v>615.36877535318695</v>
      </c>
      <c r="F260" s="63">
        <v>483.455773679076</v>
      </c>
      <c r="G260" s="63">
        <v>474.600026425485</v>
      </c>
      <c r="H260" s="63">
        <v>574.98181273236003</v>
      </c>
      <c r="I260" s="63">
        <v>572.56511193361303</v>
      </c>
      <c r="J260" s="63">
        <v>585.55341017028502</v>
      </c>
      <c r="K260" s="123">
        <f>D260/('4'!$T283/100)</f>
        <v>1227.3869139443573</v>
      </c>
      <c r="L260" s="9">
        <f>E260/('4'!$T283/100)</f>
        <v>740.32236316075227</v>
      </c>
      <c r="M260" s="9">
        <f>F260/('4'!$T283/100)</f>
        <v>581.62379241355143</v>
      </c>
      <c r="N260" s="9">
        <f>G260/('4'!$T283/100)</f>
        <v>570.96984311206143</v>
      </c>
      <c r="O260" s="9">
        <f>H260/('4'!$T283/100)</f>
        <v>691.73463364656789</v>
      </c>
      <c r="P260" s="9">
        <f>I260/('4'!$T283/100)</f>
        <v>688.82721013396929</v>
      </c>
      <c r="Q260" s="9">
        <f>J260/('4'!$T283/100)</f>
        <v>704.4528447601183</v>
      </c>
    </row>
    <row r="261" spans="1:17" x14ac:dyDescent="0.25">
      <c r="A261" s="12" t="s">
        <v>396</v>
      </c>
      <c r="B261" s="127" t="str">
        <f t="shared" si="8"/>
        <v>2021</v>
      </c>
      <c r="C261" s="127" t="str">
        <f t="shared" si="9"/>
        <v>Jul</v>
      </c>
      <c r="D261" s="63">
        <v>946.85792150116595</v>
      </c>
      <c r="E261" s="63">
        <v>622.71488803064904</v>
      </c>
      <c r="F261" s="63">
        <v>489.35243393908098</v>
      </c>
      <c r="G261" s="63">
        <v>439.66527329463901</v>
      </c>
      <c r="H261" s="63">
        <v>572.35033571977203</v>
      </c>
      <c r="I261" s="63">
        <v>570.50312504003796</v>
      </c>
      <c r="J261" s="63">
        <v>580.47267654519396</v>
      </c>
      <c r="K261" s="123">
        <f>D261/('4'!$T284/100)</f>
        <v>1139.1219738455177</v>
      </c>
      <c r="L261" s="9">
        <f>E261/('4'!$T284/100)</f>
        <v>749.16013932887608</v>
      </c>
      <c r="M261" s="9">
        <f>F261/('4'!$T284/100)</f>
        <v>588.71779788358435</v>
      </c>
      <c r="N261" s="9">
        <f>G261/('4'!$T284/100)</f>
        <v>528.941420432634</v>
      </c>
      <c r="O261" s="9">
        <f>H261/('4'!$T284/100)</f>
        <v>688.56882257751556</v>
      </c>
      <c r="P261" s="9">
        <f>I261/('4'!$T284/100)</f>
        <v>686.34652689003667</v>
      </c>
      <c r="Q261" s="9">
        <f>J261/('4'!$T284/100)</f>
        <v>698.3404437502378</v>
      </c>
    </row>
    <row r="262" spans="1:17" x14ac:dyDescent="0.25">
      <c r="A262" s="12" t="s">
        <v>397</v>
      </c>
      <c r="B262" s="127" t="str">
        <f t="shared" si="8"/>
        <v>2021</v>
      </c>
      <c r="C262" s="127" t="str">
        <f t="shared" si="9"/>
        <v>Aug</v>
      </c>
      <c r="D262" s="63">
        <v>989.698605741508</v>
      </c>
      <c r="E262" s="63">
        <v>615.35581074331401</v>
      </c>
      <c r="F262" s="63">
        <v>491.18004972755801</v>
      </c>
      <c r="G262" s="63">
        <v>461.82799280516701</v>
      </c>
      <c r="H262" s="63">
        <v>569.19470481392602</v>
      </c>
      <c r="I262" s="63">
        <v>566.892980066159</v>
      </c>
      <c r="J262" s="63">
        <v>579.30037638397198</v>
      </c>
      <c r="K262" s="123">
        <f>D262/('4'!$T285/100)</f>
        <v>1182.1645255021226</v>
      </c>
      <c r="L262" s="9">
        <f>E262/('4'!$T285/100)</f>
        <v>735.02357768536797</v>
      </c>
      <c r="M262" s="9">
        <f>F262/('4'!$T285/100)</f>
        <v>586.69945279678882</v>
      </c>
      <c r="N262" s="9">
        <f>G262/('4'!$T285/100)</f>
        <v>551.63932414461976</v>
      </c>
      <c r="O262" s="9">
        <f>H262/('4'!$T285/100)</f>
        <v>679.88555731119277</v>
      </c>
      <c r="P262" s="9">
        <f>I262/('4'!$T285/100)</f>
        <v>677.13621793807943</v>
      </c>
      <c r="Q262" s="9">
        <f>J262/('4'!$T285/100)</f>
        <v>691.9564709885268</v>
      </c>
    </row>
    <row r="263" spans="1:17" x14ac:dyDescent="0.25">
      <c r="A263" s="12" t="s">
        <v>398</v>
      </c>
      <c r="B263" s="127" t="str">
        <f t="shared" si="8"/>
        <v>2021</v>
      </c>
      <c r="C263" s="127" t="str">
        <f t="shared" si="9"/>
        <v>Sep</v>
      </c>
      <c r="D263" s="63">
        <v>930.22260573902804</v>
      </c>
      <c r="E263" s="63">
        <v>618.07768597565598</v>
      </c>
      <c r="F263" s="63">
        <v>495.16953758374098</v>
      </c>
      <c r="G263" s="63">
        <v>449.86876409159498</v>
      </c>
      <c r="H263" s="63">
        <v>570.08406412308898</v>
      </c>
      <c r="I263" s="63">
        <v>566.77799144531502</v>
      </c>
      <c r="J263" s="63">
        <v>584.66189811095296</v>
      </c>
      <c r="K263" s="123">
        <f>D263/('4'!$T286/100)</f>
        <v>1108.1566450930236</v>
      </c>
      <c r="L263" s="9">
        <f>E263/('4'!$T286/100)</f>
        <v>736.30428960978952</v>
      </c>
      <c r="M263" s="9">
        <f>F263/('4'!$T286/100)</f>
        <v>589.88613062689433</v>
      </c>
      <c r="N263" s="9">
        <f>G263/('4'!$T286/100)</f>
        <v>535.92017359310114</v>
      </c>
      <c r="O263" s="9">
        <f>H263/('4'!$T286/100)</f>
        <v>679.13039311460511</v>
      </c>
      <c r="P263" s="9">
        <f>I263/('4'!$T286/100)</f>
        <v>675.19193109010394</v>
      </c>
      <c r="Q263" s="9">
        <f>J263/('4'!$T286/100)</f>
        <v>696.49669178875979</v>
      </c>
    </row>
    <row r="264" spans="1:17" x14ac:dyDescent="0.25">
      <c r="A264" s="12" t="s">
        <v>399</v>
      </c>
      <c r="B264" s="127" t="str">
        <f t="shared" si="8"/>
        <v>2021</v>
      </c>
      <c r="C264" s="127" t="str">
        <f t="shared" si="9"/>
        <v>Oct</v>
      </c>
      <c r="D264" s="63">
        <v>952.78590987570999</v>
      </c>
      <c r="E264" s="63">
        <v>621.61599048483004</v>
      </c>
      <c r="F264" s="63">
        <v>491.82157054823602</v>
      </c>
      <c r="G264" s="63">
        <v>426.32243296789102</v>
      </c>
      <c r="H264" s="63">
        <v>574.73041658717898</v>
      </c>
      <c r="I264" s="63">
        <v>572.33819825380203</v>
      </c>
      <c r="J264" s="63">
        <v>585.28047173249502</v>
      </c>
      <c r="K264" s="123">
        <f>D264/('4'!$T287/100)</f>
        <v>1123.0460680665281</v>
      </c>
      <c r="L264" s="9">
        <f>E264/('4'!$T287/100)</f>
        <v>732.69701695351011</v>
      </c>
      <c r="M264" s="9">
        <f>F264/('4'!$T287/100)</f>
        <v>579.70869979233112</v>
      </c>
      <c r="N264" s="9">
        <f>G264/('4'!$T287/100)</f>
        <v>502.50505083099131</v>
      </c>
      <c r="O264" s="9">
        <f>H264/('4'!$T287/100)</f>
        <v>677.43312307238796</v>
      </c>
      <c r="P264" s="9">
        <f>I264/('4'!$T287/100)</f>
        <v>674.6134220614797</v>
      </c>
      <c r="Q264" s="9">
        <f>J264/('4'!$T287/100)</f>
        <v>689.86844335370677</v>
      </c>
    </row>
    <row r="265" spans="1:17" x14ac:dyDescent="0.25">
      <c r="A265" s="12" t="s">
        <v>400</v>
      </c>
      <c r="B265" s="127" t="str">
        <f t="shared" si="8"/>
        <v>2021</v>
      </c>
      <c r="C265" s="127" t="str">
        <f t="shared" si="9"/>
        <v>Nov</v>
      </c>
      <c r="D265" s="63">
        <v>966.63631180030404</v>
      </c>
      <c r="E265" s="63">
        <v>621.19312396615703</v>
      </c>
      <c r="F265" s="63">
        <v>491.25084586810402</v>
      </c>
      <c r="G265" s="63">
        <v>423.923065939926</v>
      </c>
      <c r="H265" s="63">
        <v>576.70633947761598</v>
      </c>
      <c r="I265" s="63">
        <v>574.06619741270401</v>
      </c>
      <c r="J265" s="63">
        <v>588.35007534649196</v>
      </c>
      <c r="K265" s="123">
        <f>D265/('4'!$T288/100)</f>
        <v>1130.4157393018404</v>
      </c>
      <c r="L265" s="9">
        <f>E265/('4'!$T288/100)</f>
        <v>726.44331265561948</v>
      </c>
      <c r="M265" s="9">
        <f>F265/('4'!$T288/100)</f>
        <v>574.48461363964304</v>
      </c>
      <c r="N265" s="9">
        <f>G265/('4'!$T288/100)</f>
        <v>495.74933213411435</v>
      </c>
      <c r="O265" s="9">
        <f>H265/('4'!$T288/100)</f>
        <v>674.4190293105047</v>
      </c>
      <c r="P265" s="9">
        <f>I265/('4'!$T288/100)</f>
        <v>671.33156186516214</v>
      </c>
      <c r="Q265" s="9">
        <f>J265/('4'!$T288/100)</f>
        <v>688.03559029602866</v>
      </c>
    </row>
    <row r="266" spans="1:17" x14ac:dyDescent="0.25">
      <c r="A266" s="12" t="s">
        <v>401</v>
      </c>
      <c r="B266" s="127" t="str">
        <f t="shared" si="8"/>
        <v>2021</v>
      </c>
      <c r="C266" s="127" t="str">
        <f t="shared" si="9"/>
        <v>Dec</v>
      </c>
      <c r="D266" s="63">
        <v>990.311628582872</v>
      </c>
      <c r="E266" s="63">
        <v>626.555452198078</v>
      </c>
      <c r="F266" s="63">
        <v>493.85671670597702</v>
      </c>
      <c r="G266" s="63">
        <v>432.00825703255799</v>
      </c>
      <c r="H266" s="63">
        <v>610.60572091720599</v>
      </c>
      <c r="I266" s="63">
        <v>615.20948032761498</v>
      </c>
      <c r="J266" s="63">
        <v>590.43201049089203</v>
      </c>
      <c r="K266" s="123">
        <f>D266/('4'!$T289/100)</f>
        <v>1152.0653958926721</v>
      </c>
      <c r="L266" s="9">
        <f>E266/('4'!$T289/100)</f>
        <v>728.89465724867637</v>
      </c>
      <c r="M266" s="9">
        <f>F266/('4'!$T289/100)</f>
        <v>574.5214106596901</v>
      </c>
      <c r="N266" s="9">
        <f>G266/('4'!$T289/100)</f>
        <v>502.57085679113396</v>
      </c>
      <c r="O266" s="9">
        <f>H266/('4'!$T289/100)</f>
        <v>710.33975700098949</v>
      </c>
      <c r="P266" s="9">
        <f>I266/('4'!$T289/100)</f>
        <v>715.6954771144018</v>
      </c>
      <c r="Q266" s="9">
        <f>J266/('4'!$T289/100)</f>
        <v>686.8709487813245</v>
      </c>
    </row>
    <row r="267" spans="1:17" x14ac:dyDescent="0.25">
      <c r="A267" s="12" t="s">
        <v>402</v>
      </c>
      <c r="B267" s="127" t="str">
        <f t="shared" si="8"/>
        <v>2022</v>
      </c>
      <c r="C267" s="127" t="str">
        <f t="shared" si="9"/>
        <v>Jan</v>
      </c>
      <c r="D267" s="63">
        <v>1016.29906865359</v>
      </c>
      <c r="E267" s="63">
        <v>630.77792695476899</v>
      </c>
      <c r="F267" s="63">
        <v>488.41053201908198</v>
      </c>
      <c r="G267" s="63">
        <v>448.13440418548998</v>
      </c>
      <c r="H267" s="63">
        <v>604.43147680380798</v>
      </c>
      <c r="I267" s="63">
        <v>607.70617596298405</v>
      </c>
      <c r="J267" s="63">
        <v>589.942841717801</v>
      </c>
      <c r="K267" s="123">
        <f>D267/('4'!$T290/100)</f>
        <v>1184.35548557629</v>
      </c>
      <c r="L267" s="9">
        <f>E267/('4'!$T290/100)</f>
        <v>735.08411156869954</v>
      </c>
      <c r="M267" s="9">
        <f>F267/('4'!$T290/100)</f>
        <v>569.17467569499638</v>
      </c>
      <c r="N267" s="9">
        <f>G267/('4'!$T290/100)</f>
        <v>522.23843969048835</v>
      </c>
      <c r="O267" s="9">
        <f>H267/('4'!$T290/100)</f>
        <v>704.38098123611746</v>
      </c>
      <c r="P267" s="9">
        <f>I267/('4'!$T290/100)</f>
        <v>708.19718852431311</v>
      </c>
      <c r="Q267" s="9">
        <f>J267/('4'!$T290/100)</f>
        <v>687.49648830299009</v>
      </c>
    </row>
    <row r="268" spans="1:17" x14ac:dyDescent="0.25">
      <c r="A268" s="12" t="s">
        <v>403</v>
      </c>
      <c r="B268" s="127" t="str">
        <f t="shared" si="8"/>
        <v>2022</v>
      </c>
      <c r="C268" s="127" t="str">
        <f t="shared" si="9"/>
        <v>Feb</v>
      </c>
      <c r="D268" s="63">
        <v>1038.5049763464799</v>
      </c>
      <c r="E268" s="63">
        <v>628.44451162295002</v>
      </c>
      <c r="F268" s="63">
        <v>490.03853807310099</v>
      </c>
      <c r="G268" s="63">
        <v>435.83250524685599</v>
      </c>
      <c r="H268" s="63">
        <v>608.29045879602597</v>
      </c>
      <c r="I268" s="63">
        <v>612.17657418073804</v>
      </c>
      <c r="J268" s="63">
        <v>591.19044921378804</v>
      </c>
      <c r="K268" s="123">
        <f>D268/('4'!$T291/100)</f>
        <v>1200.8274294714479</v>
      </c>
      <c r="L268" s="9">
        <f>E268/('4'!$T291/100)</f>
        <v>726.67288520132138</v>
      </c>
      <c r="M268" s="9">
        <f>F268/('4'!$T291/100)</f>
        <v>566.63350818642687</v>
      </c>
      <c r="N268" s="9">
        <f>G268/('4'!$T291/100)</f>
        <v>503.95485710322987</v>
      </c>
      <c r="O268" s="9">
        <f>H268/('4'!$T291/100)</f>
        <v>703.3686738582719</v>
      </c>
      <c r="P268" s="9">
        <f>I268/('4'!$T291/100)</f>
        <v>707.86220451468762</v>
      </c>
      <c r="Q268" s="9">
        <f>J268/('4'!$T291/100)</f>
        <v>683.59586485083094</v>
      </c>
    </row>
    <row r="269" spans="1:17" x14ac:dyDescent="0.25">
      <c r="A269" s="12" t="s">
        <v>404</v>
      </c>
      <c r="B269" s="127" t="str">
        <f t="shared" si="8"/>
        <v>2022</v>
      </c>
      <c r="C269" s="127" t="str">
        <f t="shared" si="9"/>
        <v>Mar</v>
      </c>
      <c r="D269" s="63">
        <v>1130.48288542255</v>
      </c>
      <c r="E269" s="63">
        <v>636.36691159605698</v>
      </c>
      <c r="F269" s="63">
        <v>503.54200395016699</v>
      </c>
      <c r="G269" s="63">
        <v>481.52836431421701</v>
      </c>
      <c r="H269" s="63">
        <v>686.50182713618403</v>
      </c>
      <c r="I269" s="63">
        <v>705.88844314267999</v>
      </c>
      <c r="J269" s="63">
        <v>601.67552576575997</v>
      </c>
      <c r="K269" s="123">
        <f>D269/('4'!$T292/100)</f>
        <v>1292.6700115976041</v>
      </c>
      <c r="L269" s="9">
        <f>E269/('4'!$T292/100)</f>
        <v>727.6646410137663</v>
      </c>
      <c r="M269" s="9">
        <f>F269/('4'!$T292/100)</f>
        <v>575.78372612235148</v>
      </c>
      <c r="N269" s="9">
        <f>G269/('4'!$T292/100)</f>
        <v>550.61185296049246</v>
      </c>
      <c r="O269" s="9">
        <f>H269/('4'!$T292/100)</f>
        <v>784.99226860405679</v>
      </c>
      <c r="P269" s="9">
        <f>I269/('4'!$T292/100)</f>
        <v>807.1602266166085</v>
      </c>
      <c r="Q269" s="9">
        <f>J269/('4'!$T292/100)</f>
        <v>687.9961818961167</v>
      </c>
    </row>
    <row r="270" spans="1:17" x14ac:dyDescent="0.25">
      <c r="A270" s="12" t="s">
        <v>405</v>
      </c>
      <c r="B270" s="127" t="str">
        <f t="shared" si="8"/>
        <v>2022</v>
      </c>
      <c r="C270" s="127" t="str">
        <f t="shared" si="9"/>
        <v>Apr</v>
      </c>
      <c r="D270" s="63">
        <v>1016.03508832291</v>
      </c>
      <c r="E270" s="63">
        <v>630.34872282707795</v>
      </c>
      <c r="F270" s="63">
        <v>497.11545148155801</v>
      </c>
      <c r="G270" s="63">
        <v>437.68645817157301</v>
      </c>
      <c r="H270" s="63">
        <v>606.25062276214999</v>
      </c>
      <c r="I270" s="63">
        <v>609.27142039740102</v>
      </c>
      <c r="J270" s="63">
        <v>592.89143360268099</v>
      </c>
      <c r="K270" s="123">
        <f>D270/('4'!$T293/100)</f>
        <v>1133.7258193869807</v>
      </c>
      <c r="L270" s="9">
        <f>E270/('4'!$T293/100)</f>
        <v>703.36411655454788</v>
      </c>
      <c r="M270" s="9">
        <f>F270/('4'!$T293/100)</f>
        <v>554.69799127817191</v>
      </c>
      <c r="N270" s="9">
        <f>G270/('4'!$T293/100)</f>
        <v>488.38513957644693</v>
      </c>
      <c r="O270" s="9">
        <f>H270/('4'!$T293/100)</f>
        <v>676.47465323209906</v>
      </c>
      <c r="P270" s="9">
        <f>I270/('4'!$T293/100)</f>
        <v>679.84535992676672</v>
      </c>
      <c r="Q270" s="9">
        <f>J270/('4'!$T293/100)</f>
        <v>661.56802466165823</v>
      </c>
    </row>
    <row r="271" spans="1:17" x14ac:dyDescent="0.25">
      <c r="A271" s="12" t="s">
        <v>406</v>
      </c>
      <c r="B271" s="127" t="str">
        <f t="shared" si="8"/>
        <v>2022</v>
      </c>
      <c r="C271" s="127" t="str">
        <f t="shared" si="9"/>
        <v>May</v>
      </c>
      <c r="D271" s="63">
        <v>1000.90390885422</v>
      </c>
      <c r="E271" s="63">
        <v>632.20774294635896</v>
      </c>
      <c r="F271" s="63">
        <v>494.85193150928802</v>
      </c>
      <c r="G271" s="63">
        <v>441.17370011551998</v>
      </c>
      <c r="H271" s="63">
        <v>597.63943327706704</v>
      </c>
      <c r="I271" s="63">
        <v>598.75473088289698</v>
      </c>
      <c r="J271" s="63">
        <v>592.71081298095396</v>
      </c>
      <c r="K271" s="123">
        <f>D271/('4'!$T294/100)</f>
        <v>1109.445640691888</v>
      </c>
      <c r="L271" s="9">
        <f>E271/('4'!$T294/100)</f>
        <v>700.76669520295911</v>
      </c>
      <c r="M271" s="9">
        <f>F271/('4'!$T294/100)</f>
        <v>548.51551017461645</v>
      </c>
      <c r="N271" s="9">
        <f>G271/('4'!$T294/100)</f>
        <v>489.01621229692154</v>
      </c>
      <c r="O271" s="9">
        <f>H271/('4'!$T294/100)</f>
        <v>662.4496698327755</v>
      </c>
      <c r="P271" s="9">
        <f>I271/('4'!$T294/100)</f>
        <v>663.68591444718459</v>
      </c>
      <c r="Q271" s="9">
        <f>J271/('4'!$T294/100)</f>
        <v>656.98657167342492</v>
      </c>
    </row>
    <row r="272" spans="1:17" x14ac:dyDescent="0.25">
      <c r="A272" s="12" t="s">
        <v>407</v>
      </c>
      <c r="B272" s="127" t="str">
        <f t="shared" si="8"/>
        <v>2022</v>
      </c>
      <c r="C272" s="127" t="str">
        <f t="shared" si="9"/>
        <v>Jun</v>
      </c>
      <c r="D272" s="63">
        <v>1069.4803722468</v>
      </c>
      <c r="E272" s="63">
        <v>634.90017553914197</v>
      </c>
      <c r="F272" s="63">
        <v>495.54212773157099</v>
      </c>
      <c r="G272" s="63">
        <v>447.00472567554198</v>
      </c>
      <c r="H272" s="63">
        <v>612.78241507709902</v>
      </c>
      <c r="I272" s="63">
        <v>615.85009342236003</v>
      </c>
      <c r="J272" s="63">
        <v>599.18865240322202</v>
      </c>
      <c r="K272" s="123">
        <f>D272/('4'!$T295/100)</f>
        <v>1175.7259593090848</v>
      </c>
      <c r="L272" s="9">
        <f>E272/('4'!$T295/100)</f>
        <v>697.97318148350666</v>
      </c>
      <c r="M272" s="9">
        <f>F272/('4'!$T295/100)</f>
        <v>544.7708612746909</v>
      </c>
      <c r="N272" s="9">
        <f>G272/('4'!$T295/100)</f>
        <v>491.41159908009092</v>
      </c>
      <c r="O272" s="9">
        <f>H272/('4'!$T295/100)</f>
        <v>673.65817223993076</v>
      </c>
      <c r="P272" s="9">
        <f>I272/('4'!$T295/100)</f>
        <v>677.03060352425291</v>
      </c>
      <c r="Q272" s="9">
        <f>J272/('4'!$T295/100)</f>
        <v>658.71396187841901</v>
      </c>
    </row>
    <row r="273" spans="1:17" x14ac:dyDescent="0.25">
      <c r="A273" s="12" t="s">
        <v>408</v>
      </c>
      <c r="B273" s="127" t="str">
        <f t="shared" si="8"/>
        <v>2022</v>
      </c>
      <c r="C273" s="127" t="str">
        <f t="shared" si="9"/>
        <v>Jul</v>
      </c>
      <c r="D273" s="63">
        <v>1013.64256081535</v>
      </c>
      <c r="E273" s="63">
        <v>641.21672063981305</v>
      </c>
      <c r="F273" s="63">
        <v>502.19853175615498</v>
      </c>
      <c r="G273" s="63">
        <v>500.70822373287598</v>
      </c>
      <c r="H273" s="63">
        <v>606.14572152679602</v>
      </c>
      <c r="I273" s="63">
        <v>608.93745824854796</v>
      </c>
      <c r="J273" s="63">
        <v>593.79491771484504</v>
      </c>
      <c r="K273" s="123">
        <f>D273/('4'!$T296/100)</f>
        <v>1107.973378719799</v>
      </c>
      <c r="L273" s="9">
        <f>E273/('4'!$T296/100)</f>
        <v>700.88913382588555</v>
      </c>
      <c r="M273" s="9">
        <f>F273/('4'!$T296/100)</f>
        <v>548.93374205836051</v>
      </c>
      <c r="N273" s="9">
        <f>G273/('4'!$T296/100)</f>
        <v>547.30474414556818</v>
      </c>
      <c r="O273" s="9">
        <f>H273/('4'!$T296/100)</f>
        <v>662.55438459133063</v>
      </c>
      <c r="P273" s="9">
        <f>I273/('4'!$T296/100)</f>
        <v>665.60592375086185</v>
      </c>
      <c r="Q273" s="9">
        <f>J273/('4'!$T296/100)</f>
        <v>649.05419985320623</v>
      </c>
    </row>
    <row r="274" spans="1:17" x14ac:dyDescent="0.25">
      <c r="A274" s="12" t="s">
        <v>409</v>
      </c>
      <c r="B274" s="127" t="str">
        <f t="shared" si="8"/>
        <v>2022</v>
      </c>
      <c r="C274" s="127" t="str">
        <f t="shared" si="9"/>
        <v>Aug</v>
      </c>
      <c r="D274" s="63">
        <v>1024.9291638751299</v>
      </c>
      <c r="E274" s="63">
        <v>638.84060565181198</v>
      </c>
      <c r="F274" s="63">
        <v>508.28745078752303</v>
      </c>
      <c r="G274" s="63">
        <v>568.63080279232202</v>
      </c>
      <c r="H274" s="63">
        <v>604.547960005954</v>
      </c>
      <c r="I274" s="63">
        <v>606.74362444529595</v>
      </c>
      <c r="J274" s="63">
        <v>594.75612937440201</v>
      </c>
      <c r="K274" s="123">
        <f>D274/('4'!$T297/100)</f>
        <v>1114.849837878797</v>
      </c>
      <c r="L274" s="9">
        <f>E274/('4'!$T297/100)</f>
        <v>694.88835984384752</v>
      </c>
      <c r="M274" s="9">
        <f>F274/('4'!$T297/100)</f>
        <v>552.88131324491746</v>
      </c>
      <c r="N274" s="9">
        <f>G274/('4'!$T297/100)</f>
        <v>618.51880173754603</v>
      </c>
      <c r="O274" s="9">
        <f>H274/('4'!$T297/100)</f>
        <v>657.58709865797925</v>
      </c>
      <c r="P274" s="9">
        <f>I274/('4'!$T297/100)</f>
        <v>659.97539653310423</v>
      </c>
      <c r="Q274" s="9">
        <f>J274/('4'!$T297/100)</f>
        <v>646.93619596452015</v>
      </c>
    </row>
    <row r="275" spans="1:17" x14ac:dyDescent="0.25">
      <c r="A275" s="12" t="s">
        <v>410</v>
      </c>
      <c r="B275" s="127" t="str">
        <f t="shared" si="8"/>
        <v>2022</v>
      </c>
      <c r="C275" s="127" t="str">
        <f t="shared" si="9"/>
        <v>Sep</v>
      </c>
      <c r="D275" s="63">
        <v>1008.33817032691</v>
      </c>
      <c r="E275" s="63">
        <v>653.41559124640605</v>
      </c>
      <c r="F275" s="63">
        <v>511.93756972516297</v>
      </c>
      <c r="G275" s="63">
        <v>469.290165640753</v>
      </c>
      <c r="H275" s="63">
        <v>610.54774388474004</v>
      </c>
      <c r="I275" s="63">
        <v>606.35617797505404</v>
      </c>
      <c r="J275" s="63">
        <v>629.04662396159199</v>
      </c>
      <c r="K275" s="123">
        <f>D275/('4'!$T298/100)</f>
        <v>1090.601623641141</v>
      </c>
      <c r="L275" s="9">
        <f>E275/('4'!$T298/100)</f>
        <v>706.72332526570096</v>
      </c>
      <c r="M275" s="9">
        <f>F275/('4'!$T298/100)</f>
        <v>553.70307420193319</v>
      </c>
      <c r="N275" s="9">
        <f>G275/('4'!$T298/100)</f>
        <v>507.57635847574181</v>
      </c>
      <c r="O275" s="9">
        <f>H275/('4'!$T298/100)</f>
        <v>660.35818179456146</v>
      </c>
      <c r="P275" s="9">
        <f>I275/('4'!$T298/100)</f>
        <v>655.82465453036957</v>
      </c>
      <c r="Q275" s="9">
        <f>J275/('4'!$T298/100)</f>
        <v>680.36625968059116</v>
      </c>
    </row>
    <row r="276" spans="1:17" x14ac:dyDescent="0.25">
      <c r="A276" s="12" t="s">
        <v>411</v>
      </c>
      <c r="B276" s="127" t="str">
        <f t="shared" si="8"/>
        <v>2022</v>
      </c>
      <c r="C276" s="127" t="str">
        <f t="shared" si="9"/>
        <v>Oct</v>
      </c>
      <c r="D276" s="63">
        <v>1031.8217904606099</v>
      </c>
      <c r="E276" s="63">
        <v>662.14573233381498</v>
      </c>
      <c r="F276" s="63">
        <v>511.62512453622998</v>
      </c>
      <c r="G276" s="63">
        <v>470.86848389844602</v>
      </c>
      <c r="H276" s="63">
        <v>612.147002640285</v>
      </c>
      <c r="I276" s="63">
        <v>612.574358803059</v>
      </c>
      <c r="J276" s="63">
        <v>610.24993810299395</v>
      </c>
      <c r="K276" s="123">
        <f>D276/('4'!$T299/100)</f>
        <v>1094.7776366297596</v>
      </c>
      <c r="L276" s="9">
        <f>E276/('4'!$T299/100)</f>
        <v>702.54606624007795</v>
      </c>
      <c r="M276" s="9">
        <f>F276/('4'!$T299/100)</f>
        <v>542.84155448019965</v>
      </c>
      <c r="N276" s="9">
        <f>G276/('4'!$T299/100)</f>
        <v>499.59817744850972</v>
      </c>
      <c r="O276" s="9">
        <f>H276/('4'!$T299/100)</f>
        <v>649.49670089963683</v>
      </c>
      <c r="P276" s="9">
        <f>I276/('4'!$T299/100)</f>
        <v>649.95013188375287</v>
      </c>
      <c r="Q276" s="9">
        <f>J276/('4'!$T299/100)</f>
        <v>647.48388836759818</v>
      </c>
    </row>
    <row r="277" spans="1:17" x14ac:dyDescent="0.25">
      <c r="A277" s="12" t="s">
        <v>412</v>
      </c>
      <c r="B277" s="127" t="str">
        <f t="shared" si="8"/>
        <v>2022</v>
      </c>
      <c r="C277" s="127" t="str">
        <f t="shared" si="9"/>
        <v>Nov</v>
      </c>
      <c r="D277" s="63">
        <v>1045.67151980569</v>
      </c>
      <c r="E277" s="63">
        <v>694.31631616561299</v>
      </c>
      <c r="F277" s="63">
        <v>554.01198923438096</v>
      </c>
      <c r="G277" s="63">
        <v>494.82355367908502</v>
      </c>
      <c r="H277" s="63">
        <v>623.70007200969997</v>
      </c>
      <c r="I277" s="63">
        <v>619.28018597321102</v>
      </c>
      <c r="J277" s="63">
        <v>643.24259558389099</v>
      </c>
      <c r="K277" s="123">
        <f>D277/('4'!$T300/100)</f>
        <v>1105.0940528964632</v>
      </c>
      <c r="L277" s="9">
        <f>E277/('4'!$T300/100)</f>
        <v>733.7723341324039</v>
      </c>
      <c r="M277" s="9">
        <f>F277/('4'!$T300/100)</f>
        <v>585.49491206380117</v>
      </c>
      <c r="N277" s="9">
        <f>G277/('4'!$T300/100)</f>
        <v>522.94296635855949</v>
      </c>
      <c r="O277" s="9">
        <f>H277/('4'!$T300/100)</f>
        <v>659.14317002445796</v>
      </c>
      <c r="P277" s="9">
        <f>I277/('4'!$T300/100)</f>
        <v>654.4721144578765</v>
      </c>
      <c r="Q277" s="9">
        <f>J277/('4'!$T300/100)</f>
        <v>679.79623953183113</v>
      </c>
    </row>
    <row r="278" spans="1:17" x14ac:dyDescent="0.25">
      <c r="A278" s="12" t="s">
        <v>413</v>
      </c>
      <c r="B278" s="127" t="str">
        <f t="shared" si="8"/>
        <v>2022</v>
      </c>
      <c r="C278" s="127" t="str">
        <f t="shared" si="9"/>
        <v>Dec</v>
      </c>
      <c r="D278" s="63">
        <v>1070.35572858501</v>
      </c>
      <c r="E278" s="63">
        <v>683.89943882703096</v>
      </c>
      <c r="F278" s="63">
        <v>552.71732274026999</v>
      </c>
      <c r="G278" s="63">
        <v>508.56758488210198</v>
      </c>
      <c r="H278" s="63">
        <v>645.25337088018705</v>
      </c>
      <c r="I278" s="63">
        <v>646.48542656053996</v>
      </c>
      <c r="J278" s="63">
        <v>639.83043942973995</v>
      </c>
      <c r="K278" s="123">
        <f>D278/('4'!$T301/100)</f>
        <v>1126.7345287541891</v>
      </c>
      <c r="L278" s="9">
        <f>E278/('4'!$T301/100)</f>
        <v>719.92244385958691</v>
      </c>
      <c r="M278" s="9">
        <f>F278/('4'!$T301/100)</f>
        <v>581.8305779475013</v>
      </c>
      <c r="N278" s="9">
        <f>G278/('4'!$T301/100)</f>
        <v>535.35534289082909</v>
      </c>
      <c r="O278" s="9">
        <f>H278/('4'!$T301/100)</f>
        <v>679.24077327717816</v>
      </c>
      <c r="P278" s="9">
        <f>I278/('4'!$T301/100)</f>
        <v>680.53772497214084</v>
      </c>
      <c r="Q278" s="9">
        <f>J278/('4'!$T301/100)</f>
        <v>673.53219999718704</v>
      </c>
    </row>
    <row r="279" spans="1:17" x14ac:dyDescent="0.25">
      <c r="A279" s="12" t="s">
        <v>414</v>
      </c>
      <c r="B279" s="127" t="str">
        <f t="shared" si="8"/>
        <v>2023</v>
      </c>
      <c r="C279" s="127" t="str">
        <f t="shared" si="9"/>
        <v>Jan</v>
      </c>
      <c r="D279" s="63">
        <v>1090.65098788041</v>
      </c>
      <c r="E279" s="63">
        <v>660.95362852426001</v>
      </c>
      <c r="F279" s="63">
        <v>526.46933152037104</v>
      </c>
      <c r="G279" s="63">
        <v>441.43195021854001</v>
      </c>
      <c r="H279" s="63">
        <v>639.53344051287502</v>
      </c>
      <c r="I279" s="63">
        <v>643.08010122840096</v>
      </c>
      <c r="J279" s="63">
        <v>623.76207523085498</v>
      </c>
      <c r="K279" s="123">
        <f>D279/('4'!$T302/100)</f>
        <v>1155.3652474460989</v>
      </c>
      <c r="L279" s="9">
        <f>E279/('4'!$T302/100)</f>
        <v>700.17160490030392</v>
      </c>
      <c r="M279" s="9">
        <f>F279/('4'!$T302/100)</f>
        <v>557.70762255203863</v>
      </c>
      <c r="N279" s="9">
        <f>G279/('4'!$T302/100)</f>
        <v>467.62451055587428</v>
      </c>
      <c r="O279" s="9">
        <f>H279/('4'!$T302/100)</f>
        <v>677.48044054330671</v>
      </c>
      <c r="P279" s="9">
        <f>I279/('4'!$T302/100)</f>
        <v>681.23754394369382</v>
      </c>
      <c r="Q279" s="9">
        <f>J279/('4'!$T302/100)</f>
        <v>660.77327431496428</v>
      </c>
    </row>
    <row r="280" spans="1:17" x14ac:dyDescent="0.25">
      <c r="A280" s="12" t="s">
        <v>415</v>
      </c>
      <c r="B280" s="127" t="str">
        <f t="shared" si="8"/>
        <v>2023</v>
      </c>
      <c r="C280" s="127" t="str">
        <f t="shared" si="9"/>
        <v>Feb</v>
      </c>
      <c r="D280" s="63">
        <v>1129.4845420617301</v>
      </c>
      <c r="E280" s="63">
        <v>661.13397015136002</v>
      </c>
      <c r="F280" s="63">
        <v>522.21269745067002</v>
      </c>
      <c r="G280" s="63">
        <v>463.95223110195599</v>
      </c>
      <c r="H280" s="63">
        <v>650.53906080076104</v>
      </c>
      <c r="I280" s="63">
        <v>655.19743417283496</v>
      </c>
      <c r="J280" s="63">
        <v>629.96899429987104</v>
      </c>
      <c r="K280" s="123">
        <f>D280/('4'!$T303/100)</f>
        <v>1182.4705252702554</v>
      </c>
      <c r="L280" s="9">
        <f>E280/('4'!$T303/100)</f>
        <v>692.1488553812909</v>
      </c>
      <c r="M280" s="9">
        <f>F280/('4'!$T303/100)</f>
        <v>546.71055659612762</v>
      </c>
      <c r="N280" s="9">
        <f>G280/('4'!$T303/100)</f>
        <v>485.71699565716892</v>
      </c>
      <c r="O280" s="9">
        <f>H280/('4'!$T303/100)</f>
        <v>681.05692135435424</v>
      </c>
      <c r="P280" s="9">
        <f>I280/('4'!$T303/100)</f>
        <v>685.93382670635344</v>
      </c>
      <c r="Q280" s="9">
        <f>J280/('4'!$T303/100)</f>
        <v>659.52187909892677</v>
      </c>
    </row>
    <row r="281" spans="1:17" x14ac:dyDescent="0.25">
      <c r="A281" s="12" t="s">
        <v>416</v>
      </c>
      <c r="B281" s="127" t="str">
        <f t="shared" si="8"/>
        <v>2023</v>
      </c>
      <c r="C281" s="127" t="str">
        <f t="shared" si="9"/>
        <v>Mar</v>
      </c>
      <c r="D281" s="63">
        <v>1246.6659323926799</v>
      </c>
      <c r="E281" s="63">
        <v>664.51536788199803</v>
      </c>
      <c r="F281" s="63">
        <v>524.78001638114097</v>
      </c>
      <c r="G281" s="63">
        <v>476.28183769469598</v>
      </c>
      <c r="H281" s="63">
        <v>725.076366310862</v>
      </c>
      <c r="I281" s="63">
        <v>747.14576818661806</v>
      </c>
      <c r="J281" s="63">
        <v>627.66031465644005</v>
      </c>
      <c r="K281" s="123">
        <f>D281/('4'!$T304/100)</f>
        <v>1295.0238040913873</v>
      </c>
      <c r="L281" s="9">
        <f>E281/('4'!$T304/100)</f>
        <v>690.29175918851456</v>
      </c>
      <c r="M281" s="9">
        <f>F281/('4'!$T304/100)</f>
        <v>545.13610700880349</v>
      </c>
      <c r="N281" s="9">
        <f>G281/('4'!$T304/100)</f>
        <v>494.75669563475401</v>
      </c>
      <c r="O281" s="9">
        <f>H281/('4'!$T304/100)</f>
        <v>753.20190418172547</v>
      </c>
      <c r="P281" s="9">
        <f>I281/('4'!$T304/100)</f>
        <v>776.12737284862806</v>
      </c>
      <c r="Q281" s="9">
        <f>J281/('4'!$T304/100)</f>
        <v>652.00710731184881</v>
      </c>
    </row>
    <row r="282" spans="1:17" x14ac:dyDescent="0.25">
      <c r="A282" s="12" t="s">
        <v>417</v>
      </c>
      <c r="B282" s="127" t="str">
        <f t="shared" si="8"/>
        <v>2023</v>
      </c>
      <c r="C282" s="127" t="str">
        <f t="shared" si="9"/>
        <v>Apr</v>
      </c>
      <c r="D282" s="63">
        <v>1141.63717543297</v>
      </c>
      <c r="E282" s="63">
        <v>668.46715443136395</v>
      </c>
      <c r="F282" s="63">
        <v>534.11525486096195</v>
      </c>
      <c r="G282" s="63">
        <v>472.90684937154901</v>
      </c>
      <c r="H282" s="63">
        <v>654.07044992647297</v>
      </c>
      <c r="I282" s="63">
        <v>658.92737848040099</v>
      </c>
      <c r="J282" s="63">
        <v>632.57895076489001</v>
      </c>
      <c r="K282" s="123">
        <f>D282/('4'!$T305/100)</f>
        <v>1172.279277534315</v>
      </c>
      <c r="L282" s="9">
        <f>E282/('4'!$T305/100)</f>
        <v>686.40914093834067</v>
      </c>
      <c r="M282" s="9">
        <f>F282/('4'!$T305/100)</f>
        <v>548.45117044388655</v>
      </c>
      <c r="N282" s="9">
        <f>G282/('4'!$T305/100)</f>
        <v>485.59990131020254</v>
      </c>
      <c r="O282" s="9">
        <f>H282/('4'!$T305/100)</f>
        <v>671.62602181867123</v>
      </c>
      <c r="P282" s="9">
        <f>I282/('4'!$T305/100)</f>
        <v>676.61331271875531</v>
      </c>
      <c r="Q282" s="9">
        <f>J282/('4'!$T305/100)</f>
        <v>649.55768027161628</v>
      </c>
    </row>
    <row r="283" spans="1:17" x14ac:dyDescent="0.25">
      <c r="A283" s="12" t="s">
        <v>418</v>
      </c>
      <c r="B283" s="127" t="str">
        <f t="shared" si="8"/>
        <v>2023</v>
      </c>
      <c r="C283" s="127" t="str">
        <f t="shared" si="9"/>
        <v>May</v>
      </c>
      <c r="D283" s="63">
        <v>1122.0981630749</v>
      </c>
      <c r="E283" s="63">
        <v>670.91934194053397</v>
      </c>
      <c r="F283" s="63">
        <v>528.28332898097506</v>
      </c>
      <c r="G283" s="63">
        <v>459.82711505716702</v>
      </c>
      <c r="H283" s="63">
        <v>645.20802174390997</v>
      </c>
      <c r="I283" s="63">
        <v>648.62994701605101</v>
      </c>
      <c r="J283" s="63">
        <v>630.48421159435702</v>
      </c>
      <c r="K283" s="123">
        <f>D283/('4'!$T306/100)</f>
        <v>1144.3179286803436</v>
      </c>
      <c r="L283" s="9">
        <f>E283/('4'!$T306/100)</f>
        <v>684.20487346410891</v>
      </c>
      <c r="M283" s="9">
        <f>F283/('4'!$T306/100)</f>
        <v>538.74438500040026</v>
      </c>
      <c r="N283" s="9">
        <f>G283/('4'!$T306/100)</f>
        <v>468.93260248404164</v>
      </c>
      <c r="O283" s="9">
        <f>H283/('4'!$T306/100)</f>
        <v>657.98441821408642</v>
      </c>
      <c r="P283" s="9">
        <f>I283/('4'!$T306/100)</f>
        <v>661.47410438270549</v>
      </c>
      <c r="Q283" s="9">
        <f>J283/('4'!$T306/100)</f>
        <v>642.96904746751261</v>
      </c>
    </row>
    <row r="284" spans="1:17" x14ac:dyDescent="0.25">
      <c r="A284" s="12" t="s">
        <v>419</v>
      </c>
      <c r="B284" s="127" t="str">
        <f t="shared" si="8"/>
        <v>2023</v>
      </c>
      <c r="C284" s="127" t="str">
        <f t="shared" si="9"/>
        <v>Jun</v>
      </c>
      <c r="D284" s="63">
        <v>1161.3482142284799</v>
      </c>
      <c r="E284" s="63">
        <v>688.90492197479603</v>
      </c>
      <c r="F284" s="63">
        <v>526.11258596933499</v>
      </c>
      <c r="G284" s="63">
        <v>492.16184993836902</v>
      </c>
      <c r="H284" s="63">
        <v>673.21052078328796</v>
      </c>
      <c r="I284" s="63">
        <v>659.99393867998197</v>
      </c>
      <c r="J284" s="63">
        <v>729.76506174373299</v>
      </c>
      <c r="K284" s="123">
        <f>D284/('4'!$T307/100)</f>
        <v>1182.5439230813192</v>
      </c>
      <c r="L284" s="9">
        <f>E284/('4'!$T307/100)</f>
        <v>701.47809165342358</v>
      </c>
      <c r="M284" s="9">
        <f>F284/('4'!$T307/100)</f>
        <v>535.71464077029623</v>
      </c>
      <c r="N284" s="9">
        <f>G284/('4'!$T307/100)</f>
        <v>501.1442715342024</v>
      </c>
      <c r="O284" s="9">
        <f>H284/('4'!$T307/100)</f>
        <v>685.49725272153819</v>
      </c>
      <c r="P284" s="9">
        <f>I284/('4'!$T307/100)</f>
        <v>672.03945543155578</v>
      </c>
      <c r="Q284" s="9">
        <f>J284/('4'!$T307/100)</f>
        <v>743.08396781358067</v>
      </c>
    </row>
    <row r="285" spans="1:17" x14ac:dyDescent="0.25">
      <c r="A285" s="12" t="s">
        <v>420</v>
      </c>
      <c r="B285" s="127" t="str">
        <f t="shared" si="8"/>
        <v>2023</v>
      </c>
      <c r="C285" s="127" t="str">
        <f t="shared" si="9"/>
        <v>Jul</v>
      </c>
      <c r="D285" s="63">
        <v>1129.92303816</v>
      </c>
      <c r="E285" s="63">
        <v>760.06129737193703</v>
      </c>
      <c r="F285" s="63">
        <v>531.28711215065402</v>
      </c>
      <c r="G285" s="63">
        <v>469.96455811713298</v>
      </c>
      <c r="H285" s="63">
        <v>655.470061148441</v>
      </c>
      <c r="I285" s="63">
        <v>654.98041887804902</v>
      </c>
      <c r="J285" s="63">
        <v>657.58115752175604</v>
      </c>
      <c r="K285" s="123">
        <f>D285/('4'!$T308/100)</f>
        <v>1155.8189061086632</v>
      </c>
      <c r="L285" s="9">
        <f>E285/('4'!$T308/100)</f>
        <v>777.48057844234052</v>
      </c>
      <c r="M285" s="9">
        <f>F285/('4'!$T308/100)</f>
        <v>543.46328737183023</v>
      </c>
      <c r="N285" s="9">
        <f>G285/('4'!$T308/100)</f>
        <v>480.73532721072661</v>
      </c>
      <c r="O285" s="9">
        <f>H285/('4'!$T308/100)</f>
        <v>670.49229326032275</v>
      </c>
      <c r="P285" s="9">
        <f>I285/('4'!$T308/100)</f>
        <v>669.99142924194632</v>
      </c>
      <c r="Q285" s="9">
        <f>J285/('4'!$T308/100)</f>
        <v>672.65177228543268</v>
      </c>
    </row>
    <row r="286" spans="1:17" x14ac:dyDescent="0.25">
      <c r="A286" s="12" t="s">
        <v>421</v>
      </c>
      <c r="B286" s="127" t="str">
        <f t="shared" si="8"/>
        <v>2023</v>
      </c>
      <c r="C286" s="127" t="str">
        <f t="shared" si="9"/>
        <v>Aug</v>
      </c>
      <c r="D286" s="63">
        <v>1130.5790841171499</v>
      </c>
      <c r="E286" s="63">
        <v>694.26837386561999</v>
      </c>
      <c r="F286" s="63">
        <v>536.52274361817899</v>
      </c>
      <c r="G286" s="63">
        <v>469.610991378243</v>
      </c>
      <c r="H286" s="63">
        <v>648.05821793505299</v>
      </c>
      <c r="I286" s="63">
        <v>649.94405341930201</v>
      </c>
      <c r="J286" s="63">
        <v>639.96296158980704</v>
      </c>
      <c r="K286" s="123">
        <f>D286/('4'!$T309/100)</f>
        <v>1152.9667887531332</v>
      </c>
      <c r="L286" s="9">
        <f>E286/('4'!$T309/100)</f>
        <v>708.01626245701846</v>
      </c>
      <c r="M286" s="9">
        <f>F286/('4'!$T309/100)</f>
        <v>547.14695636309341</v>
      </c>
      <c r="N286" s="9">
        <f>G286/('4'!$T309/100)</f>
        <v>478.91021893028739</v>
      </c>
      <c r="O286" s="9">
        <f>H286/('4'!$T309/100)</f>
        <v>660.8910539337669</v>
      </c>
      <c r="P286" s="9">
        <f>I286/('4'!$T309/100)</f>
        <v>662.81423269493177</v>
      </c>
      <c r="Q286" s="9">
        <f>J286/('4'!$T309/100)</f>
        <v>652.63549548267451</v>
      </c>
    </row>
    <row r="287" spans="1:17" x14ac:dyDescent="0.25">
      <c r="A287" s="12" t="s">
        <v>422</v>
      </c>
      <c r="B287" s="127" t="str">
        <f t="shared" si="8"/>
        <v>2023</v>
      </c>
      <c r="C287" s="127" t="str">
        <f t="shared" si="9"/>
        <v>Sep</v>
      </c>
      <c r="D287" s="63">
        <v>1135.9544422220299</v>
      </c>
      <c r="E287" s="63">
        <v>695.49532963280205</v>
      </c>
      <c r="F287" s="63">
        <v>546.55422892565502</v>
      </c>
      <c r="G287" s="63">
        <v>487.44845681386198</v>
      </c>
      <c r="H287" s="63">
        <v>657.02626807540605</v>
      </c>
      <c r="I287" s="63">
        <v>657.70500085020501</v>
      </c>
      <c r="J287" s="63">
        <v>654.10527759807496</v>
      </c>
      <c r="K287" s="123">
        <f>D287/('4'!$T310/100)</f>
        <v>1152.30530161765</v>
      </c>
      <c r="L287" s="9">
        <f>E287/('4'!$T310/100)</f>
        <v>705.5062472563045</v>
      </c>
      <c r="M287" s="9">
        <f>F287/('4'!$T310/100)</f>
        <v>554.42129737231221</v>
      </c>
      <c r="N287" s="9">
        <f>G287/('4'!$T310/100)</f>
        <v>494.46476035890998</v>
      </c>
      <c r="O287" s="9">
        <f>H287/('4'!$T310/100)</f>
        <v>666.48346435830956</v>
      </c>
      <c r="P287" s="9">
        <f>I287/('4'!$T310/100)</f>
        <v>667.17196677153368</v>
      </c>
      <c r="Q287" s="9">
        <f>J287/('4'!$T310/100)</f>
        <v>663.52042932107759</v>
      </c>
    </row>
    <row r="288" spans="1:17" x14ac:dyDescent="0.25">
      <c r="A288" s="12" t="s">
        <v>423</v>
      </c>
      <c r="B288" s="127" t="str">
        <f t="shared" si="8"/>
        <v>2023</v>
      </c>
      <c r="C288" s="127" t="str">
        <f t="shared" si="9"/>
        <v>Oct</v>
      </c>
      <c r="D288" s="63">
        <v>1128.3776661592501</v>
      </c>
      <c r="E288" s="63">
        <v>711.03834714450795</v>
      </c>
      <c r="F288" s="63">
        <v>547.15157498362805</v>
      </c>
      <c r="G288" s="63">
        <v>449.93874181379499</v>
      </c>
      <c r="H288" s="63">
        <v>648.51786218303505</v>
      </c>
      <c r="I288" s="63">
        <v>648.08441271035599</v>
      </c>
      <c r="J288" s="63">
        <v>650.37439353023206</v>
      </c>
      <c r="K288" s="123">
        <f>D288/('4'!$T311/100)</f>
        <v>1144.6194658994211</v>
      </c>
      <c r="L288" s="9">
        <f>E288/('4'!$T311/100)</f>
        <v>721.27299002007283</v>
      </c>
      <c r="M288" s="9">
        <f>F288/('4'!$T311/100)</f>
        <v>555.02724159324089</v>
      </c>
      <c r="N288" s="9">
        <f>G288/('4'!$T311/100)</f>
        <v>456.41513279444808</v>
      </c>
      <c r="O288" s="9">
        <f>H288/('4'!$T311/100)</f>
        <v>657.85258898718473</v>
      </c>
      <c r="P288" s="9">
        <f>I288/('4'!$T311/100)</f>
        <v>657.41290046906568</v>
      </c>
      <c r="Q288" s="9">
        <f>J288/('4'!$T311/100)</f>
        <v>659.73584313407628</v>
      </c>
    </row>
    <row r="289" spans="1:17" x14ac:dyDescent="0.25">
      <c r="A289" s="12" t="s">
        <v>424</v>
      </c>
      <c r="B289" s="127" t="str">
        <f t="shared" si="8"/>
        <v>2023</v>
      </c>
      <c r="C289" s="127" t="str">
        <f t="shared" si="9"/>
        <v>Nov</v>
      </c>
      <c r="D289" s="63">
        <v>1141.0698078298101</v>
      </c>
      <c r="E289" s="63">
        <v>720.59671116292395</v>
      </c>
      <c r="F289" s="63">
        <v>584.69132504542404</v>
      </c>
      <c r="G289" s="63">
        <v>477.96993623199199</v>
      </c>
      <c r="H289" s="63">
        <v>657.28832036682002</v>
      </c>
      <c r="I289" s="63">
        <v>652.95497066290898</v>
      </c>
      <c r="J289" s="63">
        <v>675.83968861321705</v>
      </c>
      <c r="K289" s="123">
        <f>D289/('4'!$T312/100)</f>
        <v>1160.1309587578708</v>
      </c>
      <c r="L289" s="9">
        <f>E289/('4'!$T312/100)</f>
        <v>732.63401385509133</v>
      </c>
      <c r="M289" s="9">
        <f>F289/('4'!$T312/100)</f>
        <v>594.4583783111791</v>
      </c>
      <c r="N289" s="9">
        <f>G289/('4'!$T312/100)</f>
        <v>485.95424799896534</v>
      </c>
      <c r="O289" s="9">
        <f>H289/('4'!$T312/100)</f>
        <v>668.26807970476239</v>
      </c>
      <c r="P289" s="9">
        <f>I289/('4'!$T312/100)</f>
        <v>663.8623429898521</v>
      </c>
      <c r="Q289" s="9">
        <f>J289/('4'!$T312/100)</f>
        <v>687.12934172596636</v>
      </c>
    </row>
    <row r="290" spans="1:17" x14ac:dyDescent="0.25">
      <c r="A290" s="12" t="s">
        <v>425</v>
      </c>
      <c r="B290" s="127" t="str">
        <f t="shared" si="8"/>
        <v>2023</v>
      </c>
      <c r="C290" s="127" t="str">
        <f t="shared" si="9"/>
        <v>Dec</v>
      </c>
      <c r="D290" s="63">
        <v>1168.73308297536</v>
      </c>
      <c r="E290" s="63">
        <v>731.47739990848402</v>
      </c>
      <c r="F290" s="63">
        <v>586.08998525260404</v>
      </c>
      <c r="G290" s="63">
        <v>493.40014169118501</v>
      </c>
      <c r="H290" s="63">
        <v>682.88806637323398</v>
      </c>
      <c r="I290" s="63">
        <v>682.91650890086396</v>
      </c>
      <c r="J290" s="63">
        <v>682.76710772757394</v>
      </c>
      <c r="K290" s="123">
        <f>D290/('4'!$T313/100)</f>
        <v>1183.7621770832129</v>
      </c>
      <c r="L290" s="9">
        <f>E290/('4'!$T313/100)</f>
        <v>740.88369022500774</v>
      </c>
      <c r="M290" s="9">
        <f>F290/('4'!$T313/100)</f>
        <v>593.62669459397648</v>
      </c>
      <c r="N290" s="9">
        <f>G290/('4'!$T313/100)</f>
        <v>499.74492414863602</v>
      </c>
      <c r="O290" s="9">
        <f>H290/('4'!$T313/100)</f>
        <v>691.66953167455404</v>
      </c>
      <c r="P290" s="9">
        <f>I290/('4'!$T313/100)</f>
        <v>691.69833995329577</v>
      </c>
      <c r="Q290" s="9">
        <f>J290/('4'!$T313/100)</f>
        <v>691.54701758488784</v>
      </c>
    </row>
    <row r="291" spans="1:17" x14ac:dyDescent="0.25">
      <c r="A291" s="12" t="s">
        <v>426</v>
      </c>
      <c r="B291" s="127" t="str">
        <f t="shared" si="8"/>
        <v>2024</v>
      </c>
      <c r="C291" s="127" t="str">
        <f t="shared" si="9"/>
        <v>Jan</v>
      </c>
      <c r="D291" s="63">
        <v>1178.0408485484299</v>
      </c>
      <c r="E291" s="63">
        <v>709.421298891324</v>
      </c>
      <c r="F291" s="63">
        <v>558.42982980782097</v>
      </c>
      <c r="G291" s="63">
        <v>469.50975062554699</v>
      </c>
      <c r="H291" s="63">
        <v>674.12959288649301</v>
      </c>
      <c r="I291" s="63">
        <v>676.76053399322598</v>
      </c>
      <c r="J291" s="63">
        <v>662.78598567644099</v>
      </c>
      <c r="K291" s="123">
        <f>D291/('4'!$T314/100)</f>
        <v>1199.5412138451313</v>
      </c>
      <c r="L291" s="9">
        <f>E291/('4'!$T314/100)</f>
        <v>722.36891195093756</v>
      </c>
      <c r="M291" s="9">
        <f>F291/('4'!$T314/100)</f>
        <v>568.62170502864819</v>
      </c>
      <c r="N291" s="9">
        <f>G291/('4'!$T314/100)</f>
        <v>478.07874987650757</v>
      </c>
      <c r="O291" s="9">
        <f>H291/('4'!$T314/100)</f>
        <v>686.4330987642694</v>
      </c>
      <c r="P291" s="9">
        <f>I291/('4'!$T314/100)</f>
        <v>689.11205704709482</v>
      </c>
      <c r="Q291" s="9">
        <f>J291/('4'!$T314/100)</f>
        <v>674.88245993973726</v>
      </c>
    </row>
    <row r="292" spans="1:17" x14ac:dyDescent="0.25">
      <c r="A292" s="12" t="s">
        <v>427</v>
      </c>
      <c r="B292" s="127" t="str">
        <f t="shared" si="8"/>
        <v>2024</v>
      </c>
      <c r="C292" s="127" t="str">
        <f t="shared" si="9"/>
        <v>Feb</v>
      </c>
      <c r="D292" s="63">
        <v>1259.2468589288301</v>
      </c>
      <c r="E292" s="63">
        <v>702.92621995889499</v>
      </c>
      <c r="F292" s="63">
        <v>558.35154628528301</v>
      </c>
      <c r="G292" s="63">
        <v>486.162587470809</v>
      </c>
      <c r="H292" s="63">
        <v>686.43375266647104</v>
      </c>
      <c r="I292" s="63">
        <v>692.14324850317598</v>
      </c>
      <c r="J292" s="63">
        <v>662.36253598702604</v>
      </c>
      <c r="K292" s="123">
        <f>D292/('4'!$T315/100)</f>
        <v>1274.4758458848853</v>
      </c>
      <c r="L292" s="9">
        <f>E292/('4'!$T315/100)</f>
        <v>711.42721732801226</v>
      </c>
      <c r="M292" s="9">
        <f>F292/('4'!$T315/100)</f>
        <v>565.1040971095947</v>
      </c>
      <c r="N292" s="9">
        <f>G292/('4'!$T315/100)</f>
        <v>492.04210477960174</v>
      </c>
      <c r="O292" s="9">
        <f>H292/('4'!$T315/100)</f>
        <v>694.73529464883188</v>
      </c>
      <c r="P292" s="9">
        <f>I292/('4'!$T315/100)</f>
        <v>700.51383956595043</v>
      </c>
      <c r="Q292" s="9">
        <f>J292/('4'!$T315/100)</f>
        <v>670.37296726124544</v>
      </c>
    </row>
    <row r="293" spans="1:17" x14ac:dyDescent="0.25">
      <c r="A293" s="12" t="s">
        <v>428</v>
      </c>
      <c r="B293" s="127" t="str">
        <f t="shared" si="8"/>
        <v>2024</v>
      </c>
      <c r="C293" s="127" t="str">
        <f t="shared" si="9"/>
        <v>Mar</v>
      </c>
      <c r="D293" s="63">
        <v>1347.70497812335</v>
      </c>
      <c r="E293" s="63">
        <v>701.02479086017695</v>
      </c>
      <c r="F293" s="63">
        <v>559.46488258078398</v>
      </c>
      <c r="G293" s="63">
        <v>505.45389452695599</v>
      </c>
      <c r="H293" s="63">
        <v>769.74151626540095</v>
      </c>
      <c r="I293" s="63">
        <v>794.34389642959195</v>
      </c>
      <c r="J293" s="63">
        <v>665.98033593356104</v>
      </c>
      <c r="K293" s="123">
        <f>D293/('4'!$T316/100)</f>
        <v>1356.8247862459893</v>
      </c>
      <c r="L293" s="9">
        <f>E293/('4'!$T316/100)</f>
        <v>705.76856764043384</v>
      </c>
      <c r="M293" s="9">
        <f>F293/('4'!$T316/100)</f>
        <v>563.25073516967655</v>
      </c>
      <c r="N293" s="9">
        <f>G293/('4'!$T316/100)</f>
        <v>508.87425922676249</v>
      </c>
      <c r="O293" s="9">
        <f>H293/('4'!$T316/100)</f>
        <v>774.95029344313673</v>
      </c>
      <c r="P293" s="9">
        <f>I293/('4'!$T316/100)</f>
        <v>799.71915587911553</v>
      </c>
      <c r="Q293" s="9">
        <f>J293/('4'!$T316/100)</f>
        <v>670.4869697857431</v>
      </c>
    </row>
    <row r="294" spans="1:17" x14ac:dyDescent="0.25">
      <c r="A294" s="12" t="s">
        <v>429</v>
      </c>
      <c r="B294" s="127" t="str">
        <f t="shared" si="8"/>
        <v>2024</v>
      </c>
      <c r="C294" s="127" t="str">
        <f t="shared" si="9"/>
        <v>Apr</v>
      </c>
      <c r="D294" s="63">
        <v>1196.95469894743</v>
      </c>
      <c r="E294" s="63">
        <v>704.50473032187097</v>
      </c>
      <c r="F294" s="63">
        <v>560.80137623683402</v>
      </c>
      <c r="G294" s="63">
        <v>491.24916667393001</v>
      </c>
      <c r="H294" s="63">
        <v>689.432403427081</v>
      </c>
      <c r="I294" s="63">
        <v>695.13284827319103</v>
      </c>
      <c r="J294" s="63">
        <v>665.41116521611502</v>
      </c>
      <c r="K294" s="123">
        <f>D294/('4'!$T317/100)</f>
        <v>1200.5410800678717</v>
      </c>
      <c r="L294" s="9">
        <f>E294/('4'!$T317/100)</f>
        <v>706.61560591834109</v>
      </c>
      <c r="M294" s="9">
        <f>F294/('4'!$T317/100)</f>
        <v>562.48167998585825</v>
      </c>
      <c r="N294" s="9">
        <f>G294/('4'!$T317/100)</f>
        <v>492.72107428943247</v>
      </c>
      <c r="O294" s="9">
        <f>H294/('4'!$T317/100)</f>
        <v>691.4981184935292</v>
      </c>
      <c r="P294" s="9">
        <f>I294/('4'!$T317/100)</f>
        <v>697.21564332419689</v>
      </c>
      <c r="Q294" s="9">
        <f>J294/('4'!$T317/100)</f>
        <v>667.40490653511472</v>
      </c>
    </row>
    <row r="295" spans="1:17" x14ac:dyDescent="0.25">
      <c r="A295" s="12" t="s">
        <v>430</v>
      </c>
      <c r="B295" s="127" t="str">
        <f t="shared" si="8"/>
        <v>2024</v>
      </c>
      <c r="C295" s="127" t="str">
        <f t="shared" si="9"/>
        <v>May</v>
      </c>
      <c r="D295" s="63">
        <v>1155.73735243172</v>
      </c>
      <c r="E295" s="63">
        <v>706.300676322203</v>
      </c>
      <c r="F295" s="63">
        <v>560.06972609603702</v>
      </c>
      <c r="G295" s="63">
        <v>474.983353582961</v>
      </c>
      <c r="H295" s="63">
        <v>681.30914959107099</v>
      </c>
      <c r="I295" s="63">
        <v>683.37798593244804</v>
      </c>
      <c r="J295" s="63">
        <v>672.60925973602502</v>
      </c>
      <c r="K295" s="123">
        <f>D295/('4'!$T318/100)</f>
        <v>1155.73735243172</v>
      </c>
      <c r="L295" s="9">
        <f>E295/('4'!$T318/100)</f>
        <v>706.300676322203</v>
      </c>
      <c r="M295" s="9">
        <f>F295/('4'!$T318/100)</f>
        <v>560.06972609603702</v>
      </c>
      <c r="N295" s="9">
        <f>G295/('4'!$T318/100)</f>
        <v>474.983353582961</v>
      </c>
      <c r="O295" s="9">
        <f>H295/('4'!$T318/100)</f>
        <v>681.30914959107099</v>
      </c>
      <c r="P295" s="9">
        <f>I295/('4'!$T318/100)</f>
        <v>683.37798593244804</v>
      </c>
      <c r="Q295" s="9">
        <f>J295/('4'!$T318/100)</f>
        <v>672.60925973602502</v>
      </c>
    </row>
    <row r="296" spans="1:17" x14ac:dyDescent="0.25">
      <c r="A296" s="12" t="s">
        <v>431</v>
      </c>
      <c r="B296" s="127" t="str">
        <f t="shared" si="8"/>
        <v>2024</v>
      </c>
      <c r="C296" s="127" t="str">
        <f t="shared" si="9"/>
        <v>Jun</v>
      </c>
      <c r="D296" s="63">
        <v>1214.1434111149499</v>
      </c>
      <c r="E296" s="63">
        <v>708.57681050502595</v>
      </c>
      <c r="F296" s="63">
        <v>559.85892258948502</v>
      </c>
      <c r="G296" s="63">
        <v>507.85787149283999</v>
      </c>
      <c r="H296" s="63">
        <v>692.64160175722202</v>
      </c>
      <c r="I296" s="63">
        <v>696.64577113938606</v>
      </c>
      <c r="J296" s="63">
        <v>675.87817240413995</v>
      </c>
      <c r="K296" s="123">
        <f>D296/('4'!$T319/100)</f>
        <v>1212.3326081155244</v>
      </c>
      <c r="L296" s="9">
        <f>E296/('4'!$T319/100)</f>
        <v>707.52002182418335</v>
      </c>
      <c r="M296" s="9">
        <f>F296/('4'!$T319/100)</f>
        <v>559.02393538204365</v>
      </c>
      <c r="N296" s="9">
        <f>G296/('4'!$T319/100)</f>
        <v>507.100439917161</v>
      </c>
      <c r="O296" s="9">
        <f>H296/('4'!$T319/100)</f>
        <v>691.60857923409435</v>
      </c>
      <c r="P296" s="9">
        <f>I296/('4'!$T319/100)</f>
        <v>695.60677670069958</v>
      </c>
      <c r="Q296" s="9">
        <f>J296/('4'!$T319/100)</f>
        <v>674.87015126707206</v>
      </c>
    </row>
    <row r="297" spans="1:17" x14ac:dyDescent="0.25">
      <c r="A297" s="12" t="s">
        <v>432</v>
      </c>
      <c r="B297" s="127" t="str">
        <f t="shared" si="8"/>
        <v>2024</v>
      </c>
      <c r="C297" s="127" t="str">
        <f t="shared" si="9"/>
        <v>Jul</v>
      </c>
      <c r="D297" s="63">
        <v>1174.7446677970599</v>
      </c>
      <c r="E297" s="63">
        <v>713.48136408692005</v>
      </c>
      <c r="F297" s="63">
        <v>565.82712293735597</v>
      </c>
      <c r="G297" s="63">
        <v>539.35732325373601</v>
      </c>
      <c r="H297" s="63">
        <v>682.99291192184296</v>
      </c>
      <c r="I297" s="63">
        <v>685.83831275515399</v>
      </c>
      <c r="J297" s="63">
        <v>671.07949952158197</v>
      </c>
      <c r="K297" s="123">
        <f>D297/('4'!$T320/100)</f>
        <v>1175.6226533484776</v>
      </c>
      <c r="L297" s="9">
        <f>E297/('4'!$T320/100)</f>
        <v>714.0146087536516</v>
      </c>
      <c r="M297" s="9">
        <f>F297/('4'!$T320/100)</f>
        <v>566.25001316376654</v>
      </c>
      <c r="N297" s="9">
        <f>G297/('4'!$T320/100)</f>
        <v>539.76043037126487</v>
      </c>
      <c r="O297" s="9">
        <f>H297/('4'!$T320/100)</f>
        <v>683.50337000250192</v>
      </c>
      <c r="P297" s="9">
        <f>I297/('4'!$T320/100)</f>
        <v>686.35089744331174</v>
      </c>
      <c r="Q297" s="9">
        <f>J297/('4'!$T320/100)</f>
        <v>671.58105370657563</v>
      </c>
    </row>
    <row r="298" spans="1:17" x14ac:dyDescent="0.25">
      <c r="A298" s="12" t="s">
        <v>433</v>
      </c>
      <c r="B298" s="127" t="str">
        <f t="shared" si="8"/>
        <v>2024</v>
      </c>
      <c r="C298" s="127" t="str">
        <f t="shared" si="9"/>
        <v>Aug</v>
      </c>
      <c r="D298" s="63">
        <v>1181.0005664263999</v>
      </c>
      <c r="E298" s="63">
        <v>706.69949018218301</v>
      </c>
      <c r="F298" s="63">
        <v>568.62284866301002</v>
      </c>
      <c r="G298" s="63">
        <v>523.018073467102</v>
      </c>
      <c r="H298" s="63">
        <v>678.81760672099199</v>
      </c>
      <c r="I298" s="63">
        <v>681.78483529112395</v>
      </c>
      <c r="J298" s="63">
        <v>666.48493168188804</v>
      </c>
      <c r="K298" s="123">
        <f>D298/('4'!$T321/100)</f>
        <v>1177.4830666008559</v>
      </c>
      <c r="L298" s="9">
        <f>E298/('4'!$T321/100)</f>
        <v>704.59465178997993</v>
      </c>
      <c r="M298" s="9">
        <f>F298/('4'!$T321/100)</f>
        <v>566.92925864465406</v>
      </c>
      <c r="N298" s="9">
        <f>G298/('4'!$T321/100)</f>
        <v>521.46031301001449</v>
      </c>
      <c r="O298" s="9">
        <f>H298/('4'!$T321/100)</f>
        <v>676.79581191318562</v>
      </c>
      <c r="P298" s="9">
        <f>I298/('4'!$T321/100)</f>
        <v>679.75420287030147</v>
      </c>
      <c r="Q298" s="9">
        <f>J298/('4'!$T321/100)</f>
        <v>664.49986859422791</v>
      </c>
    </row>
    <row r="299" spans="1:17" x14ac:dyDescent="0.25">
      <c r="A299" s="12" t="s">
        <v>434</v>
      </c>
      <c r="B299" s="127" t="str">
        <f t="shared" si="8"/>
        <v>2024</v>
      </c>
      <c r="C299" s="127" t="str">
        <f t="shared" si="9"/>
        <v>Sep</v>
      </c>
      <c r="D299" s="63">
        <v>1201.2772206483801</v>
      </c>
      <c r="E299" s="63">
        <v>721.79679065552796</v>
      </c>
      <c r="F299" s="63">
        <v>576.40528821189196</v>
      </c>
      <c r="G299" s="63">
        <v>542.51433912850996</v>
      </c>
      <c r="H299" s="63">
        <v>688.00943426790298</v>
      </c>
      <c r="I299" s="63">
        <v>691.28720463034597</v>
      </c>
      <c r="J299" s="63">
        <v>674.29667218914904</v>
      </c>
      <c r="K299" s="123">
        <f>D299/('4'!$T322/100)</f>
        <v>1198.5918021223406</v>
      </c>
      <c r="L299" s="9">
        <f>E299/('4'!$T322/100)</f>
        <v>720.18323598193149</v>
      </c>
      <c r="M299" s="9">
        <f>F299/('4'!$T322/100)</f>
        <v>575.11675180009195</v>
      </c>
      <c r="N299" s="9">
        <f>G299/('4'!$T322/100)</f>
        <v>541.30156489796946</v>
      </c>
      <c r="O299" s="9">
        <f>H299/('4'!$T322/100)</f>
        <v>686.4714101972595</v>
      </c>
      <c r="P299" s="9">
        <f>I299/('4'!$T322/100)</f>
        <v>689.74185320419781</v>
      </c>
      <c r="Q299" s="9">
        <f>J299/('4'!$T322/100)</f>
        <v>672.7893025791883</v>
      </c>
    </row>
    <row r="300" spans="1:17" x14ac:dyDescent="0.25">
      <c r="A300" s="12" t="s">
        <v>435</v>
      </c>
      <c r="B300" s="127" t="str">
        <f t="shared" si="8"/>
        <v>2024</v>
      </c>
      <c r="C300" s="127" t="str">
        <f t="shared" si="9"/>
        <v>Oct</v>
      </c>
      <c r="D300" s="63">
        <v>1193.9619910865199</v>
      </c>
      <c r="E300" s="63">
        <v>727.05450505905799</v>
      </c>
      <c r="F300" s="63">
        <v>582.69209146917001</v>
      </c>
      <c r="G300" s="63">
        <v>512.23587861855299</v>
      </c>
      <c r="H300" s="63">
        <v>702.19024770879196</v>
      </c>
      <c r="I300" s="63">
        <v>694.23212809821098</v>
      </c>
      <c r="J300" s="63">
        <v>735.21521695373394</v>
      </c>
      <c r="K300" s="123">
        <f>D300/('4'!$T323/100)</f>
        <v>1184.233411899889</v>
      </c>
      <c r="L300" s="9">
        <f>E300/('4'!$T323/100)</f>
        <v>721.13035724005829</v>
      </c>
      <c r="M300" s="9">
        <f>F300/('4'!$T323/100)</f>
        <v>577.94422998312496</v>
      </c>
      <c r="N300" s="9">
        <f>G300/('4'!$T323/100)</f>
        <v>508.06210479277223</v>
      </c>
      <c r="O300" s="9">
        <f>H300/('4'!$T323/100)</f>
        <v>696.46869754227589</v>
      </c>
      <c r="P300" s="9">
        <f>I300/('4'!$T323/100)</f>
        <v>688.57542186926264</v>
      </c>
      <c r="Q300" s="9">
        <f>J300/('4'!$T323/100)</f>
        <v>729.22457444522206</v>
      </c>
    </row>
    <row r="301" spans="1:17" x14ac:dyDescent="0.25">
      <c r="A301" s="12" t="s">
        <v>436</v>
      </c>
      <c r="B301" s="127" t="str">
        <f t="shared" si="8"/>
        <v>2024</v>
      </c>
      <c r="C301" s="127" t="str">
        <f t="shared" si="9"/>
        <v>Nov</v>
      </c>
      <c r="D301" s="63">
        <v>1180.1529272274399</v>
      </c>
      <c r="E301" s="63">
        <v>766.19486726458695</v>
      </c>
      <c r="F301" s="63">
        <v>613.26966715631602</v>
      </c>
      <c r="G301" s="63">
        <v>524.96648749838698</v>
      </c>
      <c r="H301" s="63">
        <v>698.73554275576896</v>
      </c>
      <c r="I301" s="63">
        <v>689.49184364574205</v>
      </c>
      <c r="J301" s="63">
        <v>737.04122954630805</v>
      </c>
      <c r="K301" s="123">
        <f>D301/('4'!$T324/100)</f>
        <v>1169.670443787966</v>
      </c>
      <c r="L301" s="9">
        <f>E301/('4'!$T324/100)</f>
        <v>759.38928739251071</v>
      </c>
      <c r="M301" s="9">
        <f>F301/('4'!$T324/100)</f>
        <v>607.8224162267262</v>
      </c>
      <c r="N301" s="9">
        <f>G301/('4'!$T324/100)</f>
        <v>520.30357273156199</v>
      </c>
      <c r="O301" s="9">
        <f>H301/('4'!$T324/100)</f>
        <v>692.52915747592499</v>
      </c>
      <c r="P301" s="9">
        <f>I301/('4'!$T324/100)</f>
        <v>683.36756376139795</v>
      </c>
      <c r="Q301" s="9">
        <f>J301/('4'!$T324/100)</f>
        <v>730.49460130459397</v>
      </c>
    </row>
    <row r="302" spans="1:17" x14ac:dyDescent="0.25">
      <c r="A302" s="12" t="s">
        <v>437</v>
      </c>
      <c r="B302" s="127" t="str">
        <f t="shared" si="8"/>
        <v>2024</v>
      </c>
      <c r="C302" s="127" t="str">
        <f t="shared" si="9"/>
        <v>Dec</v>
      </c>
      <c r="D302" s="63">
        <v>1262.3900241272199</v>
      </c>
      <c r="E302" s="63">
        <v>743.28608181008894</v>
      </c>
      <c r="F302" s="63">
        <v>601.81497843187401</v>
      </c>
      <c r="G302" s="63">
        <v>532.51481429364105</v>
      </c>
      <c r="H302" s="63">
        <v>721.78980561486696</v>
      </c>
      <c r="I302" s="63">
        <v>725.81312178653695</v>
      </c>
      <c r="J302" s="63">
        <v>704.97028580237998</v>
      </c>
      <c r="K302" s="123">
        <f>D302/('4'!$T325/100)</f>
        <v>1246.5636005209053</v>
      </c>
      <c r="L302" s="9">
        <f>E302/('4'!$T325/100)</f>
        <v>733.96759848356135</v>
      </c>
      <c r="M302" s="9">
        <f>F302/('4'!$T325/100)</f>
        <v>594.27010038368689</v>
      </c>
      <c r="N302" s="9">
        <f>G302/('4'!$T325/100)</f>
        <v>525.83874361296864</v>
      </c>
      <c r="O302" s="9">
        <f>H302/('4'!$T325/100)</f>
        <v>712.74081837633264</v>
      </c>
      <c r="P302" s="9">
        <f>I302/('4'!$T325/100)</f>
        <v>716.71369474349046</v>
      </c>
      <c r="Q302" s="9">
        <f>J302/('4'!$T325/100)</f>
        <v>696.13216275028537</v>
      </c>
    </row>
    <row r="303" spans="1:17" x14ac:dyDescent="0.25">
      <c r="A303" s="12" t="s">
        <v>438</v>
      </c>
      <c r="B303" s="127" t="str">
        <f t="shared" si="8"/>
        <v>2025</v>
      </c>
      <c r="C303" s="127" t="str">
        <f t="shared" si="9"/>
        <v>Jan</v>
      </c>
      <c r="D303" s="63">
        <v>1235.77689378432</v>
      </c>
      <c r="E303" s="63">
        <v>739.68818937763103</v>
      </c>
      <c r="F303" s="63">
        <v>587.99272932819099</v>
      </c>
      <c r="G303" s="63">
        <v>514.86234508048597</v>
      </c>
      <c r="H303" s="63">
        <v>708.36679264634904</v>
      </c>
      <c r="I303" s="63">
        <v>710.29973374958297</v>
      </c>
      <c r="J303" s="63">
        <v>700.21989780931597</v>
      </c>
      <c r="K303" s="123">
        <f>D303/('4'!$T326/100)</f>
        <v>1222.0866032327954</v>
      </c>
      <c r="L303" s="9">
        <f>E303/('4'!$T326/100)</f>
        <v>731.49371165188188</v>
      </c>
      <c r="M303" s="9">
        <f>F303/('4'!$T326/100)</f>
        <v>581.47877737846966</v>
      </c>
      <c r="N303" s="9">
        <f>G303/('4'!$T326/100)</f>
        <v>509.15855248358258</v>
      </c>
      <c r="O303" s="9">
        <f>H303/('4'!$T326/100)</f>
        <v>700.51930232899667</v>
      </c>
      <c r="P303" s="9">
        <f>I303/('4'!$T326/100)</f>
        <v>702.43082975678863</v>
      </c>
      <c r="Q303" s="9">
        <f>J303/('4'!$T326/100)</f>
        <v>692.46266112752903</v>
      </c>
    </row>
    <row r="304" spans="1:17" x14ac:dyDescent="0.25">
      <c r="A304" s="12" t="s">
        <v>439</v>
      </c>
      <c r="B304" s="127" t="str">
        <f t="shared" si="8"/>
        <v>2025</v>
      </c>
      <c r="C304" s="127" t="str">
        <f t="shared" si="9"/>
        <v>Feb</v>
      </c>
      <c r="D304" s="63">
        <v>1330.11522497388</v>
      </c>
      <c r="E304" s="63">
        <v>738.30996421456996</v>
      </c>
      <c r="F304" s="63">
        <v>586.37043521251701</v>
      </c>
      <c r="G304" s="63">
        <v>533.10985094784405</v>
      </c>
      <c r="H304" s="63">
        <v>725.53904915520695</v>
      </c>
      <c r="I304" s="63">
        <v>731.36476085658796</v>
      </c>
      <c r="J304" s="63">
        <v>701.14967403132596</v>
      </c>
      <c r="K304" s="123">
        <f>D304/('4'!$T327/100)</f>
        <v>1309.5766810588423</v>
      </c>
      <c r="L304" s="9">
        <f>E304/('4'!$T327/100)</f>
        <v>726.90958976713921</v>
      </c>
      <c r="M304" s="9">
        <f>F304/('4'!$T327/100)</f>
        <v>577.31618584526495</v>
      </c>
      <c r="N304" s="9">
        <f>G304/('4'!$T327/100)</f>
        <v>524.87800766114947</v>
      </c>
      <c r="O304" s="9">
        <f>H304/('4'!$T327/100)</f>
        <v>714.33587266089864</v>
      </c>
      <c r="P304" s="9">
        <f>I304/('4'!$T327/100)</f>
        <v>720.07162851983185</v>
      </c>
      <c r="Q304" s="9">
        <f>J304/('4'!$T327/100)</f>
        <v>690.32309818231295</v>
      </c>
    </row>
    <row r="305" spans="1:17" x14ac:dyDescent="0.25">
      <c r="A305" s="12" t="s">
        <v>440</v>
      </c>
      <c r="B305" s="127" t="str">
        <f t="shared" si="8"/>
        <v>2025</v>
      </c>
      <c r="C305" s="127" t="str">
        <f t="shared" si="9"/>
        <v>Mar</v>
      </c>
      <c r="D305" s="63">
        <v>1434.4383313743699</v>
      </c>
      <c r="E305" s="63">
        <v>741.99667678859498</v>
      </c>
      <c r="F305" s="63">
        <v>585.62440292212705</v>
      </c>
      <c r="G305" s="63">
        <v>535.27944140706404</v>
      </c>
      <c r="H305" s="63">
        <v>815.49838099023805</v>
      </c>
      <c r="I305" s="63">
        <v>843.12267109723905</v>
      </c>
      <c r="J305" s="63">
        <v>699.66860457349196</v>
      </c>
      <c r="K305" s="123">
        <f>D305/('4'!$T328/100)</f>
        <v>1407.1156964910485</v>
      </c>
      <c r="L305" s="9">
        <f>E305/('4'!$T328/100)</f>
        <v>727.86340675452652</v>
      </c>
      <c r="M305" s="9">
        <f>F305/('4'!$T328/100)</f>
        <v>574.46965239027702</v>
      </c>
      <c r="N305" s="9">
        <f>G305/('4'!$T328/100)</f>
        <v>525.08364252311992</v>
      </c>
      <c r="O305" s="9">
        <f>H305/('4'!$T328/100)</f>
        <v>799.96507849518594</v>
      </c>
      <c r="P305" s="9">
        <f>I305/('4'!$T328/100)</f>
        <v>827.06319164776778</v>
      </c>
      <c r="Q305" s="9">
        <f>J305/('4'!$T328/100)</f>
        <v>686.34158353399687</v>
      </c>
    </row>
    <row r="306" spans="1:17" x14ac:dyDescent="0.25">
      <c r="A306" s="12" t="s">
        <v>441</v>
      </c>
      <c r="B306" s="127" t="str">
        <f t="shared" si="8"/>
        <v>2025</v>
      </c>
      <c r="C306" s="127" t="str">
        <f t="shared" si="9"/>
        <v>Apr</v>
      </c>
      <c r="D306" s="63">
        <v>1242.3882890347099</v>
      </c>
      <c r="E306" s="63">
        <v>739.51366309896605</v>
      </c>
      <c r="F306" s="63">
        <v>588.45853005303297</v>
      </c>
      <c r="G306" s="63">
        <v>533.44583519333605</v>
      </c>
      <c r="H306" s="63">
        <v>721.24602671714695</v>
      </c>
      <c r="I306" s="63">
        <v>725.517201273311</v>
      </c>
      <c r="J306" s="63">
        <v>703.31161883756795</v>
      </c>
      <c r="K306" s="123">
        <f>D306/('4'!$T329/100)</f>
        <v>1203.7322134714016</v>
      </c>
      <c r="L306" s="9">
        <f>E306/('4'!$T329/100)</f>
        <v>716.5041931183182</v>
      </c>
      <c r="M306" s="9">
        <f>F306/('4'!$T329/100)</f>
        <v>570.1490388864047</v>
      </c>
      <c r="N306" s="9">
        <f>G306/('4'!$T329/100)</f>
        <v>516.84802700714692</v>
      </c>
      <c r="O306" s="9">
        <f>H306/('4'!$T329/100)</f>
        <v>698.8049419495369</v>
      </c>
      <c r="P306" s="9">
        <f>I306/('4'!$T329/100)</f>
        <v>702.94322178362052</v>
      </c>
      <c r="Q306" s="9">
        <f>J306/('4'!$T329/100)</f>
        <v>681.42855110239043</v>
      </c>
    </row>
    <row r="307" spans="1:17" x14ac:dyDescent="0.25">
      <c r="A307" s="12" t="s">
        <v>442</v>
      </c>
      <c r="B307" s="127" t="str">
        <f t="shared" si="8"/>
        <v>2025</v>
      </c>
      <c r="C307" s="127" t="s">
        <v>526</v>
      </c>
      <c r="D307" s="63">
        <v>1245.4853125955799</v>
      </c>
      <c r="E307" s="63">
        <v>740.46903761004205</v>
      </c>
      <c r="F307" s="63">
        <v>587.41658538738398</v>
      </c>
      <c r="G307" s="63">
        <v>536.55858381705104</v>
      </c>
      <c r="H307" s="63">
        <v>712.35420857143197</v>
      </c>
      <c r="I307" s="63">
        <v>714.29165305287904</v>
      </c>
      <c r="J307" s="63">
        <v>704.15754461852498</v>
      </c>
      <c r="K307" s="123">
        <f>D307/('4'!$T330/100)</f>
        <v>1204.9890415935561</v>
      </c>
      <c r="L307" s="9">
        <f>E307/('4'!$T330/100)</f>
        <v>716.39309346809716</v>
      </c>
      <c r="M307" s="9">
        <f>F307/('4'!$T330/100)</f>
        <v>568.31705768331449</v>
      </c>
      <c r="N307" s="9">
        <f>G307/('4'!$T330/100)</f>
        <v>519.11267610623656</v>
      </c>
      <c r="O307" s="9">
        <f>H307/('4'!$T330/100)</f>
        <v>689.19240265689848</v>
      </c>
      <c r="P307" s="9">
        <f>I307/('4'!$T330/100)</f>
        <v>691.06685219494591</v>
      </c>
      <c r="Q307" s="9">
        <f>J307/('4'!$T330/100)</f>
        <v>681.26224873136209</v>
      </c>
    </row>
    <row r="308" spans="1:17" x14ac:dyDescent="0.25">
      <c r="A308" s="12" t="s">
        <v>443</v>
      </c>
      <c r="B308" s="127" t="str">
        <f t="shared" si="8"/>
        <v>2025</v>
      </c>
      <c r="C308" s="127" t="s">
        <v>527</v>
      </c>
      <c r="D308" s="63">
        <v>1281.38143191583</v>
      </c>
      <c r="E308" s="63">
        <v>745.207325376781</v>
      </c>
      <c r="F308" s="63">
        <v>588.57999812282799</v>
      </c>
      <c r="G308" s="63">
        <v>565.06303904051197</v>
      </c>
      <c r="H308" s="63">
        <v>725.23541098414</v>
      </c>
      <c r="I308" s="63">
        <v>729.173999771524</v>
      </c>
      <c r="J308" s="63">
        <v>708.61102463455302</v>
      </c>
      <c r="K308" s="123">
        <f>D308/('4'!$T331/100)</f>
        <v>1235.2553904501774</v>
      </c>
      <c r="L308" s="9">
        <f>E308/('4'!$T331/100)</f>
        <v>718.38200768863192</v>
      </c>
      <c r="M308" s="9">
        <f>F308/('4'!$T331/100)</f>
        <v>567.39281316520282</v>
      </c>
      <c r="N308" s="9">
        <f>G308/('4'!$T331/100)</f>
        <v>544.72239688642594</v>
      </c>
      <c r="O308" s="9">
        <f>H308/('4'!$T331/100)</f>
        <v>699.12902469961375</v>
      </c>
      <c r="P308" s="9">
        <f>I308/('4'!$T331/100)</f>
        <v>702.92583563288031</v>
      </c>
      <c r="Q308" s="9">
        <f>J308/('4'!$T331/100)</f>
        <v>683.10306838420922</v>
      </c>
    </row>
  </sheetData>
  <phoneticPr fontId="2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FEC0-76C4-48A1-BB26-9A7AE6CE88AE}">
  <dimension ref="A1:AD919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</cols>
  <sheetData>
    <row r="1" spans="1:30" x14ac:dyDescent="0.3">
      <c r="A1" t="s">
        <v>579</v>
      </c>
      <c r="B1" t="s">
        <v>592</v>
      </c>
      <c r="C1" t="s">
        <v>593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580</v>
      </c>
      <c r="AC1" t="s">
        <v>581</v>
      </c>
      <c r="AD1" t="s">
        <v>582</v>
      </c>
    </row>
    <row r="2" spans="1:30" x14ac:dyDescent="0.3">
      <c r="A2" s="131">
        <v>36526</v>
      </c>
      <c r="B2" t="s">
        <v>594</v>
      </c>
      <c r="D2">
        <v>212</v>
      </c>
      <c r="E2">
        <v>551</v>
      </c>
      <c r="F2">
        <v>310</v>
      </c>
      <c r="G2">
        <v>250</v>
      </c>
      <c r="H2">
        <v>470</v>
      </c>
      <c r="I2">
        <v>391</v>
      </c>
      <c r="J2">
        <v>391</v>
      </c>
      <c r="K2">
        <v>332</v>
      </c>
      <c r="L2">
        <v>466</v>
      </c>
      <c r="M2">
        <v>356</v>
      </c>
      <c r="N2">
        <v>363</v>
      </c>
      <c r="O2">
        <v>188</v>
      </c>
      <c r="P2">
        <v>347</v>
      </c>
      <c r="Q2">
        <v>132</v>
      </c>
      <c r="R2">
        <v>488</v>
      </c>
      <c r="S2">
        <v>579</v>
      </c>
      <c r="T2">
        <v>306</v>
      </c>
      <c r="U2">
        <v>411</v>
      </c>
      <c r="V2">
        <v>228</v>
      </c>
      <c r="W2">
        <v>366</v>
      </c>
      <c r="X2">
        <v>267</v>
      </c>
      <c r="Y2">
        <v>246</v>
      </c>
      <c r="Z2">
        <v>259</v>
      </c>
      <c r="AA2">
        <v>227</v>
      </c>
      <c r="AB2">
        <v>309</v>
      </c>
      <c r="AC2">
        <v>308</v>
      </c>
      <c r="AD2">
        <v>310</v>
      </c>
    </row>
    <row r="3" spans="1:30" x14ac:dyDescent="0.3">
      <c r="A3" s="131">
        <v>36526</v>
      </c>
      <c r="B3" t="s">
        <v>583</v>
      </c>
      <c r="C3">
        <v>98.91</v>
      </c>
    </row>
    <row r="4" spans="1:30" x14ac:dyDescent="0.3">
      <c r="A4" s="131">
        <v>36526</v>
      </c>
      <c r="B4" t="s">
        <v>595</v>
      </c>
      <c r="D4">
        <v>216</v>
      </c>
      <c r="E4">
        <v>564</v>
      </c>
      <c r="F4">
        <v>314</v>
      </c>
      <c r="G4">
        <v>239</v>
      </c>
      <c r="H4">
        <v>465</v>
      </c>
      <c r="I4">
        <v>364</v>
      </c>
      <c r="J4">
        <v>399</v>
      </c>
      <c r="K4">
        <v>331</v>
      </c>
      <c r="L4">
        <v>464</v>
      </c>
      <c r="M4">
        <v>366</v>
      </c>
      <c r="N4">
        <v>372</v>
      </c>
      <c r="O4">
        <v>186</v>
      </c>
      <c r="P4">
        <v>347</v>
      </c>
      <c r="Q4">
        <v>138</v>
      </c>
      <c r="R4">
        <v>491</v>
      </c>
      <c r="S4">
        <v>567</v>
      </c>
      <c r="T4">
        <v>303</v>
      </c>
      <c r="U4">
        <v>423</v>
      </c>
      <c r="V4">
        <v>231</v>
      </c>
      <c r="W4">
        <v>362</v>
      </c>
      <c r="X4">
        <v>270</v>
      </c>
      <c r="Y4">
        <v>249</v>
      </c>
      <c r="Z4">
        <v>257</v>
      </c>
      <c r="AA4">
        <v>234</v>
      </c>
      <c r="AB4">
        <v>310</v>
      </c>
      <c r="AC4">
        <v>309</v>
      </c>
      <c r="AD4">
        <v>311</v>
      </c>
    </row>
    <row r="5" spans="1:30" x14ac:dyDescent="0.3">
      <c r="A5" s="131">
        <v>36557</v>
      </c>
      <c r="B5" t="s">
        <v>594</v>
      </c>
      <c r="D5">
        <v>203</v>
      </c>
      <c r="E5">
        <v>581</v>
      </c>
      <c r="F5">
        <v>309</v>
      </c>
      <c r="G5">
        <v>240</v>
      </c>
      <c r="H5">
        <v>466</v>
      </c>
      <c r="I5">
        <v>368</v>
      </c>
      <c r="J5">
        <v>395</v>
      </c>
      <c r="K5">
        <v>333</v>
      </c>
      <c r="L5">
        <v>474</v>
      </c>
      <c r="M5">
        <v>362</v>
      </c>
      <c r="N5">
        <v>373</v>
      </c>
      <c r="O5">
        <v>185</v>
      </c>
      <c r="P5">
        <v>348</v>
      </c>
      <c r="Q5">
        <v>136</v>
      </c>
      <c r="R5">
        <v>511</v>
      </c>
      <c r="S5">
        <v>697</v>
      </c>
      <c r="T5">
        <v>301</v>
      </c>
      <c r="U5">
        <v>418</v>
      </c>
      <c r="V5">
        <v>229</v>
      </c>
      <c r="W5">
        <v>377</v>
      </c>
      <c r="X5">
        <v>266</v>
      </c>
      <c r="Y5">
        <v>245</v>
      </c>
      <c r="Z5">
        <v>271</v>
      </c>
      <c r="AA5">
        <v>231</v>
      </c>
      <c r="AB5">
        <v>316</v>
      </c>
      <c r="AC5">
        <v>317</v>
      </c>
      <c r="AD5">
        <v>313</v>
      </c>
    </row>
    <row r="6" spans="1:30" x14ac:dyDescent="0.3">
      <c r="A6" s="131">
        <v>36557</v>
      </c>
      <c r="B6" t="s">
        <v>583</v>
      </c>
      <c r="C6">
        <v>99.32</v>
      </c>
    </row>
    <row r="7" spans="1:30" x14ac:dyDescent="0.3">
      <c r="A7" s="131">
        <v>36557</v>
      </c>
      <c r="B7" t="s">
        <v>595</v>
      </c>
      <c r="D7">
        <v>217</v>
      </c>
      <c r="E7">
        <v>566</v>
      </c>
      <c r="F7">
        <v>316</v>
      </c>
      <c r="G7">
        <v>240</v>
      </c>
      <c r="H7">
        <v>467</v>
      </c>
      <c r="I7">
        <v>366</v>
      </c>
      <c r="J7">
        <v>401</v>
      </c>
      <c r="K7">
        <v>332</v>
      </c>
      <c r="L7">
        <v>466</v>
      </c>
      <c r="M7">
        <v>367</v>
      </c>
      <c r="N7">
        <v>373</v>
      </c>
      <c r="O7">
        <v>187</v>
      </c>
      <c r="P7">
        <v>348</v>
      </c>
      <c r="Q7">
        <v>139</v>
      </c>
      <c r="R7">
        <v>493</v>
      </c>
      <c r="S7">
        <v>570</v>
      </c>
      <c r="T7">
        <v>305</v>
      </c>
      <c r="U7">
        <v>425</v>
      </c>
      <c r="V7">
        <v>232</v>
      </c>
      <c r="W7">
        <v>364</v>
      </c>
      <c r="X7">
        <v>271</v>
      </c>
      <c r="Y7">
        <v>250</v>
      </c>
      <c r="Z7">
        <v>258</v>
      </c>
      <c r="AA7">
        <v>235</v>
      </c>
      <c r="AB7">
        <v>311</v>
      </c>
      <c r="AC7">
        <v>310</v>
      </c>
      <c r="AD7">
        <v>312</v>
      </c>
    </row>
    <row r="8" spans="1:30" x14ac:dyDescent="0.3">
      <c r="A8" s="131">
        <v>36586</v>
      </c>
      <c r="B8" t="s">
        <v>594</v>
      </c>
      <c r="D8">
        <v>217</v>
      </c>
      <c r="E8">
        <v>570</v>
      </c>
      <c r="F8">
        <v>318</v>
      </c>
      <c r="G8">
        <v>242</v>
      </c>
      <c r="H8">
        <v>500</v>
      </c>
      <c r="I8">
        <v>371</v>
      </c>
      <c r="J8">
        <v>411</v>
      </c>
      <c r="K8">
        <v>336</v>
      </c>
      <c r="L8">
        <v>482</v>
      </c>
      <c r="M8">
        <v>372</v>
      </c>
      <c r="N8">
        <v>403</v>
      </c>
      <c r="O8">
        <v>189</v>
      </c>
      <c r="P8">
        <v>351</v>
      </c>
      <c r="Q8">
        <v>133</v>
      </c>
      <c r="R8">
        <v>520</v>
      </c>
      <c r="S8">
        <v>858</v>
      </c>
      <c r="T8">
        <v>296</v>
      </c>
      <c r="U8">
        <v>424</v>
      </c>
      <c r="V8">
        <v>232</v>
      </c>
      <c r="W8">
        <v>365</v>
      </c>
      <c r="X8">
        <v>267</v>
      </c>
      <c r="Y8">
        <v>246</v>
      </c>
      <c r="Z8">
        <v>270</v>
      </c>
      <c r="AA8">
        <v>241</v>
      </c>
      <c r="AB8">
        <v>328</v>
      </c>
      <c r="AC8">
        <v>332</v>
      </c>
      <c r="AD8">
        <v>310</v>
      </c>
    </row>
    <row r="9" spans="1:30" x14ac:dyDescent="0.3">
      <c r="A9" s="131">
        <v>36586</v>
      </c>
      <c r="B9" t="s">
        <v>583</v>
      </c>
      <c r="C9">
        <v>99.46</v>
      </c>
    </row>
    <row r="10" spans="1:30" x14ac:dyDescent="0.3">
      <c r="A10" s="131">
        <v>36586</v>
      </c>
      <c r="B10" t="s">
        <v>595</v>
      </c>
      <c r="D10">
        <v>217</v>
      </c>
      <c r="E10">
        <v>567</v>
      </c>
      <c r="F10">
        <v>316</v>
      </c>
      <c r="G10">
        <v>240</v>
      </c>
      <c r="H10">
        <v>467</v>
      </c>
      <c r="I10">
        <v>366</v>
      </c>
      <c r="J10">
        <v>402</v>
      </c>
      <c r="K10">
        <v>333</v>
      </c>
      <c r="L10">
        <v>467</v>
      </c>
      <c r="M10">
        <v>368</v>
      </c>
      <c r="N10">
        <v>374</v>
      </c>
      <c r="O10">
        <v>187</v>
      </c>
      <c r="P10">
        <v>349</v>
      </c>
      <c r="Q10">
        <v>139</v>
      </c>
      <c r="R10">
        <v>493</v>
      </c>
      <c r="S10">
        <v>571</v>
      </c>
      <c r="T10">
        <v>305</v>
      </c>
      <c r="U10">
        <v>425</v>
      </c>
      <c r="V10">
        <v>232</v>
      </c>
      <c r="W10">
        <v>364</v>
      </c>
      <c r="X10">
        <v>271</v>
      </c>
      <c r="Y10">
        <v>250</v>
      </c>
      <c r="Z10">
        <v>259</v>
      </c>
      <c r="AA10">
        <v>236</v>
      </c>
      <c r="AB10">
        <v>311</v>
      </c>
      <c r="AC10">
        <v>310</v>
      </c>
      <c r="AD10">
        <v>313</v>
      </c>
    </row>
    <row r="11" spans="1:30" x14ac:dyDescent="0.3">
      <c r="A11" s="131">
        <v>36617</v>
      </c>
      <c r="B11" t="s">
        <v>594</v>
      </c>
      <c r="D11">
        <v>218</v>
      </c>
      <c r="E11">
        <v>566</v>
      </c>
      <c r="F11">
        <v>318</v>
      </c>
      <c r="G11">
        <v>241</v>
      </c>
      <c r="H11">
        <v>469</v>
      </c>
      <c r="I11">
        <v>424</v>
      </c>
      <c r="J11">
        <v>401</v>
      </c>
      <c r="K11">
        <v>329</v>
      </c>
      <c r="L11">
        <v>456</v>
      </c>
      <c r="M11">
        <v>357</v>
      </c>
      <c r="N11">
        <v>368</v>
      </c>
      <c r="O11">
        <v>187</v>
      </c>
      <c r="P11">
        <v>346</v>
      </c>
      <c r="Q11">
        <v>137</v>
      </c>
      <c r="R11">
        <v>480</v>
      </c>
      <c r="S11">
        <v>527</v>
      </c>
      <c r="T11">
        <v>296</v>
      </c>
      <c r="U11">
        <v>414</v>
      </c>
      <c r="V11">
        <v>227</v>
      </c>
      <c r="W11">
        <v>363</v>
      </c>
      <c r="X11">
        <v>270</v>
      </c>
      <c r="Y11">
        <v>252</v>
      </c>
      <c r="Z11">
        <v>254</v>
      </c>
      <c r="AA11">
        <v>230</v>
      </c>
      <c r="AB11">
        <v>308</v>
      </c>
      <c r="AC11">
        <v>307</v>
      </c>
      <c r="AD11">
        <v>313</v>
      </c>
    </row>
    <row r="12" spans="1:30" x14ac:dyDescent="0.3">
      <c r="A12" s="131">
        <v>36617</v>
      </c>
      <c r="B12" t="s">
        <v>583</v>
      </c>
      <c r="C12">
        <v>99.87</v>
      </c>
    </row>
    <row r="13" spans="1:30" x14ac:dyDescent="0.3">
      <c r="A13" s="131">
        <v>36617</v>
      </c>
      <c r="B13" t="s">
        <v>595</v>
      </c>
      <c r="D13">
        <v>218</v>
      </c>
      <c r="E13">
        <v>569</v>
      </c>
      <c r="F13">
        <v>317</v>
      </c>
      <c r="G13">
        <v>241</v>
      </c>
      <c r="H13">
        <v>469</v>
      </c>
      <c r="I13">
        <v>368</v>
      </c>
      <c r="J13">
        <v>403</v>
      </c>
      <c r="K13">
        <v>334</v>
      </c>
      <c r="L13">
        <v>469</v>
      </c>
      <c r="M13">
        <v>369</v>
      </c>
      <c r="N13">
        <v>375</v>
      </c>
      <c r="O13">
        <v>188</v>
      </c>
      <c r="P13">
        <v>350</v>
      </c>
      <c r="Q13">
        <v>139</v>
      </c>
      <c r="R13">
        <v>495</v>
      </c>
      <c r="S13">
        <v>573</v>
      </c>
      <c r="T13">
        <v>306</v>
      </c>
      <c r="U13">
        <v>427</v>
      </c>
      <c r="V13">
        <v>233</v>
      </c>
      <c r="W13">
        <v>366</v>
      </c>
      <c r="X13">
        <v>273</v>
      </c>
      <c r="Y13">
        <v>251</v>
      </c>
      <c r="Z13">
        <v>260</v>
      </c>
      <c r="AA13">
        <v>237</v>
      </c>
      <c r="AB13">
        <v>313</v>
      </c>
      <c r="AC13">
        <v>312</v>
      </c>
      <c r="AD13">
        <v>314</v>
      </c>
    </row>
    <row r="14" spans="1:30" x14ac:dyDescent="0.3">
      <c r="A14" s="131">
        <v>36647</v>
      </c>
      <c r="B14" t="s">
        <v>594</v>
      </c>
      <c r="D14">
        <v>218</v>
      </c>
      <c r="E14">
        <v>551</v>
      </c>
      <c r="F14">
        <v>325</v>
      </c>
      <c r="G14">
        <v>243</v>
      </c>
      <c r="H14">
        <v>471</v>
      </c>
      <c r="I14">
        <v>376</v>
      </c>
      <c r="J14">
        <v>399</v>
      </c>
      <c r="K14">
        <v>330</v>
      </c>
      <c r="L14">
        <v>465</v>
      </c>
      <c r="M14">
        <v>358</v>
      </c>
      <c r="N14">
        <v>366</v>
      </c>
      <c r="O14">
        <v>190</v>
      </c>
      <c r="P14">
        <v>352</v>
      </c>
      <c r="Q14">
        <v>139</v>
      </c>
      <c r="R14">
        <v>498</v>
      </c>
      <c r="S14">
        <v>498</v>
      </c>
      <c r="T14">
        <v>288</v>
      </c>
      <c r="U14">
        <v>426</v>
      </c>
      <c r="V14">
        <v>233</v>
      </c>
      <c r="W14">
        <v>362</v>
      </c>
      <c r="X14">
        <v>268</v>
      </c>
      <c r="Y14">
        <v>252</v>
      </c>
      <c r="Z14">
        <v>253</v>
      </c>
      <c r="AA14">
        <v>233</v>
      </c>
      <c r="AB14">
        <v>308</v>
      </c>
      <c r="AC14">
        <v>306</v>
      </c>
      <c r="AD14">
        <v>313</v>
      </c>
    </row>
    <row r="15" spans="1:30" x14ac:dyDescent="0.3">
      <c r="A15" s="131">
        <v>36647</v>
      </c>
      <c r="B15" t="s">
        <v>583</v>
      </c>
      <c r="C15">
        <v>100.15</v>
      </c>
    </row>
    <row r="16" spans="1:30" x14ac:dyDescent="0.3">
      <c r="A16" s="131">
        <v>36647</v>
      </c>
      <c r="B16" t="s">
        <v>595</v>
      </c>
      <c r="D16">
        <v>219</v>
      </c>
      <c r="E16">
        <v>571</v>
      </c>
      <c r="F16">
        <v>318</v>
      </c>
      <c r="G16">
        <v>242</v>
      </c>
      <c r="H16">
        <v>470</v>
      </c>
      <c r="I16">
        <v>369</v>
      </c>
      <c r="J16">
        <v>404</v>
      </c>
      <c r="K16">
        <v>335</v>
      </c>
      <c r="L16">
        <v>470</v>
      </c>
      <c r="M16">
        <v>370</v>
      </c>
      <c r="N16">
        <v>376</v>
      </c>
      <c r="O16">
        <v>188</v>
      </c>
      <c r="P16">
        <v>351</v>
      </c>
      <c r="Q16">
        <v>140</v>
      </c>
      <c r="R16">
        <v>497</v>
      </c>
      <c r="S16">
        <v>575</v>
      </c>
      <c r="T16">
        <v>307</v>
      </c>
      <c r="U16">
        <v>428</v>
      </c>
      <c r="V16">
        <v>234</v>
      </c>
      <c r="W16">
        <v>367</v>
      </c>
      <c r="X16">
        <v>273</v>
      </c>
      <c r="Y16">
        <v>252</v>
      </c>
      <c r="Z16">
        <v>260</v>
      </c>
      <c r="AA16">
        <v>237</v>
      </c>
      <c r="AB16">
        <v>313</v>
      </c>
      <c r="AC16">
        <v>313</v>
      </c>
      <c r="AD16">
        <v>315</v>
      </c>
    </row>
    <row r="17" spans="1:30" x14ac:dyDescent="0.3">
      <c r="A17" s="131">
        <v>36678</v>
      </c>
      <c r="B17" t="s">
        <v>594</v>
      </c>
      <c r="D17">
        <v>221</v>
      </c>
      <c r="E17">
        <v>557</v>
      </c>
      <c r="F17">
        <v>316</v>
      </c>
      <c r="G17">
        <v>239</v>
      </c>
      <c r="H17">
        <v>463</v>
      </c>
      <c r="I17">
        <v>361</v>
      </c>
      <c r="J17">
        <v>402</v>
      </c>
      <c r="K17">
        <v>331</v>
      </c>
      <c r="L17">
        <v>474</v>
      </c>
      <c r="M17">
        <v>370</v>
      </c>
      <c r="N17">
        <v>364</v>
      </c>
      <c r="O17">
        <v>192</v>
      </c>
      <c r="P17">
        <v>358</v>
      </c>
      <c r="Q17">
        <v>138</v>
      </c>
      <c r="R17">
        <v>494</v>
      </c>
      <c r="S17">
        <v>507</v>
      </c>
      <c r="T17">
        <v>298</v>
      </c>
      <c r="U17">
        <v>424</v>
      </c>
      <c r="V17">
        <v>233</v>
      </c>
      <c r="W17">
        <v>366</v>
      </c>
      <c r="X17">
        <v>271</v>
      </c>
      <c r="Y17">
        <v>253</v>
      </c>
      <c r="Z17">
        <v>259</v>
      </c>
      <c r="AA17">
        <v>235</v>
      </c>
      <c r="AB17">
        <v>309</v>
      </c>
      <c r="AC17">
        <v>307</v>
      </c>
      <c r="AD17">
        <v>316</v>
      </c>
    </row>
    <row r="18" spans="1:30" x14ac:dyDescent="0.3">
      <c r="A18" s="131">
        <v>36678</v>
      </c>
      <c r="B18" t="s">
        <v>583</v>
      </c>
      <c r="C18">
        <v>100.29</v>
      </c>
    </row>
    <row r="19" spans="1:30" x14ac:dyDescent="0.3">
      <c r="A19" s="131">
        <v>36678</v>
      </c>
      <c r="B19" t="s">
        <v>595</v>
      </c>
      <c r="D19">
        <v>219</v>
      </c>
      <c r="E19">
        <v>571</v>
      </c>
      <c r="F19">
        <v>319</v>
      </c>
      <c r="G19">
        <v>242</v>
      </c>
      <c r="H19">
        <v>471</v>
      </c>
      <c r="I19">
        <v>370</v>
      </c>
      <c r="J19">
        <v>405</v>
      </c>
      <c r="K19">
        <v>335</v>
      </c>
      <c r="L19">
        <v>471</v>
      </c>
      <c r="M19">
        <v>371</v>
      </c>
      <c r="N19">
        <v>377</v>
      </c>
      <c r="O19">
        <v>188</v>
      </c>
      <c r="P19">
        <v>351</v>
      </c>
      <c r="Q19">
        <v>140</v>
      </c>
      <c r="R19">
        <v>498</v>
      </c>
      <c r="S19">
        <v>575</v>
      </c>
      <c r="T19">
        <v>308</v>
      </c>
      <c r="U19">
        <v>429</v>
      </c>
      <c r="V19">
        <v>234</v>
      </c>
      <c r="W19">
        <v>368</v>
      </c>
      <c r="X19">
        <v>274</v>
      </c>
      <c r="Y19">
        <v>252</v>
      </c>
      <c r="Z19">
        <v>261</v>
      </c>
      <c r="AA19">
        <v>238</v>
      </c>
      <c r="AB19">
        <v>314</v>
      </c>
      <c r="AC19">
        <v>313</v>
      </c>
      <c r="AD19">
        <v>315</v>
      </c>
    </row>
    <row r="20" spans="1:30" x14ac:dyDescent="0.3">
      <c r="A20" s="131">
        <v>36708</v>
      </c>
      <c r="B20" t="s">
        <v>594</v>
      </c>
      <c r="D20">
        <v>216</v>
      </c>
      <c r="E20">
        <v>565</v>
      </c>
      <c r="F20">
        <v>314</v>
      </c>
      <c r="G20">
        <v>238</v>
      </c>
      <c r="H20">
        <v>459</v>
      </c>
      <c r="I20">
        <v>364</v>
      </c>
      <c r="J20">
        <v>406</v>
      </c>
      <c r="K20">
        <v>335</v>
      </c>
      <c r="L20">
        <v>458</v>
      </c>
      <c r="M20">
        <v>371</v>
      </c>
      <c r="N20">
        <v>371</v>
      </c>
      <c r="O20">
        <v>188</v>
      </c>
      <c r="P20">
        <v>345</v>
      </c>
      <c r="Q20">
        <v>141</v>
      </c>
      <c r="R20">
        <v>504</v>
      </c>
      <c r="S20">
        <v>517</v>
      </c>
      <c r="T20">
        <v>317</v>
      </c>
      <c r="U20">
        <v>432</v>
      </c>
      <c r="V20">
        <v>235</v>
      </c>
      <c r="W20">
        <v>365</v>
      </c>
      <c r="X20">
        <v>276</v>
      </c>
      <c r="Y20">
        <v>251</v>
      </c>
      <c r="Z20">
        <v>260</v>
      </c>
      <c r="AA20">
        <v>249</v>
      </c>
      <c r="AB20">
        <v>310</v>
      </c>
      <c r="AC20">
        <v>309</v>
      </c>
      <c r="AD20">
        <v>315</v>
      </c>
    </row>
    <row r="21" spans="1:30" x14ac:dyDescent="0.3">
      <c r="A21" s="131">
        <v>36708</v>
      </c>
      <c r="B21" t="s">
        <v>583</v>
      </c>
      <c r="C21">
        <v>99.74</v>
      </c>
    </row>
    <row r="22" spans="1:30" x14ac:dyDescent="0.3">
      <c r="A22" s="131">
        <v>36708</v>
      </c>
      <c r="B22" t="s">
        <v>595</v>
      </c>
      <c r="D22">
        <v>218</v>
      </c>
      <c r="E22">
        <v>568</v>
      </c>
      <c r="F22">
        <v>317</v>
      </c>
      <c r="G22">
        <v>241</v>
      </c>
      <c r="H22">
        <v>468</v>
      </c>
      <c r="I22">
        <v>368</v>
      </c>
      <c r="J22">
        <v>403</v>
      </c>
      <c r="K22">
        <v>334</v>
      </c>
      <c r="L22">
        <v>468</v>
      </c>
      <c r="M22">
        <v>369</v>
      </c>
      <c r="N22">
        <v>375</v>
      </c>
      <c r="O22">
        <v>187</v>
      </c>
      <c r="P22">
        <v>350</v>
      </c>
      <c r="Q22">
        <v>139</v>
      </c>
      <c r="R22">
        <v>495</v>
      </c>
      <c r="S22">
        <v>572</v>
      </c>
      <c r="T22">
        <v>306</v>
      </c>
      <c r="U22">
        <v>427</v>
      </c>
      <c r="V22">
        <v>233</v>
      </c>
      <c r="W22">
        <v>365</v>
      </c>
      <c r="X22">
        <v>272</v>
      </c>
      <c r="Y22">
        <v>251</v>
      </c>
      <c r="Z22">
        <v>259</v>
      </c>
      <c r="AA22">
        <v>236</v>
      </c>
      <c r="AB22">
        <v>312</v>
      </c>
      <c r="AC22">
        <v>311</v>
      </c>
      <c r="AD22">
        <v>314</v>
      </c>
    </row>
    <row r="23" spans="1:30" x14ac:dyDescent="0.3">
      <c r="A23" s="131">
        <v>36739</v>
      </c>
      <c r="B23" t="s">
        <v>594</v>
      </c>
      <c r="D23">
        <v>215</v>
      </c>
      <c r="E23">
        <v>565</v>
      </c>
      <c r="F23">
        <v>316</v>
      </c>
      <c r="G23">
        <v>234</v>
      </c>
      <c r="H23">
        <v>458</v>
      </c>
      <c r="I23">
        <v>350</v>
      </c>
      <c r="J23">
        <v>397</v>
      </c>
      <c r="K23">
        <v>330</v>
      </c>
      <c r="L23">
        <v>454</v>
      </c>
      <c r="M23">
        <v>364</v>
      </c>
      <c r="N23">
        <v>373</v>
      </c>
      <c r="O23">
        <v>188</v>
      </c>
      <c r="P23">
        <v>347</v>
      </c>
      <c r="Q23">
        <v>143</v>
      </c>
      <c r="R23">
        <v>505</v>
      </c>
      <c r="S23">
        <v>504</v>
      </c>
      <c r="T23">
        <v>307</v>
      </c>
      <c r="U23">
        <v>424</v>
      </c>
      <c r="V23">
        <v>231</v>
      </c>
      <c r="W23">
        <v>361</v>
      </c>
      <c r="X23">
        <v>279</v>
      </c>
      <c r="Y23">
        <v>253</v>
      </c>
      <c r="Z23">
        <v>271</v>
      </c>
      <c r="AA23">
        <v>249</v>
      </c>
      <c r="AB23">
        <v>309</v>
      </c>
      <c r="AC23">
        <v>307</v>
      </c>
      <c r="AD23">
        <v>316</v>
      </c>
    </row>
    <row r="24" spans="1:30" x14ac:dyDescent="0.3">
      <c r="A24" s="131">
        <v>36739</v>
      </c>
      <c r="B24" t="s">
        <v>583</v>
      </c>
      <c r="C24">
        <v>99.74</v>
      </c>
    </row>
    <row r="25" spans="1:30" x14ac:dyDescent="0.3">
      <c r="A25" s="131">
        <v>36739</v>
      </c>
      <c r="B25" t="s">
        <v>595</v>
      </c>
      <c r="D25">
        <v>218</v>
      </c>
      <c r="E25">
        <v>568</v>
      </c>
      <c r="F25">
        <v>317</v>
      </c>
      <c r="G25">
        <v>241</v>
      </c>
      <c r="H25">
        <v>468</v>
      </c>
      <c r="I25">
        <v>368</v>
      </c>
      <c r="J25">
        <v>403</v>
      </c>
      <c r="K25">
        <v>334</v>
      </c>
      <c r="L25">
        <v>468</v>
      </c>
      <c r="M25">
        <v>369</v>
      </c>
      <c r="N25">
        <v>375</v>
      </c>
      <c r="O25">
        <v>187</v>
      </c>
      <c r="P25">
        <v>350</v>
      </c>
      <c r="Q25">
        <v>139</v>
      </c>
      <c r="R25">
        <v>495</v>
      </c>
      <c r="S25">
        <v>572</v>
      </c>
      <c r="T25">
        <v>306</v>
      </c>
      <c r="U25">
        <v>427</v>
      </c>
      <c r="V25">
        <v>233</v>
      </c>
      <c r="W25">
        <v>365</v>
      </c>
      <c r="X25">
        <v>272</v>
      </c>
      <c r="Y25">
        <v>251</v>
      </c>
      <c r="Z25">
        <v>259</v>
      </c>
      <c r="AA25">
        <v>236</v>
      </c>
      <c r="AB25">
        <v>312</v>
      </c>
      <c r="AC25">
        <v>311</v>
      </c>
      <c r="AD25">
        <v>314</v>
      </c>
    </row>
    <row r="26" spans="1:30" x14ac:dyDescent="0.3">
      <c r="A26" s="131">
        <v>36770</v>
      </c>
      <c r="B26" t="s">
        <v>594</v>
      </c>
      <c r="D26">
        <v>227</v>
      </c>
      <c r="E26">
        <v>572</v>
      </c>
      <c r="F26">
        <v>316</v>
      </c>
      <c r="G26">
        <v>240</v>
      </c>
      <c r="H26">
        <v>461</v>
      </c>
      <c r="I26">
        <v>348</v>
      </c>
      <c r="J26">
        <v>401</v>
      </c>
      <c r="K26">
        <v>334</v>
      </c>
      <c r="L26">
        <v>466</v>
      </c>
      <c r="M26">
        <v>370</v>
      </c>
      <c r="N26">
        <v>366</v>
      </c>
      <c r="O26">
        <v>189</v>
      </c>
      <c r="P26">
        <v>348</v>
      </c>
      <c r="Q26">
        <v>140</v>
      </c>
      <c r="R26">
        <v>500</v>
      </c>
      <c r="S26">
        <v>488</v>
      </c>
      <c r="T26">
        <v>298</v>
      </c>
      <c r="U26">
        <v>438</v>
      </c>
      <c r="V26">
        <v>237</v>
      </c>
      <c r="W26">
        <v>363</v>
      </c>
      <c r="X26">
        <v>279</v>
      </c>
      <c r="Y26">
        <v>252</v>
      </c>
      <c r="Z26">
        <v>260</v>
      </c>
      <c r="AA26">
        <v>246</v>
      </c>
      <c r="AB26">
        <v>309</v>
      </c>
      <c r="AC26">
        <v>307</v>
      </c>
      <c r="AD26">
        <v>315</v>
      </c>
    </row>
    <row r="27" spans="1:30" x14ac:dyDescent="0.3">
      <c r="A27" s="131">
        <v>36770</v>
      </c>
      <c r="B27" t="s">
        <v>583</v>
      </c>
      <c r="C27">
        <v>100.56</v>
      </c>
    </row>
    <row r="28" spans="1:30" x14ac:dyDescent="0.3">
      <c r="A28" s="131">
        <v>36770</v>
      </c>
      <c r="B28" t="s">
        <v>595</v>
      </c>
      <c r="D28">
        <v>219</v>
      </c>
      <c r="E28">
        <v>573</v>
      </c>
      <c r="F28">
        <v>320</v>
      </c>
      <c r="G28">
        <v>243</v>
      </c>
      <c r="H28">
        <v>472</v>
      </c>
      <c r="I28">
        <v>371</v>
      </c>
      <c r="J28">
        <v>406</v>
      </c>
      <c r="K28">
        <v>336</v>
      </c>
      <c r="L28">
        <v>472</v>
      </c>
      <c r="M28">
        <v>372</v>
      </c>
      <c r="N28">
        <v>378</v>
      </c>
      <c r="O28">
        <v>189</v>
      </c>
      <c r="P28">
        <v>352</v>
      </c>
      <c r="Q28">
        <v>140</v>
      </c>
      <c r="R28">
        <v>499</v>
      </c>
      <c r="S28">
        <v>577</v>
      </c>
      <c r="T28">
        <v>309</v>
      </c>
      <c r="U28">
        <v>430</v>
      </c>
      <c r="V28">
        <v>235</v>
      </c>
      <c r="W28">
        <v>369</v>
      </c>
      <c r="X28">
        <v>274</v>
      </c>
      <c r="Y28">
        <v>253</v>
      </c>
      <c r="Z28">
        <v>262</v>
      </c>
      <c r="AA28">
        <v>238</v>
      </c>
      <c r="AB28">
        <v>315</v>
      </c>
      <c r="AC28">
        <v>314</v>
      </c>
      <c r="AD28">
        <v>316</v>
      </c>
    </row>
    <row r="29" spans="1:30" x14ac:dyDescent="0.3">
      <c r="A29" s="131">
        <v>36800</v>
      </c>
      <c r="B29" t="s">
        <v>594</v>
      </c>
      <c r="D29">
        <v>224</v>
      </c>
      <c r="E29">
        <v>569</v>
      </c>
      <c r="F29">
        <v>316</v>
      </c>
      <c r="G29">
        <v>240</v>
      </c>
      <c r="H29">
        <v>458</v>
      </c>
      <c r="I29">
        <v>358</v>
      </c>
      <c r="J29">
        <v>407</v>
      </c>
      <c r="K29">
        <v>335</v>
      </c>
      <c r="L29">
        <v>466</v>
      </c>
      <c r="M29">
        <v>375</v>
      </c>
      <c r="N29">
        <v>377</v>
      </c>
      <c r="O29">
        <v>186</v>
      </c>
      <c r="P29">
        <v>350</v>
      </c>
      <c r="Q29">
        <v>142</v>
      </c>
      <c r="R29">
        <v>481</v>
      </c>
      <c r="S29">
        <v>494</v>
      </c>
      <c r="T29">
        <v>311</v>
      </c>
      <c r="U29">
        <v>432</v>
      </c>
      <c r="V29">
        <v>235</v>
      </c>
      <c r="W29">
        <v>366</v>
      </c>
      <c r="X29">
        <v>277</v>
      </c>
      <c r="Y29">
        <v>254</v>
      </c>
      <c r="Z29">
        <v>248</v>
      </c>
      <c r="AA29">
        <v>235</v>
      </c>
      <c r="AB29">
        <v>309</v>
      </c>
      <c r="AC29">
        <v>307</v>
      </c>
      <c r="AD29">
        <v>315</v>
      </c>
    </row>
    <row r="30" spans="1:30" x14ac:dyDescent="0.3">
      <c r="A30" s="131">
        <v>36800</v>
      </c>
      <c r="B30" t="s">
        <v>583</v>
      </c>
      <c r="C30">
        <v>100.56</v>
      </c>
    </row>
    <row r="31" spans="1:30" x14ac:dyDescent="0.3">
      <c r="A31" s="131">
        <v>36800</v>
      </c>
      <c r="B31" t="s">
        <v>595</v>
      </c>
      <c r="D31">
        <v>219</v>
      </c>
      <c r="E31">
        <v>573</v>
      </c>
      <c r="F31">
        <v>320</v>
      </c>
      <c r="G31">
        <v>243</v>
      </c>
      <c r="H31">
        <v>472</v>
      </c>
      <c r="I31">
        <v>371</v>
      </c>
      <c r="J31">
        <v>406</v>
      </c>
      <c r="K31">
        <v>336</v>
      </c>
      <c r="L31">
        <v>472</v>
      </c>
      <c r="M31">
        <v>372</v>
      </c>
      <c r="N31">
        <v>378</v>
      </c>
      <c r="O31">
        <v>189</v>
      </c>
      <c r="P31">
        <v>352</v>
      </c>
      <c r="Q31">
        <v>140</v>
      </c>
      <c r="R31">
        <v>499</v>
      </c>
      <c r="S31">
        <v>577</v>
      </c>
      <c r="T31">
        <v>309</v>
      </c>
      <c r="U31">
        <v>430</v>
      </c>
      <c r="V31">
        <v>235</v>
      </c>
      <c r="W31">
        <v>369</v>
      </c>
      <c r="X31">
        <v>274</v>
      </c>
      <c r="Y31">
        <v>253</v>
      </c>
      <c r="Z31">
        <v>262</v>
      </c>
      <c r="AA31">
        <v>238</v>
      </c>
      <c r="AB31">
        <v>315</v>
      </c>
      <c r="AC31">
        <v>314</v>
      </c>
      <c r="AD31">
        <v>316</v>
      </c>
    </row>
    <row r="32" spans="1:30" x14ac:dyDescent="0.3">
      <c r="A32" s="131">
        <v>36831</v>
      </c>
      <c r="B32" t="s">
        <v>594</v>
      </c>
      <c r="D32">
        <v>222</v>
      </c>
      <c r="E32">
        <v>589</v>
      </c>
      <c r="F32">
        <v>321</v>
      </c>
      <c r="G32">
        <v>245</v>
      </c>
      <c r="H32">
        <v>465</v>
      </c>
      <c r="I32">
        <v>354</v>
      </c>
      <c r="J32">
        <v>416</v>
      </c>
      <c r="K32">
        <v>341</v>
      </c>
      <c r="L32">
        <v>482</v>
      </c>
      <c r="M32">
        <v>381</v>
      </c>
      <c r="N32">
        <v>391</v>
      </c>
      <c r="O32">
        <v>185</v>
      </c>
      <c r="P32">
        <v>354</v>
      </c>
      <c r="Q32">
        <v>145</v>
      </c>
      <c r="R32">
        <v>481</v>
      </c>
      <c r="S32">
        <v>509</v>
      </c>
      <c r="T32">
        <v>308</v>
      </c>
      <c r="U32">
        <v>435</v>
      </c>
      <c r="V32">
        <v>236</v>
      </c>
      <c r="W32">
        <v>372</v>
      </c>
      <c r="X32">
        <v>276</v>
      </c>
      <c r="Y32">
        <v>255</v>
      </c>
      <c r="Z32">
        <v>253</v>
      </c>
      <c r="AA32">
        <v>232</v>
      </c>
      <c r="AB32">
        <v>312</v>
      </c>
      <c r="AC32">
        <v>310</v>
      </c>
      <c r="AD32">
        <v>318</v>
      </c>
    </row>
    <row r="33" spans="1:30" x14ac:dyDescent="0.3">
      <c r="A33" s="131">
        <v>36831</v>
      </c>
      <c r="B33" t="s">
        <v>583</v>
      </c>
      <c r="C33">
        <v>100.7</v>
      </c>
    </row>
    <row r="34" spans="1:30" x14ac:dyDescent="0.3">
      <c r="A34" s="131">
        <v>36831</v>
      </c>
      <c r="B34" t="s">
        <v>595</v>
      </c>
      <c r="D34">
        <v>220</v>
      </c>
      <c r="E34">
        <v>574</v>
      </c>
      <c r="F34">
        <v>320</v>
      </c>
      <c r="G34">
        <v>243</v>
      </c>
      <c r="H34">
        <v>473</v>
      </c>
      <c r="I34">
        <v>371</v>
      </c>
      <c r="J34">
        <v>407</v>
      </c>
      <c r="K34">
        <v>337</v>
      </c>
      <c r="L34">
        <v>473</v>
      </c>
      <c r="M34">
        <v>372</v>
      </c>
      <c r="N34">
        <v>378</v>
      </c>
      <c r="O34">
        <v>189</v>
      </c>
      <c r="P34">
        <v>353</v>
      </c>
      <c r="Q34">
        <v>140</v>
      </c>
      <c r="R34">
        <v>500</v>
      </c>
      <c r="S34">
        <v>578</v>
      </c>
      <c r="T34">
        <v>309</v>
      </c>
      <c r="U34">
        <v>431</v>
      </c>
      <c r="V34">
        <v>235</v>
      </c>
      <c r="W34">
        <v>369</v>
      </c>
      <c r="X34">
        <v>275</v>
      </c>
      <c r="Y34">
        <v>253</v>
      </c>
      <c r="Z34">
        <v>262</v>
      </c>
      <c r="AA34">
        <v>239</v>
      </c>
      <c r="AB34">
        <v>315</v>
      </c>
      <c r="AC34">
        <v>314</v>
      </c>
      <c r="AD34">
        <v>317</v>
      </c>
    </row>
    <row r="35" spans="1:30" x14ac:dyDescent="0.3">
      <c r="A35" s="131">
        <v>36861</v>
      </c>
      <c r="B35" t="s">
        <v>594</v>
      </c>
      <c r="D35">
        <v>224</v>
      </c>
      <c r="E35">
        <v>602</v>
      </c>
      <c r="F35">
        <v>336</v>
      </c>
      <c r="G35">
        <v>249</v>
      </c>
      <c r="H35">
        <v>499</v>
      </c>
      <c r="I35">
        <v>357</v>
      </c>
      <c r="J35">
        <v>419</v>
      </c>
      <c r="K35">
        <v>348</v>
      </c>
      <c r="L35">
        <v>489</v>
      </c>
      <c r="M35">
        <v>400</v>
      </c>
      <c r="N35">
        <v>393</v>
      </c>
      <c r="O35">
        <v>187</v>
      </c>
      <c r="P35">
        <v>360</v>
      </c>
      <c r="Q35">
        <v>148</v>
      </c>
      <c r="R35">
        <v>489</v>
      </c>
      <c r="S35">
        <v>707</v>
      </c>
      <c r="T35">
        <v>356</v>
      </c>
      <c r="U35">
        <v>455</v>
      </c>
      <c r="V35">
        <v>247</v>
      </c>
      <c r="W35">
        <v>371</v>
      </c>
      <c r="X35">
        <v>277</v>
      </c>
      <c r="Y35">
        <v>259</v>
      </c>
      <c r="Z35">
        <v>263</v>
      </c>
      <c r="AA35">
        <v>238</v>
      </c>
      <c r="AB35">
        <v>327</v>
      </c>
      <c r="AC35">
        <v>329</v>
      </c>
      <c r="AD35">
        <v>318</v>
      </c>
    </row>
    <row r="36" spans="1:30" x14ac:dyDescent="0.3">
      <c r="A36" s="131">
        <v>36861</v>
      </c>
      <c r="B36" t="s">
        <v>583</v>
      </c>
      <c r="C36">
        <v>100.7</v>
      </c>
    </row>
    <row r="37" spans="1:30" x14ac:dyDescent="0.3">
      <c r="A37" s="131">
        <v>36861</v>
      </c>
      <c r="B37" t="s">
        <v>595</v>
      </c>
      <c r="D37">
        <v>220</v>
      </c>
      <c r="E37">
        <v>574</v>
      </c>
      <c r="F37">
        <v>320</v>
      </c>
      <c r="G37">
        <v>243</v>
      </c>
      <c r="H37">
        <v>473</v>
      </c>
      <c r="I37">
        <v>371</v>
      </c>
      <c r="J37">
        <v>407</v>
      </c>
      <c r="K37">
        <v>337</v>
      </c>
      <c r="L37">
        <v>473</v>
      </c>
      <c r="M37">
        <v>372</v>
      </c>
      <c r="N37">
        <v>378</v>
      </c>
      <c r="O37">
        <v>189</v>
      </c>
      <c r="P37">
        <v>353</v>
      </c>
      <c r="Q37">
        <v>140</v>
      </c>
      <c r="R37">
        <v>500</v>
      </c>
      <c r="S37">
        <v>578</v>
      </c>
      <c r="T37">
        <v>309</v>
      </c>
      <c r="U37">
        <v>431</v>
      </c>
      <c r="V37">
        <v>235</v>
      </c>
      <c r="W37">
        <v>369</v>
      </c>
      <c r="X37">
        <v>275</v>
      </c>
      <c r="Y37">
        <v>253</v>
      </c>
      <c r="Z37">
        <v>262</v>
      </c>
      <c r="AA37">
        <v>239</v>
      </c>
      <c r="AB37">
        <v>315</v>
      </c>
      <c r="AC37">
        <v>314</v>
      </c>
      <c r="AD37">
        <v>317</v>
      </c>
    </row>
    <row r="38" spans="1:30" x14ac:dyDescent="0.3">
      <c r="A38" s="131">
        <v>36892</v>
      </c>
      <c r="B38" t="s">
        <v>594</v>
      </c>
      <c r="D38">
        <v>224</v>
      </c>
      <c r="E38">
        <v>617</v>
      </c>
      <c r="F38">
        <v>329</v>
      </c>
      <c r="G38">
        <v>243</v>
      </c>
      <c r="H38">
        <v>488</v>
      </c>
      <c r="I38">
        <v>361</v>
      </c>
      <c r="J38">
        <v>418</v>
      </c>
      <c r="K38">
        <v>340</v>
      </c>
      <c r="L38">
        <v>494</v>
      </c>
      <c r="M38">
        <v>386</v>
      </c>
      <c r="N38">
        <v>383</v>
      </c>
      <c r="O38">
        <v>191</v>
      </c>
      <c r="P38">
        <v>357</v>
      </c>
      <c r="Q38">
        <v>140</v>
      </c>
      <c r="R38">
        <v>516</v>
      </c>
      <c r="S38">
        <v>715</v>
      </c>
      <c r="T38">
        <v>351</v>
      </c>
      <c r="U38">
        <v>443</v>
      </c>
      <c r="V38">
        <v>242</v>
      </c>
      <c r="W38">
        <v>372</v>
      </c>
      <c r="X38">
        <v>277</v>
      </c>
      <c r="Y38">
        <v>260</v>
      </c>
      <c r="Z38">
        <v>252</v>
      </c>
      <c r="AA38">
        <v>250</v>
      </c>
      <c r="AB38">
        <v>326</v>
      </c>
      <c r="AC38">
        <v>327</v>
      </c>
      <c r="AD38">
        <v>319</v>
      </c>
    </row>
    <row r="39" spans="1:30" x14ac:dyDescent="0.3">
      <c r="A39" s="131">
        <v>36892</v>
      </c>
      <c r="B39" t="s">
        <v>583</v>
      </c>
      <c r="C39">
        <v>99.87</v>
      </c>
    </row>
    <row r="40" spans="1:30" x14ac:dyDescent="0.3">
      <c r="A40" s="131">
        <v>36892</v>
      </c>
      <c r="B40" t="s">
        <v>595</v>
      </c>
      <c r="D40">
        <v>218</v>
      </c>
      <c r="E40">
        <v>569</v>
      </c>
      <c r="F40">
        <v>317</v>
      </c>
      <c r="G40">
        <v>241</v>
      </c>
      <c r="H40">
        <v>469</v>
      </c>
      <c r="I40">
        <v>368</v>
      </c>
      <c r="J40">
        <v>403</v>
      </c>
      <c r="K40">
        <v>334</v>
      </c>
      <c r="L40">
        <v>469</v>
      </c>
      <c r="M40">
        <v>369</v>
      </c>
      <c r="N40">
        <v>375</v>
      </c>
      <c r="O40">
        <v>188</v>
      </c>
      <c r="P40">
        <v>350</v>
      </c>
      <c r="Q40">
        <v>139</v>
      </c>
      <c r="R40">
        <v>495</v>
      </c>
      <c r="S40">
        <v>573</v>
      </c>
      <c r="T40">
        <v>306</v>
      </c>
      <c r="U40">
        <v>427</v>
      </c>
      <c r="V40">
        <v>233</v>
      </c>
      <c r="W40">
        <v>366</v>
      </c>
      <c r="X40">
        <v>273</v>
      </c>
      <c r="Y40">
        <v>251</v>
      </c>
      <c r="Z40">
        <v>260</v>
      </c>
      <c r="AA40">
        <v>237</v>
      </c>
      <c r="AB40">
        <v>313</v>
      </c>
      <c r="AC40">
        <v>312</v>
      </c>
      <c r="AD40">
        <v>314</v>
      </c>
    </row>
    <row r="41" spans="1:30" x14ac:dyDescent="0.3">
      <c r="A41" s="131">
        <v>36923</v>
      </c>
      <c r="B41" t="s">
        <v>594</v>
      </c>
      <c r="D41">
        <v>223</v>
      </c>
      <c r="E41">
        <v>707</v>
      </c>
      <c r="F41">
        <v>332</v>
      </c>
      <c r="G41">
        <v>241</v>
      </c>
      <c r="H41">
        <v>491</v>
      </c>
      <c r="I41">
        <v>354</v>
      </c>
      <c r="J41">
        <v>428</v>
      </c>
      <c r="K41">
        <v>344</v>
      </c>
      <c r="L41">
        <v>516</v>
      </c>
      <c r="M41">
        <v>382</v>
      </c>
      <c r="N41">
        <v>396</v>
      </c>
      <c r="O41">
        <v>191</v>
      </c>
      <c r="P41">
        <v>361</v>
      </c>
      <c r="Q41">
        <v>142</v>
      </c>
      <c r="R41">
        <v>561</v>
      </c>
      <c r="S41">
        <v>1006</v>
      </c>
      <c r="T41">
        <v>331</v>
      </c>
      <c r="U41">
        <v>435</v>
      </c>
      <c r="V41">
        <v>239</v>
      </c>
      <c r="W41">
        <v>377</v>
      </c>
      <c r="X41">
        <v>279</v>
      </c>
      <c r="Y41">
        <v>258</v>
      </c>
      <c r="Z41">
        <v>277</v>
      </c>
      <c r="AA41">
        <v>243</v>
      </c>
      <c r="AB41">
        <v>343</v>
      </c>
      <c r="AC41">
        <v>347</v>
      </c>
      <c r="AD41">
        <v>321</v>
      </c>
    </row>
    <row r="42" spans="1:30" x14ac:dyDescent="0.3">
      <c r="A42" s="131">
        <v>36923</v>
      </c>
      <c r="B42" t="s">
        <v>583</v>
      </c>
      <c r="C42">
        <v>100.01</v>
      </c>
    </row>
    <row r="43" spans="1:30" x14ac:dyDescent="0.3">
      <c r="A43" s="131">
        <v>36923</v>
      </c>
      <c r="B43" t="s">
        <v>595</v>
      </c>
      <c r="D43">
        <v>218</v>
      </c>
      <c r="E43">
        <v>570</v>
      </c>
      <c r="F43">
        <v>318</v>
      </c>
      <c r="G43">
        <v>242</v>
      </c>
      <c r="H43">
        <v>470</v>
      </c>
      <c r="I43">
        <v>369</v>
      </c>
      <c r="J43">
        <v>404</v>
      </c>
      <c r="K43">
        <v>335</v>
      </c>
      <c r="L43">
        <v>469</v>
      </c>
      <c r="M43">
        <v>370</v>
      </c>
      <c r="N43">
        <v>376</v>
      </c>
      <c r="O43">
        <v>188</v>
      </c>
      <c r="P43">
        <v>351</v>
      </c>
      <c r="Q43">
        <v>139</v>
      </c>
      <c r="R43">
        <v>496</v>
      </c>
      <c r="S43">
        <v>574</v>
      </c>
      <c r="T43">
        <v>307</v>
      </c>
      <c r="U43">
        <v>428</v>
      </c>
      <c r="V43">
        <v>234</v>
      </c>
      <c r="W43">
        <v>366</v>
      </c>
      <c r="X43">
        <v>273</v>
      </c>
      <c r="Y43">
        <v>252</v>
      </c>
      <c r="Z43">
        <v>260</v>
      </c>
      <c r="AA43">
        <v>237</v>
      </c>
      <c r="AB43">
        <v>313</v>
      </c>
      <c r="AC43">
        <v>312</v>
      </c>
      <c r="AD43">
        <v>314</v>
      </c>
    </row>
    <row r="44" spans="1:30" x14ac:dyDescent="0.3">
      <c r="A44" s="131">
        <v>36951</v>
      </c>
      <c r="B44" t="s">
        <v>594</v>
      </c>
      <c r="D44">
        <v>238</v>
      </c>
      <c r="E44">
        <v>699</v>
      </c>
      <c r="F44">
        <v>339</v>
      </c>
      <c r="G44">
        <v>247</v>
      </c>
      <c r="H44">
        <v>526</v>
      </c>
      <c r="I44">
        <v>374</v>
      </c>
      <c r="J44">
        <v>436</v>
      </c>
      <c r="K44">
        <v>346</v>
      </c>
      <c r="L44">
        <v>527</v>
      </c>
      <c r="M44">
        <v>400</v>
      </c>
      <c r="N44">
        <v>457</v>
      </c>
      <c r="O44">
        <v>192</v>
      </c>
      <c r="P44">
        <v>369</v>
      </c>
      <c r="Q44">
        <v>144</v>
      </c>
      <c r="R44">
        <v>545</v>
      </c>
      <c r="S44">
        <v>900</v>
      </c>
      <c r="T44">
        <v>361</v>
      </c>
      <c r="U44">
        <v>449</v>
      </c>
      <c r="V44">
        <v>245</v>
      </c>
      <c r="W44">
        <v>376</v>
      </c>
      <c r="X44">
        <v>278</v>
      </c>
      <c r="Y44">
        <v>258</v>
      </c>
      <c r="Z44">
        <v>265</v>
      </c>
      <c r="AA44">
        <v>241</v>
      </c>
      <c r="AB44">
        <v>344</v>
      </c>
      <c r="AC44">
        <v>348</v>
      </c>
      <c r="AD44">
        <v>323</v>
      </c>
    </row>
    <row r="45" spans="1:30" x14ac:dyDescent="0.3">
      <c r="A45" s="131">
        <v>36951</v>
      </c>
      <c r="B45" t="s">
        <v>583</v>
      </c>
      <c r="C45">
        <v>100.42</v>
      </c>
    </row>
    <row r="46" spans="1:30" x14ac:dyDescent="0.3">
      <c r="A46" s="131">
        <v>36951</v>
      </c>
      <c r="B46" t="s">
        <v>595</v>
      </c>
      <c r="D46">
        <v>219</v>
      </c>
      <c r="E46">
        <v>572</v>
      </c>
      <c r="F46">
        <v>319</v>
      </c>
      <c r="G46">
        <v>243</v>
      </c>
      <c r="H46">
        <v>472</v>
      </c>
      <c r="I46">
        <v>370</v>
      </c>
      <c r="J46">
        <v>405</v>
      </c>
      <c r="K46">
        <v>336</v>
      </c>
      <c r="L46">
        <v>471</v>
      </c>
      <c r="M46">
        <v>371</v>
      </c>
      <c r="N46">
        <v>377</v>
      </c>
      <c r="O46">
        <v>189</v>
      </c>
      <c r="P46">
        <v>352</v>
      </c>
      <c r="Q46">
        <v>140</v>
      </c>
      <c r="R46">
        <v>498</v>
      </c>
      <c r="S46">
        <v>576</v>
      </c>
      <c r="T46">
        <v>308</v>
      </c>
      <c r="U46">
        <v>429</v>
      </c>
      <c r="V46">
        <v>235</v>
      </c>
      <c r="W46">
        <v>368</v>
      </c>
      <c r="X46">
        <v>274</v>
      </c>
      <c r="Y46">
        <v>253</v>
      </c>
      <c r="Z46">
        <v>261</v>
      </c>
      <c r="AA46">
        <v>238</v>
      </c>
      <c r="AB46">
        <v>314</v>
      </c>
      <c r="AC46">
        <v>313</v>
      </c>
      <c r="AD46">
        <v>316</v>
      </c>
    </row>
    <row r="47" spans="1:30" x14ac:dyDescent="0.3">
      <c r="A47" s="131">
        <v>36982</v>
      </c>
      <c r="B47" t="s">
        <v>594</v>
      </c>
      <c r="D47">
        <v>239</v>
      </c>
      <c r="E47">
        <v>681</v>
      </c>
      <c r="F47">
        <v>334</v>
      </c>
      <c r="G47">
        <v>238</v>
      </c>
      <c r="H47">
        <v>494</v>
      </c>
      <c r="I47">
        <v>369</v>
      </c>
      <c r="J47">
        <v>425</v>
      </c>
      <c r="K47">
        <v>344</v>
      </c>
      <c r="L47">
        <v>481</v>
      </c>
      <c r="M47">
        <v>387</v>
      </c>
      <c r="N47">
        <v>393</v>
      </c>
      <c r="O47">
        <v>193</v>
      </c>
      <c r="P47">
        <v>363</v>
      </c>
      <c r="Q47">
        <v>147</v>
      </c>
      <c r="R47">
        <v>547</v>
      </c>
      <c r="S47">
        <v>594</v>
      </c>
      <c r="T47">
        <v>319</v>
      </c>
      <c r="U47">
        <v>445</v>
      </c>
      <c r="V47">
        <v>243</v>
      </c>
      <c r="W47">
        <v>378</v>
      </c>
      <c r="X47">
        <v>287</v>
      </c>
      <c r="Y47">
        <v>265</v>
      </c>
      <c r="Z47">
        <v>252</v>
      </c>
      <c r="AA47">
        <v>244</v>
      </c>
      <c r="AB47">
        <v>326</v>
      </c>
      <c r="AC47">
        <v>324</v>
      </c>
      <c r="AD47">
        <v>331</v>
      </c>
    </row>
    <row r="48" spans="1:30" x14ac:dyDescent="0.3">
      <c r="A48" s="131">
        <v>36982</v>
      </c>
      <c r="B48" t="s">
        <v>583</v>
      </c>
      <c r="C48">
        <v>100.97</v>
      </c>
    </row>
    <row r="49" spans="1:30" x14ac:dyDescent="0.3">
      <c r="A49" s="131">
        <v>36982</v>
      </c>
      <c r="B49" t="s">
        <v>595</v>
      </c>
      <c r="D49">
        <v>220</v>
      </c>
      <c r="E49">
        <v>575</v>
      </c>
      <c r="F49">
        <v>321</v>
      </c>
      <c r="G49">
        <v>244</v>
      </c>
      <c r="H49">
        <v>474</v>
      </c>
      <c r="I49">
        <v>372</v>
      </c>
      <c r="J49">
        <v>408</v>
      </c>
      <c r="K49">
        <v>338</v>
      </c>
      <c r="L49">
        <v>474</v>
      </c>
      <c r="M49">
        <v>373</v>
      </c>
      <c r="N49">
        <v>379</v>
      </c>
      <c r="O49">
        <v>190</v>
      </c>
      <c r="P49">
        <v>354</v>
      </c>
      <c r="Q49">
        <v>141</v>
      </c>
      <c r="R49">
        <v>501</v>
      </c>
      <c r="S49">
        <v>579</v>
      </c>
      <c r="T49">
        <v>310</v>
      </c>
      <c r="U49">
        <v>432</v>
      </c>
      <c r="V49">
        <v>236</v>
      </c>
      <c r="W49">
        <v>370</v>
      </c>
      <c r="X49">
        <v>276</v>
      </c>
      <c r="Y49">
        <v>254</v>
      </c>
      <c r="Z49">
        <v>263</v>
      </c>
      <c r="AA49">
        <v>239</v>
      </c>
      <c r="AB49">
        <v>316</v>
      </c>
      <c r="AC49">
        <v>315</v>
      </c>
      <c r="AD49">
        <v>317</v>
      </c>
    </row>
    <row r="50" spans="1:30" x14ac:dyDescent="0.3">
      <c r="A50" s="131">
        <v>37012</v>
      </c>
      <c r="B50" t="s">
        <v>594</v>
      </c>
      <c r="D50">
        <v>247</v>
      </c>
      <c r="E50">
        <v>653</v>
      </c>
      <c r="F50">
        <v>340</v>
      </c>
      <c r="G50">
        <v>242</v>
      </c>
      <c r="H50">
        <v>481</v>
      </c>
      <c r="I50">
        <v>365</v>
      </c>
      <c r="J50">
        <v>423</v>
      </c>
      <c r="K50">
        <v>342</v>
      </c>
      <c r="L50">
        <v>488</v>
      </c>
      <c r="M50">
        <v>390</v>
      </c>
      <c r="N50">
        <v>386</v>
      </c>
      <c r="O50">
        <v>195</v>
      </c>
      <c r="P50">
        <v>367</v>
      </c>
      <c r="Q50">
        <v>147</v>
      </c>
      <c r="R50">
        <v>536</v>
      </c>
      <c r="S50">
        <v>527</v>
      </c>
      <c r="T50">
        <v>314</v>
      </c>
      <c r="U50">
        <v>446</v>
      </c>
      <c r="V50">
        <v>245</v>
      </c>
      <c r="W50">
        <v>377</v>
      </c>
      <c r="X50">
        <v>286</v>
      </c>
      <c r="Y50">
        <v>268</v>
      </c>
      <c r="Z50">
        <v>255</v>
      </c>
      <c r="AA50">
        <v>241</v>
      </c>
      <c r="AB50">
        <v>323</v>
      </c>
      <c r="AC50">
        <v>320</v>
      </c>
      <c r="AD50">
        <v>331</v>
      </c>
    </row>
    <row r="51" spans="1:30" x14ac:dyDescent="0.3">
      <c r="A51" s="131">
        <v>37012</v>
      </c>
      <c r="B51" t="s">
        <v>583</v>
      </c>
      <c r="C51">
        <v>101.8</v>
      </c>
    </row>
    <row r="52" spans="1:30" x14ac:dyDescent="0.3">
      <c r="A52" s="131">
        <v>37012</v>
      </c>
      <c r="B52" t="s">
        <v>595</v>
      </c>
      <c r="D52">
        <v>222</v>
      </c>
      <c r="E52">
        <v>580</v>
      </c>
      <c r="F52">
        <v>324</v>
      </c>
      <c r="G52">
        <v>246</v>
      </c>
      <c r="H52">
        <v>478</v>
      </c>
      <c r="I52">
        <v>375</v>
      </c>
      <c r="J52">
        <v>411</v>
      </c>
      <c r="K52">
        <v>341</v>
      </c>
      <c r="L52">
        <v>478</v>
      </c>
      <c r="M52">
        <v>376</v>
      </c>
      <c r="N52">
        <v>382</v>
      </c>
      <c r="O52">
        <v>191</v>
      </c>
      <c r="P52">
        <v>357</v>
      </c>
      <c r="Q52">
        <v>142</v>
      </c>
      <c r="R52">
        <v>505</v>
      </c>
      <c r="S52">
        <v>584</v>
      </c>
      <c r="T52">
        <v>312</v>
      </c>
      <c r="U52">
        <v>435</v>
      </c>
      <c r="V52">
        <v>238</v>
      </c>
      <c r="W52">
        <v>373</v>
      </c>
      <c r="X52">
        <v>278</v>
      </c>
      <c r="Y52">
        <v>256</v>
      </c>
      <c r="Z52">
        <v>265</v>
      </c>
      <c r="AA52">
        <v>241</v>
      </c>
      <c r="AB52">
        <v>319</v>
      </c>
      <c r="AC52">
        <v>318</v>
      </c>
      <c r="AD52">
        <v>320</v>
      </c>
    </row>
    <row r="53" spans="1:30" x14ac:dyDescent="0.3">
      <c r="A53" s="131">
        <v>37043</v>
      </c>
      <c r="B53" t="s">
        <v>594</v>
      </c>
      <c r="D53">
        <v>239</v>
      </c>
      <c r="E53">
        <v>623</v>
      </c>
      <c r="F53">
        <v>330</v>
      </c>
      <c r="G53">
        <v>240</v>
      </c>
      <c r="H53">
        <v>480</v>
      </c>
      <c r="I53">
        <v>361</v>
      </c>
      <c r="J53">
        <v>420</v>
      </c>
      <c r="K53">
        <v>346</v>
      </c>
      <c r="L53">
        <v>507</v>
      </c>
      <c r="M53">
        <v>403</v>
      </c>
      <c r="N53">
        <v>387</v>
      </c>
      <c r="O53">
        <v>197</v>
      </c>
      <c r="P53">
        <v>371</v>
      </c>
      <c r="Q53">
        <v>149</v>
      </c>
      <c r="R53">
        <v>544</v>
      </c>
      <c r="S53">
        <v>575</v>
      </c>
      <c r="T53">
        <v>326</v>
      </c>
      <c r="U53">
        <v>450</v>
      </c>
      <c r="V53">
        <v>247</v>
      </c>
      <c r="W53">
        <v>381</v>
      </c>
      <c r="X53">
        <v>289</v>
      </c>
      <c r="Y53">
        <v>267</v>
      </c>
      <c r="Z53">
        <v>252</v>
      </c>
      <c r="AA53">
        <v>240</v>
      </c>
      <c r="AB53">
        <v>327</v>
      </c>
      <c r="AC53">
        <v>325</v>
      </c>
      <c r="AD53">
        <v>333</v>
      </c>
    </row>
    <row r="54" spans="1:30" x14ac:dyDescent="0.3">
      <c r="A54" s="131">
        <v>37043</v>
      </c>
      <c r="B54" t="s">
        <v>583</v>
      </c>
      <c r="C54">
        <v>101.94</v>
      </c>
    </row>
    <row r="55" spans="1:30" x14ac:dyDescent="0.3">
      <c r="A55" s="131">
        <v>37043</v>
      </c>
      <c r="B55" t="s">
        <v>595</v>
      </c>
      <c r="D55">
        <v>222</v>
      </c>
      <c r="E55">
        <v>581</v>
      </c>
      <c r="F55">
        <v>324</v>
      </c>
      <c r="G55">
        <v>246</v>
      </c>
      <c r="H55">
        <v>479</v>
      </c>
      <c r="I55">
        <v>376</v>
      </c>
      <c r="J55">
        <v>412</v>
      </c>
      <c r="K55">
        <v>341</v>
      </c>
      <c r="L55">
        <v>478</v>
      </c>
      <c r="M55">
        <v>377</v>
      </c>
      <c r="N55">
        <v>383</v>
      </c>
      <c r="O55">
        <v>191</v>
      </c>
      <c r="P55">
        <v>357</v>
      </c>
      <c r="Q55">
        <v>142</v>
      </c>
      <c r="R55">
        <v>506</v>
      </c>
      <c r="S55">
        <v>585</v>
      </c>
      <c r="T55">
        <v>313</v>
      </c>
      <c r="U55">
        <v>436</v>
      </c>
      <c r="V55">
        <v>238</v>
      </c>
      <c r="W55">
        <v>374</v>
      </c>
      <c r="X55">
        <v>278</v>
      </c>
      <c r="Y55">
        <v>256</v>
      </c>
      <c r="Z55">
        <v>265</v>
      </c>
      <c r="AA55">
        <v>242</v>
      </c>
      <c r="AB55">
        <v>319</v>
      </c>
      <c r="AC55">
        <v>318</v>
      </c>
      <c r="AD55">
        <v>320</v>
      </c>
    </row>
    <row r="56" spans="1:30" x14ac:dyDescent="0.3">
      <c r="A56" s="131">
        <v>37073</v>
      </c>
      <c r="B56" t="s">
        <v>594</v>
      </c>
      <c r="D56">
        <v>244</v>
      </c>
      <c r="E56">
        <v>638</v>
      </c>
      <c r="F56">
        <v>331</v>
      </c>
      <c r="G56">
        <v>242</v>
      </c>
      <c r="H56">
        <v>464</v>
      </c>
      <c r="I56">
        <v>371</v>
      </c>
      <c r="J56">
        <v>423</v>
      </c>
      <c r="K56">
        <v>346</v>
      </c>
      <c r="L56">
        <v>474</v>
      </c>
      <c r="M56">
        <v>407</v>
      </c>
      <c r="N56">
        <v>394</v>
      </c>
      <c r="O56">
        <v>193</v>
      </c>
      <c r="P56">
        <v>364</v>
      </c>
      <c r="Q56">
        <v>151</v>
      </c>
      <c r="R56">
        <v>532</v>
      </c>
      <c r="S56">
        <v>547</v>
      </c>
      <c r="T56">
        <v>346</v>
      </c>
      <c r="U56">
        <v>449</v>
      </c>
      <c r="V56">
        <v>245</v>
      </c>
      <c r="W56">
        <v>379</v>
      </c>
      <c r="X56">
        <v>299</v>
      </c>
      <c r="Y56">
        <v>268</v>
      </c>
      <c r="Z56">
        <v>256</v>
      </c>
      <c r="AA56">
        <v>238</v>
      </c>
      <c r="AB56">
        <v>326</v>
      </c>
      <c r="AC56">
        <v>323</v>
      </c>
      <c r="AD56">
        <v>335</v>
      </c>
    </row>
    <row r="57" spans="1:30" x14ac:dyDescent="0.3">
      <c r="A57" s="131">
        <v>37073</v>
      </c>
      <c r="B57" t="s">
        <v>583</v>
      </c>
      <c r="C57">
        <v>101.25</v>
      </c>
    </row>
    <row r="58" spans="1:30" x14ac:dyDescent="0.3">
      <c r="A58" s="131">
        <v>37073</v>
      </c>
      <c r="B58" t="s">
        <v>595</v>
      </c>
      <c r="D58">
        <v>221</v>
      </c>
      <c r="E58">
        <v>577</v>
      </c>
      <c r="F58">
        <v>322</v>
      </c>
      <c r="G58">
        <v>245</v>
      </c>
      <c r="H58">
        <v>476</v>
      </c>
      <c r="I58">
        <v>373</v>
      </c>
      <c r="J58">
        <v>409</v>
      </c>
      <c r="K58">
        <v>339</v>
      </c>
      <c r="L58">
        <v>475</v>
      </c>
      <c r="M58">
        <v>374</v>
      </c>
      <c r="N58">
        <v>380</v>
      </c>
      <c r="O58">
        <v>190</v>
      </c>
      <c r="P58">
        <v>355</v>
      </c>
      <c r="Q58">
        <v>141</v>
      </c>
      <c r="R58">
        <v>502</v>
      </c>
      <c r="S58">
        <v>581</v>
      </c>
      <c r="T58">
        <v>311</v>
      </c>
      <c r="U58">
        <v>433</v>
      </c>
      <c r="V58">
        <v>237</v>
      </c>
      <c r="W58">
        <v>371</v>
      </c>
      <c r="X58">
        <v>276</v>
      </c>
      <c r="Y58">
        <v>255</v>
      </c>
      <c r="Z58">
        <v>263</v>
      </c>
      <c r="AA58">
        <v>240</v>
      </c>
      <c r="AB58">
        <v>317</v>
      </c>
      <c r="AC58">
        <v>316</v>
      </c>
      <c r="AD58">
        <v>318</v>
      </c>
    </row>
    <row r="59" spans="1:30" x14ac:dyDescent="0.3">
      <c r="A59" s="131">
        <v>37104</v>
      </c>
      <c r="B59" t="s">
        <v>594</v>
      </c>
      <c r="D59">
        <v>258</v>
      </c>
      <c r="E59">
        <v>627</v>
      </c>
      <c r="F59">
        <v>329</v>
      </c>
      <c r="G59">
        <v>238</v>
      </c>
      <c r="H59">
        <v>465</v>
      </c>
      <c r="I59">
        <v>363</v>
      </c>
      <c r="J59">
        <v>418</v>
      </c>
      <c r="K59">
        <v>343</v>
      </c>
      <c r="L59">
        <v>474</v>
      </c>
      <c r="M59">
        <v>397</v>
      </c>
      <c r="N59">
        <v>396</v>
      </c>
      <c r="O59">
        <v>195</v>
      </c>
      <c r="P59">
        <v>359</v>
      </c>
      <c r="Q59">
        <v>152</v>
      </c>
      <c r="R59">
        <v>519</v>
      </c>
      <c r="S59">
        <v>524</v>
      </c>
      <c r="T59">
        <v>314</v>
      </c>
      <c r="U59">
        <v>449</v>
      </c>
      <c r="V59">
        <v>244</v>
      </c>
      <c r="W59">
        <v>381</v>
      </c>
      <c r="X59">
        <v>299</v>
      </c>
      <c r="Y59">
        <v>270</v>
      </c>
      <c r="Z59">
        <v>266</v>
      </c>
      <c r="AA59">
        <v>253</v>
      </c>
      <c r="AB59">
        <v>324</v>
      </c>
      <c r="AC59">
        <v>321</v>
      </c>
      <c r="AD59">
        <v>338</v>
      </c>
    </row>
    <row r="60" spans="1:30" x14ac:dyDescent="0.3">
      <c r="A60" s="131">
        <v>37104</v>
      </c>
      <c r="B60" t="s">
        <v>583</v>
      </c>
      <c r="C60">
        <v>101.66</v>
      </c>
    </row>
    <row r="61" spans="1:30" x14ac:dyDescent="0.3">
      <c r="A61" s="131">
        <v>37104</v>
      </c>
      <c r="B61" t="s">
        <v>595</v>
      </c>
      <c r="D61">
        <v>222</v>
      </c>
      <c r="E61">
        <v>579</v>
      </c>
      <c r="F61">
        <v>323</v>
      </c>
      <c r="G61">
        <v>246</v>
      </c>
      <c r="H61">
        <v>478</v>
      </c>
      <c r="I61">
        <v>375</v>
      </c>
      <c r="J61">
        <v>410</v>
      </c>
      <c r="K61">
        <v>340</v>
      </c>
      <c r="L61">
        <v>477</v>
      </c>
      <c r="M61">
        <v>376</v>
      </c>
      <c r="N61">
        <v>382</v>
      </c>
      <c r="O61">
        <v>191</v>
      </c>
      <c r="P61">
        <v>356</v>
      </c>
      <c r="Q61">
        <v>142</v>
      </c>
      <c r="R61">
        <v>504</v>
      </c>
      <c r="S61">
        <v>583</v>
      </c>
      <c r="T61">
        <v>312</v>
      </c>
      <c r="U61">
        <v>435</v>
      </c>
      <c r="V61">
        <v>237</v>
      </c>
      <c r="W61">
        <v>373</v>
      </c>
      <c r="X61">
        <v>277</v>
      </c>
      <c r="Y61">
        <v>256</v>
      </c>
      <c r="Z61">
        <v>264</v>
      </c>
      <c r="AA61">
        <v>241</v>
      </c>
      <c r="AB61">
        <v>318</v>
      </c>
      <c r="AC61">
        <v>317</v>
      </c>
      <c r="AD61">
        <v>320</v>
      </c>
    </row>
    <row r="62" spans="1:30" x14ac:dyDescent="0.3">
      <c r="A62" s="131">
        <v>37135</v>
      </c>
      <c r="B62" t="s">
        <v>594</v>
      </c>
      <c r="D62">
        <v>254</v>
      </c>
      <c r="E62">
        <v>664</v>
      </c>
      <c r="F62">
        <v>330</v>
      </c>
      <c r="G62">
        <v>249</v>
      </c>
      <c r="H62">
        <v>457</v>
      </c>
      <c r="I62">
        <v>362</v>
      </c>
      <c r="J62">
        <v>420</v>
      </c>
      <c r="K62">
        <v>347</v>
      </c>
      <c r="L62">
        <v>460</v>
      </c>
      <c r="M62">
        <v>402</v>
      </c>
      <c r="N62">
        <v>382</v>
      </c>
      <c r="O62">
        <v>193</v>
      </c>
      <c r="P62">
        <v>363</v>
      </c>
      <c r="Q62">
        <v>152</v>
      </c>
      <c r="R62">
        <v>513</v>
      </c>
      <c r="S62">
        <v>520</v>
      </c>
      <c r="T62">
        <v>286</v>
      </c>
      <c r="U62">
        <v>447</v>
      </c>
      <c r="V62">
        <v>243</v>
      </c>
      <c r="W62">
        <v>383</v>
      </c>
      <c r="X62">
        <v>297</v>
      </c>
      <c r="Y62">
        <v>269</v>
      </c>
      <c r="Z62">
        <v>266</v>
      </c>
      <c r="AA62">
        <v>244</v>
      </c>
      <c r="AB62">
        <v>323</v>
      </c>
      <c r="AC62">
        <v>320</v>
      </c>
      <c r="AD62">
        <v>335</v>
      </c>
    </row>
    <row r="63" spans="1:30" x14ac:dyDescent="0.3">
      <c r="A63" s="131">
        <v>37135</v>
      </c>
      <c r="B63" t="s">
        <v>583</v>
      </c>
      <c r="C63">
        <v>101.94</v>
      </c>
    </row>
    <row r="64" spans="1:30" x14ac:dyDescent="0.3">
      <c r="A64" s="131">
        <v>37135</v>
      </c>
      <c r="B64" t="s">
        <v>595</v>
      </c>
      <c r="D64">
        <v>222</v>
      </c>
      <c r="E64">
        <v>581</v>
      </c>
      <c r="F64">
        <v>324</v>
      </c>
      <c r="G64">
        <v>246</v>
      </c>
      <c r="H64">
        <v>479</v>
      </c>
      <c r="I64">
        <v>376</v>
      </c>
      <c r="J64">
        <v>412</v>
      </c>
      <c r="K64">
        <v>341</v>
      </c>
      <c r="L64">
        <v>478</v>
      </c>
      <c r="M64">
        <v>377</v>
      </c>
      <c r="N64">
        <v>383</v>
      </c>
      <c r="O64">
        <v>191</v>
      </c>
      <c r="P64">
        <v>357</v>
      </c>
      <c r="Q64">
        <v>142</v>
      </c>
      <c r="R64">
        <v>506</v>
      </c>
      <c r="S64">
        <v>585</v>
      </c>
      <c r="T64">
        <v>313</v>
      </c>
      <c r="U64">
        <v>436</v>
      </c>
      <c r="V64">
        <v>238</v>
      </c>
      <c r="W64">
        <v>374</v>
      </c>
      <c r="X64">
        <v>278</v>
      </c>
      <c r="Y64">
        <v>256</v>
      </c>
      <c r="Z64">
        <v>265</v>
      </c>
      <c r="AA64">
        <v>242</v>
      </c>
      <c r="AB64">
        <v>319</v>
      </c>
      <c r="AC64">
        <v>318</v>
      </c>
      <c r="AD64">
        <v>320</v>
      </c>
    </row>
    <row r="65" spans="1:30" x14ac:dyDescent="0.3">
      <c r="A65" s="131">
        <v>37165</v>
      </c>
      <c r="B65" t="s">
        <v>594</v>
      </c>
      <c r="D65">
        <v>248</v>
      </c>
      <c r="E65">
        <v>628</v>
      </c>
      <c r="F65">
        <v>328</v>
      </c>
      <c r="G65">
        <v>253</v>
      </c>
      <c r="H65">
        <v>466</v>
      </c>
      <c r="I65">
        <v>375</v>
      </c>
      <c r="J65">
        <v>422</v>
      </c>
      <c r="K65">
        <v>350</v>
      </c>
      <c r="L65">
        <v>465</v>
      </c>
      <c r="M65">
        <v>403</v>
      </c>
      <c r="N65">
        <v>381</v>
      </c>
      <c r="O65">
        <v>193</v>
      </c>
      <c r="P65">
        <v>365</v>
      </c>
      <c r="Q65">
        <v>150</v>
      </c>
      <c r="R65">
        <v>523</v>
      </c>
      <c r="S65">
        <v>503</v>
      </c>
      <c r="T65">
        <v>295</v>
      </c>
      <c r="U65">
        <v>457</v>
      </c>
      <c r="V65">
        <v>248</v>
      </c>
      <c r="W65">
        <v>385</v>
      </c>
      <c r="X65">
        <v>293</v>
      </c>
      <c r="Y65">
        <v>271</v>
      </c>
      <c r="Z65">
        <v>275</v>
      </c>
      <c r="AA65">
        <v>248</v>
      </c>
      <c r="AB65">
        <v>324</v>
      </c>
      <c r="AC65">
        <v>321</v>
      </c>
      <c r="AD65">
        <v>334</v>
      </c>
    </row>
    <row r="66" spans="1:30" x14ac:dyDescent="0.3">
      <c r="A66" s="131">
        <v>37165</v>
      </c>
      <c r="B66" t="s">
        <v>583</v>
      </c>
      <c r="C66">
        <v>101.66</v>
      </c>
    </row>
    <row r="67" spans="1:30" x14ac:dyDescent="0.3">
      <c r="A67" s="131">
        <v>37165</v>
      </c>
      <c r="B67" t="s">
        <v>595</v>
      </c>
      <c r="D67">
        <v>222</v>
      </c>
      <c r="E67">
        <v>579</v>
      </c>
      <c r="F67">
        <v>323</v>
      </c>
      <c r="G67">
        <v>246</v>
      </c>
      <c r="H67">
        <v>478</v>
      </c>
      <c r="I67">
        <v>375</v>
      </c>
      <c r="J67">
        <v>410</v>
      </c>
      <c r="K67">
        <v>340</v>
      </c>
      <c r="L67">
        <v>477</v>
      </c>
      <c r="M67">
        <v>376</v>
      </c>
      <c r="N67">
        <v>382</v>
      </c>
      <c r="O67">
        <v>191</v>
      </c>
      <c r="P67">
        <v>356</v>
      </c>
      <c r="Q67">
        <v>142</v>
      </c>
      <c r="R67">
        <v>504</v>
      </c>
      <c r="S67">
        <v>583</v>
      </c>
      <c r="T67">
        <v>312</v>
      </c>
      <c r="U67">
        <v>435</v>
      </c>
      <c r="V67">
        <v>237</v>
      </c>
      <c r="W67">
        <v>373</v>
      </c>
      <c r="X67">
        <v>277</v>
      </c>
      <c r="Y67">
        <v>256</v>
      </c>
      <c r="Z67">
        <v>264</v>
      </c>
      <c r="AA67">
        <v>241</v>
      </c>
      <c r="AB67">
        <v>318</v>
      </c>
      <c r="AC67">
        <v>317</v>
      </c>
      <c r="AD67">
        <v>320</v>
      </c>
    </row>
    <row r="68" spans="1:30" x14ac:dyDescent="0.3">
      <c r="A68" s="131">
        <v>37196</v>
      </c>
      <c r="B68" t="s">
        <v>594</v>
      </c>
      <c r="D68">
        <v>248</v>
      </c>
      <c r="E68">
        <v>611</v>
      </c>
      <c r="F68">
        <v>336</v>
      </c>
      <c r="G68">
        <v>254</v>
      </c>
      <c r="H68">
        <v>479</v>
      </c>
      <c r="I68">
        <v>369</v>
      </c>
      <c r="J68">
        <v>429</v>
      </c>
      <c r="K68">
        <v>353</v>
      </c>
      <c r="L68">
        <v>463</v>
      </c>
      <c r="M68">
        <v>407</v>
      </c>
      <c r="N68">
        <v>397</v>
      </c>
      <c r="O68">
        <v>194</v>
      </c>
      <c r="P68">
        <v>368</v>
      </c>
      <c r="Q68">
        <v>151</v>
      </c>
      <c r="R68">
        <v>516</v>
      </c>
      <c r="S68">
        <v>509</v>
      </c>
      <c r="T68">
        <v>299</v>
      </c>
      <c r="U68">
        <v>466</v>
      </c>
      <c r="V68">
        <v>252</v>
      </c>
      <c r="W68">
        <v>385</v>
      </c>
      <c r="X68">
        <v>291</v>
      </c>
      <c r="Y68">
        <v>271</v>
      </c>
      <c r="Z68">
        <v>272</v>
      </c>
      <c r="AA68">
        <v>241</v>
      </c>
      <c r="AB68">
        <v>326</v>
      </c>
      <c r="AC68">
        <v>323</v>
      </c>
      <c r="AD68">
        <v>333</v>
      </c>
    </row>
    <row r="69" spans="1:30" x14ac:dyDescent="0.3">
      <c r="A69" s="131">
        <v>37196</v>
      </c>
      <c r="B69" t="s">
        <v>583</v>
      </c>
      <c r="C69">
        <v>101.52</v>
      </c>
    </row>
    <row r="70" spans="1:30" x14ac:dyDescent="0.3">
      <c r="A70" s="131">
        <v>37196</v>
      </c>
      <c r="B70" t="s">
        <v>595</v>
      </c>
      <c r="D70">
        <v>222</v>
      </c>
      <c r="E70">
        <v>578</v>
      </c>
      <c r="F70">
        <v>323</v>
      </c>
      <c r="G70">
        <v>245</v>
      </c>
      <c r="H70">
        <v>477</v>
      </c>
      <c r="I70">
        <v>374</v>
      </c>
      <c r="J70">
        <v>410</v>
      </c>
      <c r="K70">
        <v>340</v>
      </c>
      <c r="L70">
        <v>476</v>
      </c>
      <c r="M70">
        <v>375</v>
      </c>
      <c r="N70">
        <v>381</v>
      </c>
      <c r="O70">
        <v>191</v>
      </c>
      <c r="P70">
        <v>356</v>
      </c>
      <c r="Q70">
        <v>142</v>
      </c>
      <c r="R70">
        <v>504</v>
      </c>
      <c r="S70">
        <v>582</v>
      </c>
      <c r="T70">
        <v>312</v>
      </c>
      <c r="U70">
        <v>434</v>
      </c>
      <c r="V70">
        <v>237</v>
      </c>
      <c r="W70">
        <v>372</v>
      </c>
      <c r="X70">
        <v>277</v>
      </c>
      <c r="Y70">
        <v>255</v>
      </c>
      <c r="Z70">
        <v>264</v>
      </c>
      <c r="AA70">
        <v>241</v>
      </c>
      <c r="AB70">
        <v>318</v>
      </c>
      <c r="AC70">
        <v>317</v>
      </c>
      <c r="AD70">
        <v>319</v>
      </c>
    </row>
    <row r="71" spans="1:30" x14ac:dyDescent="0.3">
      <c r="A71" s="131">
        <v>37226</v>
      </c>
      <c r="B71" t="s">
        <v>594</v>
      </c>
      <c r="D71">
        <v>245</v>
      </c>
      <c r="E71">
        <v>658</v>
      </c>
      <c r="F71">
        <v>356</v>
      </c>
      <c r="G71">
        <v>257</v>
      </c>
      <c r="H71">
        <v>515</v>
      </c>
      <c r="I71">
        <v>365</v>
      </c>
      <c r="J71">
        <v>433</v>
      </c>
      <c r="K71">
        <v>357</v>
      </c>
      <c r="L71">
        <v>474</v>
      </c>
      <c r="M71">
        <v>416</v>
      </c>
      <c r="N71">
        <v>402</v>
      </c>
      <c r="O71">
        <v>193</v>
      </c>
      <c r="P71">
        <v>365</v>
      </c>
      <c r="Q71">
        <v>157</v>
      </c>
      <c r="R71">
        <v>529</v>
      </c>
      <c r="S71">
        <v>661</v>
      </c>
      <c r="T71">
        <v>315</v>
      </c>
      <c r="U71">
        <v>481</v>
      </c>
      <c r="V71">
        <v>260</v>
      </c>
      <c r="W71">
        <v>390</v>
      </c>
      <c r="X71">
        <v>294</v>
      </c>
      <c r="Y71">
        <v>273</v>
      </c>
      <c r="Z71">
        <v>286</v>
      </c>
      <c r="AA71">
        <v>242</v>
      </c>
      <c r="AB71">
        <v>337</v>
      </c>
      <c r="AC71">
        <v>337</v>
      </c>
      <c r="AD71">
        <v>336</v>
      </c>
    </row>
    <row r="72" spans="1:30" x14ac:dyDescent="0.3">
      <c r="A72" s="131">
        <v>37226</v>
      </c>
      <c r="B72" t="s">
        <v>583</v>
      </c>
      <c r="C72">
        <v>101.8</v>
      </c>
    </row>
    <row r="73" spans="1:30" x14ac:dyDescent="0.3">
      <c r="A73" s="131">
        <v>37226</v>
      </c>
      <c r="B73" t="s">
        <v>595</v>
      </c>
      <c r="D73">
        <v>222</v>
      </c>
      <c r="E73">
        <v>580</v>
      </c>
      <c r="F73">
        <v>324</v>
      </c>
      <c r="G73">
        <v>246</v>
      </c>
      <c r="H73">
        <v>478</v>
      </c>
      <c r="I73">
        <v>375</v>
      </c>
      <c r="J73">
        <v>411</v>
      </c>
      <c r="K73">
        <v>341</v>
      </c>
      <c r="L73">
        <v>478</v>
      </c>
      <c r="M73">
        <v>376</v>
      </c>
      <c r="N73">
        <v>382</v>
      </c>
      <c r="O73">
        <v>191</v>
      </c>
      <c r="P73">
        <v>357</v>
      </c>
      <c r="Q73">
        <v>142</v>
      </c>
      <c r="R73">
        <v>505</v>
      </c>
      <c r="S73">
        <v>584</v>
      </c>
      <c r="T73">
        <v>312</v>
      </c>
      <c r="U73">
        <v>435</v>
      </c>
      <c r="V73">
        <v>238</v>
      </c>
      <c r="W73">
        <v>373</v>
      </c>
      <c r="X73">
        <v>278</v>
      </c>
      <c r="Y73">
        <v>256</v>
      </c>
      <c r="Z73">
        <v>265</v>
      </c>
      <c r="AA73">
        <v>241</v>
      </c>
      <c r="AB73">
        <v>319</v>
      </c>
      <c r="AC73">
        <v>318</v>
      </c>
      <c r="AD73">
        <v>320</v>
      </c>
    </row>
    <row r="74" spans="1:30" x14ac:dyDescent="0.3">
      <c r="A74" s="131">
        <v>37257</v>
      </c>
      <c r="B74" t="s">
        <v>594</v>
      </c>
      <c r="D74">
        <v>242</v>
      </c>
      <c r="E74">
        <v>638</v>
      </c>
      <c r="F74">
        <v>346</v>
      </c>
      <c r="G74">
        <v>266</v>
      </c>
      <c r="H74">
        <v>480</v>
      </c>
      <c r="I74">
        <v>366</v>
      </c>
      <c r="J74">
        <v>425</v>
      </c>
      <c r="K74">
        <v>358</v>
      </c>
      <c r="L74">
        <v>476</v>
      </c>
      <c r="M74">
        <v>395</v>
      </c>
      <c r="N74">
        <v>392</v>
      </c>
      <c r="O74">
        <v>196</v>
      </c>
      <c r="P74">
        <v>364</v>
      </c>
      <c r="Q74">
        <v>151</v>
      </c>
      <c r="R74">
        <v>547</v>
      </c>
      <c r="S74">
        <v>695</v>
      </c>
      <c r="T74">
        <v>333</v>
      </c>
      <c r="U74">
        <v>469</v>
      </c>
      <c r="V74">
        <v>255</v>
      </c>
      <c r="W74">
        <v>385</v>
      </c>
      <c r="X74">
        <v>291</v>
      </c>
      <c r="Y74">
        <v>274</v>
      </c>
      <c r="Z74">
        <v>285</v>
      </c>
      <c r="AA74">
        <v>255</v>
      </c>
      <c r="AB74">
        <v>338</v>
      </c>
      <c r="AC74">
        <v>338</v>
      </c>
      <c r="AD74">
        <v>334</v>
      </c>
    </row>
    <row r="75" spans="1:30" x14ac:dyDescent="0.3">
      <c r="A75" s="131">
        <v>37257</v>
      </c>
      <c r="B75" t="s">
        <v>583</v>
      </c>
      <c r="C75">
        <v>101.39</v>
      </c>
    </row>
    <row r="76" spans="1:30" x14ac:dyDescent="0.3">
      <c r="A76" s="131">
        <v>37257</v>
      </c>
      <c r="B76" t="s">
        <v>595</v>
      </c>
      <c r="D76">
        <v>221</v>
      </c>
      <c r="E76">
        <v>578</v>
      </c>
      <c r="F76">
        <v>322</v>
      </c>
      <c r="G76">
        <v>245</v>
      </c>
      <c r="H76">
        <v>476</v>
      </c>
      <c r="I76">
        <v>374</v>
      </c>
      <c r="J76">
        <v>409</v>
      </c>
      <c r="K76">
        <v>339</v>
      </c>
      <c r="L76">
        <v>476</v>
      </c>
      <c r="M76">
        <v>375</v>
      </c>
      <c r="N76">
        <v>381</v>
      </c>
      <c r="O76">
        <v>190</v>
      </c>
      <c r="P76">
        <v>355</v>
      </c>
      <c r="Q76">
        <v>141</v>
      </c>
      <c r="R76">
        <v>503</v>
      </c>
      <c r="S76">
        <v>582</v>
      </c>
      <c r="T76">
        <v>311</v>
      </c>
      <c r="U76">
        <v>434</v>
      </c>
      <c r="V76">
        <v>237</v>
      </c>
      <c r="W76">
        <v>372</v>
      </c>
      <c r="X76">
        <v>277</v>
      </c>
      <c r="Y76">
        <v>255</v>
      </c>
      <c r="Z76">
        <v>264</v>
      </c>
      <c r="AA76">
        <v>240</v>
      </c>
      <c r="AB76">
        <v>317</v>
      </c>
      <c r="AC76">
        <v>316</v>
      </c>
      <c r="AD76">
        <v>319</v>
      </c>
    </row>
    <row r="77" spans="1:30" x14ac:dyDescent="0.3">
      <c r="A77" s="131">
        <v>37288</v>
      </c>
      <c r="B77" t="s">
        <v>594</v>
      </c>
      <c r="D77">
        <v>234</v>
      </c>
      <c r="E77">
        <v>638</v>
      </c>
      <c r="F77">
        <v>348</v>
      </c>
      <c r="G77">
        <v>268</v>
      </c>
      <c r="H77">
        <v>517</v>
      </c>
      <c r="I77">
        <v>364</v>
      </c>
      <c r="J77">
        <v>428</v>
      </c>
      <c r="K77">
        <v>359</v>
      </c>
      <c r="L77">
        <v>471</v>
      </c>
      <c r="M77">
        <v>407</v>
      </c>
      <c r="N77">
        <v>391</v>
      </c>
      <c r="O77">
        <v>199</v>
      </c>
      <c r="P77">
        <v>370</v>
      </c>
      <c r="Q77">
        <v>153</v>
      </c>
      <c r="R77">
        <v>575</v>
      </c>
      <c r="S77">
        <v>912</v>
      </c>
      <c r="T77">
        <v>354</v>
      </c>
      <c r="U77">
        <v>478</v>
      </c>
      <c r="V77">
        <v>261</v>
      </c>
      <c r="W77">
        <v>387</v>
      </c>
      <c r="X77">
        <v>291</v>
      </c>
      <c r="Y77">
        <v>272</v>
      </c>
      <c r="Z77">
        <v>294</v>
      </c>
      <c r="AA77">
        <v>248</v>
      </c>
      <c r="AB77">
        <v>352</v>
      </c>
      <c r="AC77">
        <v>356</v>
      </c>
      <c r="AD77">
        <v>334</v>
      </c>
    </row>
    <row r="78" spans="1:30" x14ac:dyDescent="0.3">
      <c r="A78" s="131">
        <v>37288</v>
      </c>
      <c r="B78" t="s">
        <v>583</v>
      </c>
      <c r="C78">
        <v>101.52</v>
      </c>
    </row>
    <row r="79" spans="1:30" x14ac:dyDescent="0.3">
      <c r="A79" s="131">
        <v>37288</v>
      </c>
      <c r="B79" t="s">
        <v>595</v>
      </c>
      <c r="D79">
        <v>222</v>
      </c>
      <c r="E79">
        <v>578</v>
      </c>
      <c r="F79">
        <v>323</v>
      </c>
      <c r="G79">
        <v>245</v>
      </c>
      <c r="H79">
        <v>477</v>
      </c>
      <c r="I79">
        <v>374</v>
      </c>
      <c r="J79">
        <v>410</v>
      </c>
      <c r="K79">
        <v>340</v>
      </c>
      <c r="L79">
        <v>476</v>
      </c>
      <c r="M79">
        <v>375</v>
      </c>
      <c r="N79">
        <v>381</v>
      </c>
      <c r="O79">
        <v>191</v>
      </c>
      <c r="P79">
        <v>356</v>
      </c>
      <c r="Q79">
        <v>142</v>
      </c>
      <c r="R79">
        <v>504</v>
      </c>
      <c r="S79">
        <v>582</v>
      </c>
      <c r="T79">
        <v>312</v>
      </c>
      <c r="U79">
        <v>434</v>
      </c>
      <c r="V79">
        <v>237</v>
      </c>
      <c r="W79">
        <v>372</v>
      </c>
      <c r="X79">
        <v>277</v>
      </c>
      <c r="Y79">
        <v>255</v>
      </c>
      <c r="Z79">
        <v>264</v>
      </c>
      <c r="AA79">
        <v>241</v>
      </c>
      <c r="AB79">
        <v>318</v>
      </c>
      <c r="AC79">
        <v>317</v>
      </c>
      <c r="AD79">
        <v>319</v>
      </c>
    </row>
    <row r="80" spans="1:30" x14ac:dyDescent="0.3">
      <c r="A80" s="131">
        <v>37316</v>
      </c>
      <c r="B80" t="s">
        <v>594</v>
      </c>
      <c r="D80">
        <v>244</v>
      </c>
      <c r="E80">
        <v>768</v>
      </c>
      <c r="F80">
        <v>372</v>
      </c>
      <c r="G80">
        <v>271</v>
      </c>
      <c r="H80">
        <v>555</v>
      </c>
      <c r="I80">
        <v>373</v>
      </c>
      <c r="J80">
        <v>434</v>
      </c>
      <c r="K80">
        <v>366</v>
      </c>
      <c r="L80">
        <v>507</v>
      </c>
      <c r="M80">
        <v>425</v>
      </c>
      <c r="N80">
        <v>431</v>
      </c>
      <c r="O80">
        <v>204</v>
      </c>
      <c r="P80">
        <v>374</v>
      </c>
      <c r="Q80">
        <v>157</v>
      </c>
      <c r="R80">
        <v>566</v>
      </c>
      <c r="S80">
        <v>775</v>
      </c>
      <c r="T80">
        <v>379</v>
      </c>
      <c r="U80">
        <v>489</v>
      </c>
      <c r="V80">
        <v>264</v>
      </c>
      <c r="W80">
        <v>388</v>
      </c>
      <c r="X80">
        <v>292</v>
      </c>
      <c r="Y80">
        <v>274</v>
      </c>
      <c r="Z80">
        <v>294</v>
      </c>
      <c r="AA80">
        <v>256</v>
      </c>
      <c r="AB80">
        <v>353</v>
      </c>
      <c r="AC80">
        <v>356</v>
      </c>
      <c r="AD80">
        <v>335</v>
      </c>
    </row>
    <row r="81" spans="1:30" x14ac:dyDescent="0.3">
      <c r="A81" s="131">
        <v>37316</v>
      </c>
      <c r="B81" t="s">
        <v>583</v>
      </c>
      <c r="C81">
        <v>101.94</v>
      </c>
    </row>
    <row r="82" spans="1:30" x14ac:dyDescent="0.3">
      <c r="A82" s="131">
        <v>37316</v>
      </c>
      <c r="B82" t="s">
        <v>595</v>
      </c>
      <c r="D82">
        <v>222</v>
      </c>
      <c r="E82">
        <v>581</v>
      </c>
      <c r="F82">
        <v>324</v>
      </c>
      <c r="G82">
        <v>246</v>
      </c>
      <c r="H82">
        <v>479</v>
      </c>
      <c r="I82">
        <v>376</v>
      </c>
      <c r="J82">
        <v>412</v>
      </c>
      <c r="K82">
        <v>341</v>
      </c>
      <c r="L82">
        <v>478</v>
      </c>
      <c r="M82">
        <v>377</v>
      </c>
      <c r="N82">
        <v>383</v>
      </c>
      <c r="O82">
        <v>191</v>
      </c>
      <c r="P82">
        <v>357</v>
      </c>
      <c r="Q82">
        <v>142</v>
      </c>
      <c r="R82">
        <v>506</v>
      </c>
      <c r="S82">
        <v>585</v>
      </c>
      <c r="T82">
        <v>313</v>
      </c>
      <c r="U82">
        <v>436</v>
      </c>
      <c r="V82">
        <v>238</v>
      </c>
      <c r="W82">
        <v>374</v>
      </c>
      <c r="X82">
        <v>278</v>
      </c>
      <c r="Y82">
        <v>256</v>
      </c>
      <c r="Z82">
        <v>265</v>
      </c>
      <c r="AA82">
        <v>242</v>
      </c>
      <c r="AB82">
        <v>319</v>
      </c>
      <c r="AC82">
        <v>318</v>
      </c>
      <c r="AD82">
        <v>320</v>
      </c>
    </row>
    <row r="83" spans="1:30" x14ac:dyDescent="0.3">
      <c r="A83" s="131">
        <v>37347</v>
      </c>
      <c r="B83" t="s">
        <v>594</v>
      </c>
      <c r="D83">
        <v>238</v>
      </c>
      <c r="E83">
        <v>673</v>
      </c>
      <c r="F83">
        <v>347</v>
      </c>
      <c r="G83">
        <v>267</v>
      </c>
      <c r="H83">
        <v>512</v>
      </c>
      <c r="I83">
        <v>378</v>
      </c>
      <c r="J83">
        <v>429</v>
      </c>
      <c r="K83">
        <v>363</v>
      </c>
      <c r="L83">
        <v>458</v>
      </c>
      <c r="M83">
        <v>408</v>
      </c>
      <c r="N83">
        <v>389</v>
      </c>
      <c r="O83">
        <v>203</v>
      </c>
      <c r="P83">
        <v>375</v>
      </c>
      <c r="Q83">
        <v>157</v>
      </c>
      <c r="R83">
        <v>548</v>
      </c>
      <c r="S83">
        <v>566</v>
      </c>
      <c r="T83">
        <v>332</v>
      </c>
      <c r="U83">
        <v>483</v>
      </c>
      <c r="V83">
        <v>263</v>
      </c>
      <c r="W83">
        <v>392</v>
      </c>
      <c r="X83">
        <v>297</v>
      </c>
      <c r="Y83">
        <v>282</v>
      </c>
      <c r="Z83">
        <v>276</v>
      </c>
      <c r="AA83">
        <v>265</v>
      </c>
      <c r="AB83">
        <v>337</v>
      </c>
      <c r="AC83">
        <v>336</v>
      </c>
      <c r="AD83">
        <v>342</v>
      </c>
    </row>
    <row r="84" spans="1:30" x14ac:dyDescent="0.3">
      <c r="A84" s="131">
        <v>37347</v>
      </c>
      <c r="B84" t="s">
        <v>583</v>
      </c>
      <c r="C84">
        <v>102.35</v>
      </c>
    </row>
    <row r="85" spans="1:30" x14ac:dyDescent="0.3">
      <c r="A85" s="131">
        <v>37347</v>
      </c>
      <c r="B85" t="s">
        <v>595</v>
      </c>
      <c r="D85">
        <v>223</v>
      </c>
      <c r="E85">
        <v>583</v>
      </c>
      <c r="F85">
        <v>325</v>
      </c>
      <c r="G85">
        <v>247</v>
      </c>
      <c r="H85">
        <v>481</v>
      </c>
      <c r="I85">
        <v>377</v>
      </c>
      <c r="J85">
        <v>413</v>
      </c>
      <c r="K85">
        <v>342</v>
      </c>
      <c r="L85">
        <v>480</v>
      </c>
      <c r="M85">
        <v>378</v>
      </c>
      <c r="N85">
        <v>385</v>
      </c>
      <c r="O85">
        <v>192</v>
      </c>
      <c r="P85">
        <v>359</v>
      </c>
      <c r="Q85">
        <v>143</v>
      </c>
      <c r="R85">
        <v>508</v>
      </c>
      <c r="S85">
        <v>587</v>
      </c>
      <c r="T85">
        <v>314</v>
      </c>
      <c r="U85">
        <v>438</v>
      </c>
      <c r="V85">
        <v>239</v>
      </c>
      <c r="W85">
        <v>375</v>
      </c>
      <c r="X85">
        <v>279</v>
      </c>
      <c r="Y85">
        <v>257</v>
      </c>
      <c r="Z85">
        <v>266</v>
      </c>
      <c r="AA85">
        <v>243</v>
      </c>
      <c r="AB85">
        <v>320</v>
      </c>
      <c r="AC85">
        <v>319</v>
      </c>
      <c r="AD85">
        <v>322</v>
      </c>
    </row>
    <row r="86" spans="1:30" x14ac:dyDescent="0.3">
      <c r="A86" s="131">
        <v>37377</v>
      </c>
      <c r="B86" t="s">
        <v>594</v>
      </c>
      <c r="D86">
        <v>233</v>
      </c>
      <c r="E86">
        <v>645</v>
      </c>
      <c r="F86">
        <v>348</v>
      </c>
      <c r="G86">
        <v>268</v>
      </c>
      <c r="H86">
        <v>494</v>
      </c>
      <c r="I86">
        <v>371</v>
      </c>
      <c r="J86">
        <v>431</v>
      </c>
      <c r="K86">
        <v>367</v>
      </c>
      <c r="L86">
        <v>449</v>
      </c>
      <c r="M86">
        <v>403</v>
      </c>
      <c r="N86">
        <v>392</v>
      </c>
      <c r="O86">
        <v>202</v>
      </c>
      <c r="P86">
        <v>378</v>
      </c>
      <c r="Q86">
        <v>160</v>
      </c>
      <c r="R86">
        <v>555</v>
      </c>
      <c r="S86">
        <v>514</v>
      </c>
      <c r="T86">
        <v>333</v>
      </c>
      <c r="U86">
        <v>479</v>
      </c>
      <c r="V86">
        <v>261</v>
      </c>
      <c r="W86">
        <v>390</v>
      </c>
      <c r="X86">
        <v>298</v>
      </c>
      <c r="Y86">
        <v>282</v>
      </c>
      <c r="Z86">
        <v>273</v>
      </c>
      <c r="AA86">
        <v>257</v>
      </c>
      <c r="AB86">
        <v>334</v>
      </c>
      <c r="AC86">
        <v>332</v>
      </c>
      <c r="AD86">
        <v>343</v>
      </c>
    </row>
    <row r="87" spans="1:30" x14ac:dyDescent="0.3">
      <c r="A87" s="131">
        <v>37377</v>
      </c>
      <c r="B87" t="s">
        <v>583</v>
      </c>
      <c r="C87">
        <v>102.63</v>
      </c>
    </row>
    <row r="88" spans="1:30" x14ac:dyDescent="0.3">
      <c r="A88" s="131">
        <v>37377</v>
      </c>
      <c r="B88" t="s">
        <v>595</v>
      </c>
      <c r="D88">
        <v>224</v>
      </c>
      <c r="E88">
        <v>585</v>
      </c>
      <c r="F88">
        <v>326</v>
      </c>
      <c r="G88">
        <v>248</v>
      </c>
      <c r="H88">
        <v>482</v>
      </c>
      <c r="I88">
        <v>378</v>
      </c>
      <c r="J88">
        <v>414</v>
      </c>
      <c r="K88">
        <v>343</v>
      </c>
      <c r="L88">
        <v>482</v>
      </c>
      <c r="M88">
        <v>379</v>
      </c>
      <c r="N88">
        <v>386</v>
      </c>
      <c r="O88">
        <v>193</v>
      </c>
      <c r="P88">
        <v>360</v>
      </c>
      <c r="Q88">
        <v>143</v>
      </c>
      <c r="R88">
        <v>509</v>
      </c>
      <c r="S88">
        <v>589</v>
      </c>
      <c r="T88">
        <v>315</v>
      </c>
      <c r="U88">
        <v>439</v>
      </c>
      <c r="V88">
        <v>240</v>
      </c>
      <c r="W88">
        <v>376</v>
      </c>
      <c r="X88">
        <v>280</v>
      </c>
      <c r="Y88">
        <v>258</v>
      </c>
      <c r="Z88">
        <v>267</v>
      </c>
      <c r="AA88">
        <v>243</v>
      </c>
      <c r="AB88">
        <v>321</v>
      </c>
      <c r="AC88">
        <v>320</v>
      </c>
      <c r="AD88">
        <v>323</v>
      </c>
    </row>
    <row r="89" spans="1:30" x14ac:dyDescent="0.3">
      <c r="A89" s="131">
        <v>37408</v>
      </c>
      <c r="B89" t="s">
        <v>594</v>
      </c>
      <c r="D89">
        <v>240</v>
      </c>
      <c r="E89">
        <v>656</v>
      </c>
      <c r="F89">
        <v>347</v>
      </c>
      <c r="G89">
        <v>266</v>
      </c>
      <c r="H89">
        <v>489</v>
      </c>
      <c r="I89">
        <v>371</v>
      </c>
      <c r="J89">
        <v>433</v>
      </c>
      <c r="K89">
        <v>366</v>
      </c>
      <c r="L89">
        <v>485</v>
      </c>
      <c r="M89">
        <v>409</v>
      </c>
      <c r="N89">
        <v>394</v>
      </c>
      <c r="O89">
        <v>212</v>
      </c>
      <c r="P89">
        <v>385</v>
      </c>
      <c r="Q89">
        <v>159</v>
      </c>
      <c r="R89">
        <v>578</v>
      </c>
      <c r="S89">
        <v>521</v>
      </c>
      <c r="T89">
        <v>354</v>
      </c>
      <c r="U89">
        <v>480</v>
      </c>
      <c r="V89">
        <v>263</v>
      </c>
      <c r="W89">
        <v>392</v>
      </c>
      <c r="X89">
        <v>300</v>
      </c>
      <c r="Y89">
        <v>286</v>
      </c>
      <c r="Z89">
        <v>268</v>
      </c>
      <c r="AA89">
        <v>265</v>
      </c>
      <c r="AB89">
        <v>339</v>
      </c>
      <c r="AC89">
        <v>337</v>
      </c>
      <c r="AD89">
        <v>345</v>
      </c>
    </row>
    <row r="90" spans="1:30" x14ac:dyDescent="0.3">
      <c r="A90" s="131">
        <v>37408</v>
      </c>
      <c r="B90" t="s">
        <v>583</v>
      </c>
      <c r="C90">
        <v>102.63</v>
      </c>
    </row>
    <row r="91" spans="1:30" x14ac:dyDescent="0.3">
      <c r="A91" s="131">
        <v>37408</v>
      </c>
      <c r="B91" t="s">
        <v>595</v>
      </c>
      <c r="D91">
        <v>224</v>
      </c>
      <c r="E91">
        <v>585</v>
      </c>
      <c r="F91">
        <v>326</v>
      </c>
      <c r="G91">
        <v>248</v>
      </c>
      <c r="H91">
        <v>482</v>
      </c>
      <c r="I91">
        <v>378</v>
      </c>
      <c r="J91">
        <v>414</v>
      </c>
      <c r="K91">
        <v>343</v>
      </c>
      <c r="L91">
        <v>482</v>
      </c>
      <c r="M91">
        <v>379</v>
      </c>
      <c r="N91">
        <v>386</v>
      </c>
      <c r="O91">
        <v>193</v>
      </c>
      <c r="P91">
        <v>360</v>
      </c>
      <c r="Q91">
        <v>143</v>
      </c>
      <c r="R91">
        <v>509</v>
      </c>
      <c r="S91">
        <v>589</v>
      </c>
      <c r="T91">
        <v>315</v>
      </c>
      <c r="U91">
        <v>439</v>
      </c>
      <c r="V91">
        <v>240</v>
      </c>
      <c r="W91">
        <v>376</v>
      </c>
      <c r="X91">
        <v>280</v>
      </c>
      <c r="Y91">
        <v>258</v>
      </c>
      <c r="Z91">
        <v>267</v>
      </c>
      <c r="AA91">
        <v>243</v>
      </c>
      <c r="AB91">
        <v>321</v>
      </c>
      <c r="AC91">
        <v>320</v>
      </c>
      <c r="AD91">
        <v>323</v>
      </c>
    </row>
    <row r="92" spans="1:30" x14ac:dyDescent="0.3">
      <c r="A92" s="131">
        <v>37438</v>
      </c>
      <c r="B92" t="s">
        <v>594</v>
      </c>
      <c r="D92">
        <v>246</v>
      </c>
      <c r="E92">
        <v>620</v>
      </c>
      <c r="F92">
        <v>342</v>
      </c>
      <c r="G92">
        <v>266</v>
      </c>
      <c r="H92">
        <v>507</v>
      </c>
      <c r="I92">
        <v>380</v>
      </c>
      <c r="J92">
        <v>434</v>
      </c>
      <c r="K92">
        <v>366</v>
      </c>
      <c r="L92">
        <v>471</v>
      </c>
      <c r="M92">
        <v>413</v>
      </c>
      <c r="N92">
        <v>392</v>
      </c>
      <c r="O92">
        <v>205</v>
      </c>
      <c r="P92">
        <v>375</v>
      </c>
      <c r="Q92">
        <v>160</v>
      </c>
      <c r="R92">
        <v>553</v>
      </c>
      <c r="S92">
        <v>548</v>
      </c>
      <c r="T92">
        <v>354</v>
      </c>
      <c r="U92">
        <v>481</v>
      </c>
      <c r="V92">
        <v>263</v>
      </c>
      <c r="W92">
        <v>392</v>
      </c>
      <c r="X92">
        <v>301</v>
      </c>
      <c r="Y92">
        <v>289</v>
      </c>
      <c r="Z92">
        <v>270</v>
      </c>
      <c r="AA92">
        <v>257</v>
      </c>
      <c r="AB92">
        <v>339</v>
      </c>
      <c r="AC92">
        <v>336</v>
      </c>
      <c r="AD92">
        <v>347</v>
      </c>
    </row>
    <row r="93" spans="1:30" x14ac:dyDescent="0.3">
      <c r="A93" s="131">
        <v>37438</v>
      </c>
      <c r="B93" t="s">
        <v>583</v>
      </c>
      <c r="C93">
        <v>102.35</v>
      </c>
    </row>
    <row r="94" spans="1:30" x14ac:dyDescent="0.3">
      <c r="A94" s="131">
        <v>37438</v>
      </c>
      <c r="B94" t="s">
        <v>595</v>
      </c>
      <c r="D94">
        <v>223</v>
      </c>
      <c r="E94">
        <v>583</v>
      </c>
      <c r="F94">
        <v>325</v>
      </c>
      <c r="G94">
        <v>247</v>
      </c>
      <c r="H94">
        <v>481</v>
      </c>
      <c r="I94">
        <v>377</v>
      </c>
      <c r="J94">
        <v>413</v>
      </c>
      <c r="K94">
        <v>342</v>
      </c>
      <c r="L94">
        <v>480</v>
      </c>
      <c r="M94">
        <v>378</v>
      </c>
      <c r="N94">
        <v>385</v>
      </c>
      <c r="O94">
        <v>192</v>
      </c>
      <c r="P94">
        <v>359</v>
      </c>
      <c r="Q94">
        <v>143</v>
      </c>
      <c r="R94">
        <v>508</v>
      </c>
      <c r="S94">
        <v>587</v>
      </c>
      <c r="T94">
        <v>314</v>
      </c>
      <c r="U94">
        <v>438</v>
      </c>
      <c r="V94">
        <v>239</v>
      </c>
      <c r="W94">
        <v>375</v>
      </c>
      <c r="X94">
        <v>279</v>
      </c>
      <c r="Y94">
        <v>257</v>
      </c>
      <c r="Z94">
        <v>266</v>
      </c>
      <c r="AA94">
        <v>243</v>
      </c>
      <c r="AB94">
        <v>320</v>
      </c>
      <c r="AC94">
        <v>319</v>
      </c>
      <c r="AD94">
        <v>322</v>
      </c>
    </row>
    <row r="95" spans="1:30" x14ac:dyDescent="0.3">
      <c r="A95" s="131">
        <v>37469</v>
      </c>
      <c r="B95" t="s">
        <v>594</v>
      </c>
      <c r="D95">
        <v>255</v>
      </c>
      <c r="E95">
        <v>627</v>
      </c>
      <c r="F95">
        <v>343</v>
      </c>
      <c r="G95">
        <v>259</v>
      </c>
      <c r="H95">
        <v>512</v>
      </c>
      <c r="I95">
        <v>365</v>
      </c>
      <c r="J95">
        <v>428</v>
      </c>
      <c r="K95">
        <v>357</v>
      </c>
      <c r="L95">
        <v>468</v>
      </c>
      <c r="M95">
        <v>400</v>
      </c>
      <c r="N95">
        <v>395</v>
      </c>
      <c r="O95">
        <v>206</v>
      </c>
      <c r="P95">
        <v>370</v>
      </c>
      <c r="Q95">
        <v>159</v>
      </c>
      <c r="R95">
        <v>540</v>
      </c>
      <c r="S95">
        <v>521</v>
      </c>
      <c r="T95">
        <v>318</v>
      </c>
      <c r="U95">
        <v>472</v>
      </c>
      <c r="V95">
        <v>256</v>
      </c>
      <c r="W95">
        <v>387</v>
      </c>
      <c r="X95">
        <v>306</v>
      </c>
      <c r="Y95">
        <v>285</v>
      </c>
      <c r="Z95">
        <v>264</v>
      </c>
      <c r="AA95">
        <v>256</v>
      </c>
      <c r="AB95">
        <v>334</v>
      </c>
      <c r="AC95">
        <v>331</v>
      </c>
      <c r="AD95">
        <v>344</v>
      </c>
    </row>
    <row r="96" spans="1:30" x14ac:dyDescent="0.3">
      <c r="A96" s="131">
        <v>37469</v>
      </c>
      <c r="B96" t="s">
        <v>583</v>
      </c>
      <c r="C96">
        <v>102.63</v>
      </c>
    </row>
    <row r="97" spans="1:30" x14ac:dyDescent="0.3">
      <c r="A97" s="131">
        <v>37469</v>
      </c>
      <c r="B97" t="s">
        <v>595</v>
      </c>
      <c r="D97">
        <v>224</v>
      </c>
      <c r="E97">
        <v>585</v>
      </c>
      <c r="F97">
        <v>326</v>
      </c>
      <c r="G97">
        <v>248</v>
      </c>
      <c r="H97">
        <v>482</v>
      </c>
      <c r="I97">
        <v>378</v>
      </c>
      <c r="J97">
        <v>414</v>
      </c>
      <c r="K97">
        <v>343</v>
      </c>
      <c r="L97">
        <v>482</v>
      </c>
      <c r="M97">
        <v>379</v>
      </c>
      <c r="N97">
        <v>386</v>
      </c>
      <c r="O97">
        <v>193</v>
      </c>
      <c r="P97">
        <v>360</v>
      </c>
      <c r="Q97">
        <v>143</v>
      </c>
      <c r="R97">
        <v>509</v>
      </c>
      <c r="S97">
        <v>589</v>
      </c>
      <c r="T97">
        <v>315</v>
      </c>
      <c r="U97">
        <v>439</v>
      </c>
      <c r="V97">
        <v>240</v>
      </c>
      <c r="W97">
        <v>376</v>
      </c>
      <c r="X97">
        <v>280</v>
      </c>
      <c r="Y97">
        <v>258</v>
      </c>
      <c r="Z97">
        <v>267</v>
      </c>
      <c r="AA97">
        <v>243</v>
      </c>
      <c r="AB97">
        <v>321</v>
      </c>
      <c r="AC97">
        <v>320</v>
      </c>
      <c r="AD97">
        <v>323</v>
      </c>
    </row>
    <row r="98" spans="1:30" x14ac:dyDescent="0.3">
      <c r="A98" s="131">
        <v>37500</v>
      </c>
      <c r="B98" t="s">
        <v>594</v>
      </c>
      <c r="D98">
        <v>267</v>
      </c>
      <c r="E98">
        <v>644</v>
      </c>
      <c r="F98">
        <v>343</v>
      </c>
      <c r="G98">
        <v>265</v>
      </c>
      <c r="H98">
        <v>495</v>
      </c>
      <c r="I98">
        <v>371</v>
      </c>
      <c r="J98">
        <v>429</v>
      </c>
      <c r="K98">
        <v>359</v>
      </c>
      <c r="L98">
        <v>464</v>
      </c>
      <c r="M98">
        <v>408</v>
      </c>
      <c r="N98">
        <v>390</v>
      </c>
      <c r="O98">
        <v>205</v>
      </c>
      <c r="P98">
        <v>377</v>
      </c>
      <c r="Q98">
        <v>156</v>
      </c>
      <c r="R98">
        <v>530</v>
      </c>
      <c r="S98">
        <v>521</v>
      </c>
      <c r="T98">
        <v>325</v>
      </c>
      <c r="U98">
        <v>470</v>
      </c>
      <c r="V98">
        <v>257</v>
      </c>
      <c r="W98">
        <v>388</v>
      </c>
      <c r="X98">
        <v>307</v>
      </c>
      <c r="Y98">
        <v>285</v>
      </c>
      <c r="Z98">
        <v>255</v>
      </c>
      <c r="AA98">
        <v>252</v>
      </c>
      <c r="AB98">
        <v>334</v>
      </c>
      <c r="AC98">
        <v>330</v>
      </c>
      <c r="AD98">
        <v>346</v>
      </c>
    </row>
    <row r="99" spans="1:30" x14ac:dyDescent="0.3">
      <c r="A99" s="131">
        <v>37500</v>
      </c>
      <c r="B99" t="s">
        <v>583</v>
      </c>
      <c r="C99">
        <v>102.9</v>
      </c>
    </row>
    <row r="100" spans="1:30" x14ac:dyDescent="0.3">
      <c r="A100" s="131">
        <v>37500</v>
      </c>
      <c r="B100" t="s">
        <v>595</v>
      </c>
      <c r="D100">
        <v>225</v>
      </c>
      <c r="E100">
        <v>586</v>
      </c>
      <c r="F100">
        <v>327</v>
      </c>
      <c r="G100">
        <v>249</v>
      </c>
      <c r="H100">
        <v>483</v>
      </c>
      <c r="I100">
        <v>379</v>
      </c>
      <c r="J100">
        <v>415</v>
      </c>
      <c r="K100">
        <v>344</v>
      </c>
      <c r="L100">
        <v>483</v>
      </c>
      <c r="M100">
        <v>380</v>
      </c>
      <c r="N100">
        <v>387</v>
      </c>
      <c r="O100">
        <v>193</v>
      </c>
      <c r="P100">
        <v>361</v>
      </c>
      <c r="Q100">
        <v>144</v>
      </c>
      <c r="R100">
        <v>510</v>
      </c>
      <c r="S100">
        <v>590</v>
      </c>
      <c r="T100">
        <v>316</v>
      </c>
      <c r="U100">
        <v>440</v>
      </c>
      <c r="V100">
        <v>240</v>
      </c>
      <c r="W100">
        <v>377</v>
      </c>
      <c r="X100">
        <v>281</v>
      </c>
      <c r="Y100">
        <v>259</v>
      </c>
      <c r="Z100">
        <v>268</v>
      </c>
      <c r="AA100">
        <v>244</v>
      </c>
      <c r="AB100">
        <v>322</v>
      </c>
      <c r="AC100">
        <v>321</v>
      </c>
      <c r="AD100">
        <v>323</v>
      </c>
    </row>
    <row r="101" spans="1:30" x14ac:dyDescent="0.3">
      <c r="A101" s="131">
        <v>37530</v>
      </c>
      <c r="B101" t="s">
        <v>594</v>
      </c>
      <c r="D101">
        <v>253</v>
      </c>
      <c r="E101">
        <v>613</v>
      </c>
      <c r="F101">
        <v>343</v>
      </c>
      <c r="G101">
        <v>269</v>
      </c>
      <c r="H101">
        <v>496</v>
      </c>
      <c r="I101">
        <v>380</v>
      </c>
      <c r="J101">
        <v>434</v>
      </c>
      <c r="K101">
        <v>361</v>
      </c>
      <c r="L101">
        <v>465</v>
      </c>
      <c r="M101">
        <v>403</v>
      </c>
      <c r="N101">
        <v>393</v>
      </c>
      <c r="O101">
        <v>204</v>
      </c>
      <c r="P101">
        <v>373</v>
      </c>
      <c r="Q101">
        <v>158</v>
      </c>
      <c r="R101">
        <v>530</v>
      </c>
      <c r="S101">
        <v>516</v>
      </c>
      <c r="T101">
        <v>321</v>
      </c>
      <c r="U101">
        <v>477</v>
      </c>
      <c r="V101">
        <v>260</v>
      </c>
      <c r="W101">
        <v>401</v>
      </c>
      <c r="X101">
        <v>312</v>
      </c>
      <c r="Y101">
        <v>285</v>
      </c>
      <c r="Z101">
        <v>260</v>
      </c>
      <c r="AA101">
        <v>240</v>
      </c>
      <c r="AB101">
        <v>335</v>
      </c>
      <c r="AC101">
        <v>330</v>
      </c>
      <c r="AD101">
        <v>351</v>
      </c>
    </row>
    <row r="102" spans="1:30" x14ac:dyDescent="0.3">
      <c r="A102" s="131">
        <v>37530</v>
      </c>
      <c r="B102" t="s">
        <v>583</v>
      </c>
      <c r="C102">
        <v>103.04</v>
      </c>
    </row>
    <row r="103" spans="1:30" x14ac:dyDescent="0.3">
      <c r="A103" s="131">
        <v>37530</v>
      </c>
      <c r="B103" t="s">
        <v>595</v>
      </c>
      <c r="D103">
        <v>225</v>
      </c>
      <c r="E103">
        <v>587</v>
      </c>
      <c r="F103">
        <v>328</v>
      </c>
      <c r="G103">
        <v>249</v>
      </c>
      <c r="H103">
        <v>484</v>
      </c>
      <c r="I103">
        <v>380</v>
      </c>
      <c r="J103">
        <v>416</v>
      </c>
      <c r="K103">
        <v>345</v>
      </c>
      <c r="L103">
        <v>484</v>
      </c>
      <c r="M103">
        <v>381</v>
      </c>
      <c r="N103">
        <v>387</v>
      </c>
      <c r="O103">
        <v>194</v>
      </c>
      <c r="P103">
        <v>361</v>
      </c>
      <c r="Q103">
        <v>144</v>
      </c>
      <c r="R103">
        <v>511</v>
      </c>
      <c r="S103">
        <v>591</v>
      </c>
      <c r="T103">
        <v>316</v>
      </c>
      <c r="U103">
        <v>441</v>
      </c>
      <c r="V103">
        <v>241</v>
      </c>
      <c r="W103">
        <v>378</v>
      </c>
      <c r="X103">
        <v>281</v>
      </c>
      <c r="Y103">
        <v>259</v>
      </c>
      <c r="Z103">
        <v>268</v>
      </c>
      <c r="AA103">
        <v>244</v>
      </c>
      <c r="AB103">
        <v>323</v>
      </c>
      <c r="AC103">
        <v>322</v>
      </c>
      <c r="AD103">
        <v>324</v>
      </c>
    </row>
    <row r="104" spans="1:30" x14ac:dyDescent="0.3">
      <c r="A104" s="131">
        <v>37561</v>
      </c>
      <c r="B104" t="s">
        <v>594</v>
      </c>
      <c r="D104">
        <v>258</v>
      </c>
      <c r="E104">
        <v>612</v>
      </c>
      <c r="F104">
        <v>350</v>
      </c>
      <c r="G104">
        <v>269</v>
      </c>
      <c r="H104">
        <v>496</v>
      </c>
      <c r="I104">
        <v>375</v>
      </c>
      <c r="J104">
        <v>439</v>
      </c>
      <c r="K104">
        <v>363</v>
      </c>
      <c r="L104">
        <v>470</v>
      </c>
      <c r="M104">
        <v>412</v>
      </c>
      <c r="N104">
        <v>400</v>
      </c>
      <c r="O104">
        <v>202</v>
      </c>
      <c r="P104">
        <v>378</v>
      </c>
      <c r="Q104">
        <v>161</v>
      </c>
      <c r="R104">
        <v>531</v>
      </c>
      <c r="S104">
        <v>524</v>
      </c>
      <c r="T104">
        <v>332</v>
      </c>
      <c r="U104">
        <v>475</v>
      </c>
      <c r="V104">
        <v>259</v>
      </c>
      <c r="W104">
        <v>412</v>
      </c>
      <c r="X104">
        <v>311</v>
      </c>
      <c r="Y104">
        <v>285</v>
      </c>
      <c r="Z104">
        <v>245</v>
      </c>
      <c r="AA104">
        <v>254</v>
      </c>
      <c r="AB104">
        <v>336</v>
      </c>
      <c r="AC104">
        <v>331</v>
      </c>
      <c r="AD104">
        <v>354</v>
      </c>
    </row>
    <row r="105" spans="1:30" x14ac:dyDescent="0.3">
      <c r="A105" s="131">
        <v>37561</v>
      </c>
      <c r="B105" t="s">
        <v>583</v>
      </c>
      <c r="C105">
        <v>103.04</v>
      </c>
    </row>
    <row r="106" spans="1:30" x14ac:dyDescent="0.3">
      <c r="A106" s="131">
        <v>37561</v>
      </c>
      <c r="B106" t="s">
        <v>595</v>
      </c>
      <c r="D106">
        <v>225</v>
      </c>
      <c r="E106">
        <v>587</v>
      </c>
      <c r="F106">
        <v>328</v>
      </c>
      <c r="G106">
        <v>249</v>
      </c>
      <c r="H106">
        <v>484</v>
      </c>
      <c r="I106">
        <v>380</v>
      </c>
      <c r="J106">
        <v>416</v>
      </c>
      <c r="K106">
        <v>345</v>
      </c>
      <c r="L106">
        <v>484</v>
      </c>
      <c r="M106">
        <v>381</v>
      </c>
      <c r="N106">
        <v>387</v>
      </c>
      <c r="O106">
        <v>194</v>
      </c>
      <c r="P106">
        <v>361</v>
      </c>
      <c r="Q106">
        <v>144</v>
      </c>
      <c r="R106">
        <v>511</v>
      </c>
      <c r="S106">
        <v>591</v>
      </c>
      <c r="T106">
        <v>316</v>
      </c>
      <c r="U106">
        <v>441</v>
      </c>
      <c r="V106">
        <v>241</v>
      </c>
      <c r="W106">
        <v>378</v>
      </c>
      <c r="X106">
        <v>281</v>
      </c>
      <c r="Y106">
        <v>259</v>
      </c>
      <c r="Z106">
        <v>268</v>
      </c>
      <c r="AA106">
        <v>244</v>
      </c>
      <c r="AB106">
        <v>323</v>
      </c>
      <c r="AC106">
        <v>322</v>
      </c>
      <c r="AD106">
        <v>324</v>
      </c>
    </row>
    <row r="107" spans="1:30" x14ac:dyDescent="0.3">
      <c r="A107" s="131">
        <v>37591</v>
      </c>
      <c r="B107" t="s">
        <v>594</v>
      </c>
      <c r="D107">
        <v>273</v>
      </c>
      <c r="E107">
        <v>659</v>
      </c>
      <c r="F107">
        <v>361</v>
      </c>
      <c r="G107">
        <v>278</v>
      </c>
      <c r="H107">
        <v>539</v>
      </c>
      <c r="I107">
        <v>384</v>
      </c>
      <c r="J107">
        <v>451</v>
      </c>
      <c r="K107">
        <v>370</v>
      </c>
      <c r="L107">
        <v>477</v>
      </c>
      <c r="M107">
        <v>423</v>
      </c>
      <c r="N107">
        <v>415</v>
      </c>
      <c r="O107">
        <v>200</v>
      </c>
      <c r="P107">
        <v>393</v>
      </c>
      <c r="Q107">
        <v>166</v>
      </c>
      <c r="R107">
        <v>535</v>
      </c>
      <c r="S107">
        <v>645</v>
      </c>
      <c r="T107">
        <v>360</v>
      </c>
      <c r="U107">
        <v>482</v>
      </c>
      <c r="V107">
        <v>263</v>
      </c>
      <c r="W107">
        <v>397</v>
      </c>
      <c r="X107">
        <v>309</v>
      </c>
      <c r="Y107">
        <v>289</v>
      </c>
      <c r="Z107">
        <v>253</v>
      </c>
      <c r="AA107">
        <v>251</v>
      </c>
      <c r="AB107">
        <v>345</v>
      </c>
      <c r="AC107">
        <v>343</v>
      </c>
      <c r="AD107">
        <v>353</v>
      </c>
    </row>
    <row r="108" spans="1:30" x14ac:dyDescent="0.3">
      <c r="A108" s="131">
        <v>37591</v>
      </c>
      <c r="B108" t="s">
        <v>583</v>
      </c>
      <c r="C108">
        <v>103.45</v>
      </c>
    </row>
    <row r="109" spans="1:30" x14ac:dyDescent="0.3">
      <c r="A109" s="131">
        <v>37591</v>
      </c>
      <c r="B109" t="s">
        <v>595</v>
      </c>
      <c r="D109">
        <v>226</v>
      </c>
      <c r="E109">
        <v>589</v>
      </c>
      <c r="F109">
        <v>329</v>
      </c>
      <c r="G109">
        <v>250</v>
      </c>
      <c r="H109">
        <v>486</v>
      </c>
      <c r="I109">
        <v>381</v>
      </c>
      <c r="J109">
        <v>418</v>
      </c>
      <c r="K109">
        <v>346</v>
      </c>
      <c r="L109">
        <v>485</v>
      </c>
      <c r="M109">
        <v>382</v>
      </c>
      <c r="N109">
        <v>389</v>
      </c>
      <c r="O109">
        <v>194</v>
      </c>
      <c r="P109">
        <v>363</v>
      </c>
      <c r="Q109">
        <v>144</v>
      </c>
      <c r="R109">
        <v>513</v>
      </c>
      <c r="S109">
        <v>594</v>
      </c>
      <c r="T109">
        <v>317</v>
      </c>
      <c r="U109">
        <v>442</v>
      </c>
      <c r="V109">
        <v>242</v>
      </c>
      <c r="W109">
        <v>379</v>
      </c>
      <c r="X109">
        <v>282</v>
      </c>
      <c r="Y109">
        <v>260</v>
      </c>
      <c r="Z109">
        <v>269</v>
      </c>
      <c r="AA109">
        <v>245</v>
      </c>
      <c r="AB109">
        <v>324</v>
      </c>
      <c r="AC109">
        <v>323</v>
      </c>
      <c r="AD109">
        <v>325</v>
      </c>
    </row>
    <row r="110" spans="1:30" x14ac:dyDescent="0.3">
      <c r="A110" s="131">
        <v>37622</v>
      </c>
      <c r="B110" t="s">
        <v>594</v>
      </c>
      <c r="D110">
        <v>249</v>
      </c>
      <c r="E110">
        <v>655</v>
      </c>
      <c r="F110">
        <v>361</v>
      </c>
      <c r="G110">
        <v>284</v>
      </c>
      <c r="H110">
        <v>510</v>
      </c>
      <c r="I110">
        <v>381</v>
      </c>
      <c r="J110">
        <v>440</v>
      </c>
      <c r="K110">
        <v>362</v>
      </c>
      <c r="L110">
        <v>480</v>
      </c>
      <c r="M110">
        <v>417</v>
      </c>
      <c r="N110">
        <v>420</v>
      </c>
      <c r="O110">
        <v>205</v>
      </c>
      <c r="P110">
        <v>384</v>
      </c>
      <c r="Q110">
        <v>159</v>
      </c>
      <c r="R110">
        <v>548</v>
      </c>
      <c r="S110">
        <v>653</v>
      </c>
      <c r="T110">
        <v>344</v>
      </c>
      <c r="U110">
        <v>484</v>
      </c>
      <c r="V110">
        <v>266</v>
      </c>
      <c r="W110">
        <v>395</v>
      </c>
      <c r="X110">
        <v>306</v>
      </c>
      <c r="Y110">
        <v>289</v>
      </c>
      <c r="Z110">
        <v>257</v>
      </c>
      <c r="AA110">
        <v>258</v>
      </c>
      <c r="AB110">
        <v>346</v>
      </c>
      <c r="AC110">
        <v>345</v>
      </c>
      <c r="AD110">
        <v>348</v>
      </c>
    </row>
    <row r="111" spans="1:30" x14ac:dyDescent="0.3">
      <c r="A111" s="131">
        <v>37622</v>
      </c>
      <c r="B111" t="s">
        <v>583</v>
      </c>
      <c r="C111">
        <v>102.76</v>
      </c>
    </row>
    <row r="112" spans="1:30" x14ac:dyDescent="0.3">
      <c r="A112" s="131">
        <v>37622</v>
      </c>
      <c r="B112" t="s">
        <v>595</v>
      </c>
      <c r="D112">
        <v>224</v>
      </c>
      <c r="E112">
        <v>585</v>
      </c>
      <c r="F112">
        <v>327</v>
      </c>
      <c r="G112">
        <v>248</v>
      </c>
      <c r="H112">
        <v>483</v>
      </c>
      <c r="I112">
        <v>379</v>
      </c>
      <c r="J112">
        <v>415</v>
      </c>
      <c r="K112">
        <v>344</v>
      </c>
      <c r="L112">
        <v>482</v>
      </c>
      <c r="M112">
        <v>380</v>
      </c>
      <c r="N112">
        <v>386</v>
      </c>
      <c r="O112">
        <v>193</v>
      </c>
      <c r="P112">
        <v>360</v>
      </c>
      <c r="Q112">
        <v>143</v>
      </c>
      <c r="R112">
        <v>510</v>
      </c>
      <c r="S112">
        <v>590</v>
      </c>
      <c r="T112">
        <v>315</v>
      </c>
      <c r="U112">
        <v>439</v>
      </c>
      <c r="V112">
        <v>240</v>
      </c>
      <c r="W112">
        <v>377</v>
      </c>
      <c r="X112">
        <v>280</v>
      </c>
      <c r="Y112">
        <v>258</v>
      </c>
      <c r="Z112">
        <v>267</v>
      </c>
      <c r="AA112">
        <v>244</v>
      </c>
      <c r="AB112">
        <v>322</v>
      </c>
      <c r="AC112">
        <v>321</v>
      </c>
      <c r="AD112">
        <v>323</v>
      </c>
    </row>
    <row r="113" spans="1:30" x14ac:dyDescent="0.3">
      <c r="A113" s="131">
        <v>37653</v>
      </c>
      <c r="B113" t="s">
        <v>594</v>
      </c>
      <c r="D113">
        <v>257</v>
      </c>
      <c r="E113">
        <v>660</v>
      </c>
      <c r="F113">
        <v>362</v>
      </c>
      <c r="G113">
        <v>269</v>
      </c>
      <c r="H113">
        <v>539</v>
      </c>
      <c r="I113">
        <v>385</v>
      </c>
      <c r="J113">
        <v>447</v>
      </c>
      <c r="K113">
        <v>366</v>
      </c>
      <c r="L113">
        <v>484</v>
      </c>
      <c r="M113">
        <v>419</v>
      </c>
      <c r="N113">
        <v>410</v>
      </c>
      <c r="O113">
        <v>207</v>
      </c>
      <c r="P113">
        <v>380</v>
      </c>
      <c r="Q113">
        <v>163</v>
      </c>
      <c r="R113">
        <v>566</v>
      </c>
      <c r="S113">
        <v>897</v>
      </c>
      <c r="T113">
        <v>356</v>
      </c>
      <c r="U113">
        <v>491</v>
      </c>
      <c r="V113">
        <v>269</v>
      </c>
      <c r="W113">
        <v>405</v>
      </c>
      <c r="X113">
        <v>307</v>
      </c>
      <c r="Y113">
        <v>285</v>
      </c>
      <c r="Z113">
        <v>257</v>
      </c>
      <c r="AA113">
        <v>279</v>
      </c>
      <c r="AB113">
        <v>360</v>
      </c>
      <c r="AC113">
        <v>362</v>
      </c>
      <c r="AD113">
        <v>349</v>
      </c>
    </row>
    <row r="114" spans="1:30" x14ac:dyDescent="0.3">
      <c r="A114" s="131">
        <v>37653</v>
      </c>
      <c r="B114" t="s">
        <v>583</v>
      </c>
      <c r="C114">
        <v>103.18</v>
      </c>
    </row>
    <row r="115" spans="1:30" x14ac:dyDescent="0.3">
      <c r="A115" s="131">
        <v>37653</v>
      </c>
      <c r="B115" t="s">
        <v>595</v>
      </c>
      <c r="D115">
        <v>225</v>
      </c>
      <c r="E115">
        <v>588</v>
      </c>
      <c r="F115">
        <v>328</v>
      </c>
      <c r="G115">
        <v>249</v>
      </c>
      <c r="H115">
        <v>485</v>
      </c>
      <c r="I115">
        <v>380</v>
      </c>
      <c r="J115">
        <v>417</v>
      </c>
      <c r="K115">
        <v>345</v>
      </c>
      <c r="L115">
        <v>484</v>
      </c>
      <c r="M115">
        <v>381</v>
      </c>
      <c r="N115">
        <v>388</v>
      </c>
      <c r="O115">
        <v>194</v>
      </c>
      <c r="P115">
        <v>362</v>
      </c>
      <c r="Q115">
        <v>144</v>
      </c>
      <c r="R115">
        <v>512</v>
      </c>
      <c r="S115">
        <v>592</v>
      </c>
      <c r="T115">
        <v>317</v>
      </c>
      <c r="U115">
        <v>441</v>
      </c>
      <c r="V115">
        <v>241</v>
      </c>
      <c r="W115">
        <v>378</v>
      </c>
      <c r="X115">
        <v>282</v>
      </c>
      <c r="Y115">
        <v>260</v>
      </c>
      <c r="Z115">
        <v>268</v>
      </c>
      <c r="AA115">
        <v>245</v>
      </c>
      <c r="AB115">
        <v>323</v>
      </c>
      <c r="AC115">
        <v>322</v>
      </c>
      <c r="AD115">
        <v>324</v>
      </c>
    </row>
    <row r="116" spans="1:30" x14ac:dyDescent="0.3">
      <c r="A116" s="131">
        <v>37681</v>
      </c>
      <c r="B116" t="s">
        <v>594</v>
      </c>
      <c r="D116">
        <v>270</v>
      </c>
      <c r="E116">
        <v>829</v>
      </c>
      <c r="F116">
        <v>396</v>
      </c>
      <c r="G116">
        <v>274</v>
      </c>
      <c r="H116">
        <v>627</v>
      </c>
      <c r="I116">
        <v>394</v>
      </c>
      <c r="J116">
        <v>474</v>
      </c>
      <c r="K116">
        <v>375</v>
      </c>
      <c r="L116">
        <v>524</v>
      </c>
      <c r="M116">
        <v>449</v>
      </c>
      <c r="N116">
        <v>440</v>
      </c>
      <c r="O116">
        <v>211</v>
      </c>
      <c r="P116">
        <v>392</v>
      </c>
      <c r="Q116">
        <v>162</v>
      </c>
      <c r="R116">
        <v>595</v>
      </c>
      <c r="S116">
        <v>839</v>
      </c>
      <c r="T116">
        <v>391</v>
      </c>
      <c r="U116">
        <v>515</v>
      </c>
      <c r="V116">
        <v>275</v>
      </c>
      <c r="W116">
        <v>409</v>
      </c>
      <c r="X116">
        <v>307</v>
      </c>
      <c r="Y116">
        <v>288</v>
      </c>
      <c r="Z116">
        <v>269</v>
      </c>
      <c r="AA116">
        <v>284</v>
      </c>
      <c r="AB116">
        <v>369</v>
      </c>
      <c r="AC116">
        <v>373</v>
      </c>
      <c r="AD116">
        <v>350</v>
      </c>
    </row>
    <row r="117" spans="1:30" x14ac:dyDescent="0.3">
      <c r="A117" s="131">
        <v>37681</v>
      </c>
      <c r="B117" t="s">
        <v>583</v>
      </c>
      <c r="C117">
        <v>103.59</v>
      </c>
    </row>
    <row r="118" spans="1:30" x14ac:dyDescent="0.3">
      <c r="A118" s="131">
        <v>37681</v>
      </c>
      <c r="B118" t="s">
        <v>595</v>
      </c>
      <c r="D118">
        <v>226</v>
      </c>
      <c r="E118">
        <v>590</v>
      </c>
      <c r="F118">
        <v>329</v>
      </c>
      <c r="G118">
        <v>250</v>
      </c>
      <c r="H118">
        <v>487</v>
      </c>
      <c r="I118">
        <v>382</v>
      </c>
      <c r="J118">
        <v>418</v>
      </c>
      <c r="K118">
        <v>347</v>
      </c>
      <c r="L118">
        <v>486</v>
      </c>
      <c r="M118">
        <v>383</v>
      </c>
      <c r="N118">
        <v>389</v>
      </c>
      <c r="O118">
        <v>195</v>
      </c>
      <c r="P118">
        <v>363</v>
      </c>
      <c r="Q118">
        <v>144</v>
      </c>
      <c r="R118">
        <v>514</v>
      </c>
      <c r="S118">
        <v>594</v>
      </c>
      <c r="T118">
        <v>318</v>
      </c>
      <c r="U118">
        <v>443</v>
      </c>
      <c r="V118">
        <v>242</v>
      </c>
      <c r="W118">
        <v>380</v>
      </c>
      <c r="X118">
        <v>283</v>
      </c>
      <c r="Y118">
        <v>261</v>
      </c>
      <c r="Z118">
        <v>269</v>
      </c>
      <c r="AA118">
        <v>246</v>
      </c>
      <c r="AB118">
        <v>324</v>
      </c>
      <c r="AC118">
        <v>323</v>
      </c>
      <c r="AD118">
        <v>326</v>
      </c>
    </row>
    <row r="119" spans="1:30" x14ac:dyDescent="0.3">
      <c r="A119" s="131">
        <v>37712</v>
      </c>
      <c r="B119" t="s">
        <v>594</v>
      </c>
      <c r="D119">
        <v>252</v>
      </c>
      <c r="E119">
        <v>754</v>
      </c>
      <c r="F119">
        <v>370</v>
      </c>
      <c r="G119">
        <v>267</v>
      </c>
      <c r="H119">
        <v>528</v>
      </c>
      <c r="I119">
        <v>387</v>
      </c>
      <c r="J119">
        <v>444</v>
      </c>
      <c r="K119">
        <v>360</v>
      </c>
      <c r="L119">
        <v>475</v>
      </c>
      <c r="M119">
        <v>419</v>
      </c>
      <c r="N119">
        <v>398</v>
      </c>
      <c r="O119">
        <v>206</v>
      </c>
      <c r="P119">
        <v>382</v>
      </c>
      <c r="Q119">
        <v>164</v>
      </c>
      <c r="R119">
        <v>543</v>
      </c>
      <c r="S119">
        <v>586</v>
      </c>
      <c r="T119">
        <v>351</v>
      </c>
      <c r="U119">
        <v>493</v>
      </c>
      <c r="V119">
        <v>266</v>
      </c>
      <c r="W119">
        <v>410</v>
      </c>
      <c r="X119">
        <v>315</v>
      </c>
      <c r="Y119">
        <v>291</v>
      </c>
      <c r="Z119">
        <v>258</v>
      </c>
      <c r="AA119">
        <v>287</v>
      </c>
      <c r="AB119">
        <v>346</v>
      </c>
      <c r="AC119">
        <v>343</v>
      </c>
      <c r="AD119">
        <v>357</v>
      </c>
    </row>
    <row r="120" spans="1:30" x14ac:dyDescent="0.3">
      <c r="A120" s="131">
        <v>37712</v>
      </c>
      <c r="B120" t="s">
        <v>583</v>
      </c>
      <c r="C120">
        <v>103.86</v>
      </c>
    </row>
    <row r="121" spans="1:30" x14ac:dyDescent="0.3">
      <c r="A121" s="131">
        <v>37712</v>
      </c>
      <c r="B121" t="s">
        <v>595</v>
      </c>
      <c r="D121">
        <v>227</v>
      </c>
      <c r="E121">
        <v>592</v>
      </c>
      <c r="F121">
        <v>330</v>
      </c>
      <c r="G121">
        <v>251</v>
      </c>
      <c r="H121">
        <v>488</v>
      </c>
      <c r="I121">
        <v>383</v>
      </c>
      <c r="J121">
        <v>419</v>
      </c>
      <c r="K121">
        <v>347</v>
      </c>
      <c r="L121">
        <v>487</v>
      </c>
      <c r="M121">
        <v>384</v>
      </c>
      <c r="N121">
        <v>390</v>
      </c>
      <c r="O121">
        <v>195</v>
      </c>
      <c r="P121">
        <v>364</v>
      </c>
      <c r="Q121">
        <v>145</v>
      </c>
      <c r="R121">
        <v>515</v>
      </c>
      <c r="S121">
        <v>596</v>
      </c>
      <c r="T121">
        <v>319</v>
      </c>
      <c r="U121">
        <v>444</v>
      </c>
      <c r="V121">
        <v>243</v>
      </c>
      <c r="W121">
        <v>381</v>
      </c>
      <c r="X121">
        <v>283</v>
      </c>
      <c r="Y121">
        <v>261</v>
      </c>
      <c r="Z121">
        <v>270</v>
      </c>
      <c r="AA121">
        <v>246</v>
      </c>
      <c r="AB121">
        <v>325</v>
      </c>
      <c r="AC121">
        <v>324</v>
      </c>
      <c r="AD121">
        <v>327</v>
      </c>
    </row>
    <row r="122" spans="1:30" x14ac:dyDescent="0.3">
      <c r="A122" s="131">
        <v>37742</v>
      </c>
      <c r="B122" t="s">
        <v>594</v>
      </c>
      <c r="D122">
        <v>249</v>
      </c>
      <c r="E122">
        <v>652</v>
      </c>
      <c r="F122">
        <v>361</v>
      </c>
      <c r="G122">
        <v>268</v>
      </c>
      <c r="H122">
        <v>505</v>
      </c>
      <c r="I122">
        <v>392</v>
      </c>
      <c r="J122">
        <v>449</v>
      </c>
      <c r="K122">
        <v>362</v>
      </c>
      <c r="L122">
        <v>490</v>
      </c>
      <c r="M122">
        <v>415</v>
      </c>
      <c r="N122">
        <v>394</v>
      </c>
      <c r="O122">
        <v>210</v>
      </c>
      <c r="P122">
        <v>387</v>
      </c>
      <c r="Q122">
        <v>165</v>
      </c>
      <c r="R122">
        <v>558</v>
      </c>
      <c r="S122">
        <v>537</v>
      </c>
      <c r="T122">
        <v>353</v>
      </c>
      <c r="U122">
        <v>493</v>
      </c>
      <c r="V122">
        <v>268</v>
      </c>
      <c r="W122">
        <v>410</v>
      </c>
      <c r="X122">
        <v>314</v>
      </c>
      <c r="Y122">
        <v>292</v>
      </c>
      <c r="Z122">
        <v>260</v>
      </c>
      <c r="AA122">
        <v>252</v>
      </c>
      <c r="AB122">
        <v>344</v>
      </c>
      <c r="AC122">
        <v>340</v>
      </c>
      <c r="AD122">
        <v>357</v>
      </c>
    </row>
    <row r="123" spans="1:30" x14ac:dyDescent="0.3">
      <c r="A123" s="131">
        <v>37742</v>
      </c>
      <c r="B123" t="s">
        <v>583</v>
      </c>
      <c r="C123">
        <v>103.86</v>
      </c>
    </row>
    <row r="124" spans="1:30" x14ac:dyDescent="0.3">
      <c r="A124" s="131">
        <v>37742</v>
      </c>
      <c r="B124" t="s">
        <v>595</v>
      </c>
      <c r="D124">
        <v>227</v>
      </c>
      <c r="E124">
        <v>592</v>
      </c>
      <c r="F124">
        <v>330</v>
      </c>
      <c r="G124">
        <v>251</v>
      </c>
      <c r="H124">
        <v>488</v>
      </c>
      <c r="I124">
        <v>383</v>
      </c>
      <c r="J124">
        <v>419</v>
      </c>
      <c r="K124">
        <v>347</v>
      </c>
      <c r="L124">
        <v>487</v>
      </c>
      <c r="M124">
        <v>384</v>
      </c>
      <c r="N124">
        <v>390</v>
      </c>
      <c r="O124">
        <v>195</v>
      </c>
      <c r="P124">
        <v>364</v>
      </c>
      <c r="Q124">
        <v>145</v>
      </c>
      <c r="R124">
        <v>515</v>
      </c>
      <c r="S124">
        <v>596</v>
      </c>
      <c r="T124">
        <v>319</v>
      </c>
      <c r="U124">
        <v>444</v>
      </c>
      <c r="V124">
        <v>243</v>
      </c>
      <c r="W124">
        <v>381</v>
      </c>
      <c r="X124">
        <v>283</v>
      </c>
      <c r="Y124">
        <v>261</v>
      </c>
      <c r="Z124">
        <v>270</v>
      </c>
      <c r="AA124">
        <v>246</v>
      </c>
      <c r="AB124">
        <v>325</v>
      </c>
      <c r="AC124">
        <v>324</v>
      </c>
      <c r="AD124">
        <v>327</v>
      </c>
    </row>
    <row r="125" spans="1:30" x14ac:dyDescent="0.3">
      <c r="A125" s="131">
        <v>37773</v>
      </c>
      <c r="B125" t="s">
        <v>594</v>
      </c>
      <c r="D125">
        <v>248</v>
      </c>
      <c r="E125">
        <v>647</v>
      </c>
      <c r="F125">
        <v>357</v>
      </c>
      <c r="G125">
        <v>271</v>
      </c>
      <c r="H125">
        <v>510</v>
      </c>
      <c r="I125">
        <v>390</v>
      </c>
      <c r="J125">
        <v>449</v>
      </c>
      <c r="K125">
        <v>364</v>
      </c>
      <c r="L125">
        <v>527</v>
      </c>
      <c r="M125">
        <v>426</v>
      </c>
      <c r="N125">
        <v>400</v>
      </c>
      <c r="O125">
        <v>213</v>
      </c>
      <c r="P125">
        <v>404</v>
      </c>
      <c r="Q125">
        <v>163</v>
      </c>
      <c r="R125">
        <v>585</v>
      </c>
      <c r="S125">
        <v>528</v>
      </c>
      <c r="T125">
        <v>351</v>
      </c>
      <c r="U125">
        <v>493</v>
      </c>
      <c r="V125">
        <v>269</v>
      </c>
      <c r="W125">
        <v>412</v>
      </c>
      <c r="X125">
        <v>317</v>
      </c>
      <c r="Y125">
        <v>294</v>
      </c>
      <c r="Z125">
        <v>260</v>
      </c>
      <c r="AA125">
        <v>254</v>
      </c>
      <c r="AB125">
        <v>348</v>
      </c>
      <c r="AC125">
        <v>344</v>
      </c>
      <c r="AD125">
        <v>362</v>
      </c>
    </row>
    <row r="126" spans="1:30" x14ac:dyDescent="0.3">
      <c r="A126" s="131">
        <v>37773</v>
      </c>
      <c r="B126" t="s">
        <v>583</v>
      </c>
      <c r="C126">
        <v>103.73</v>
      </c>
    </row>
    <row r="127" spans="1:30" x14ac:dyDescent="0.3">
      <c r="A127" s="131">
        <v>37773</v>
      </c>
      <c r="B127" t="s">
        <v>595</v>
      </c>
      <c r="D127">
        <v>226</v>
      </c>
      <c r="E127">
        <v>591</v>
      </c>
      <c r="F127">
        <v>330</v>
      </c>
      <c r="G127">
        <v>251</v>
      </c>
      <c r="H127">
        <v>487</v>
      </c>
      <c r="I127">
        <v>382</v>
      </c>
      <c r="J127">
        <v>419</v>
      </c>
      <c r="K127">
        <v>347</v>
      </c>
      <c r="L127">
        <v>487</v>
      </c>
      <c r="M127">
        <v>383</v>
      </c>
      <c r="N127">
        <v>390</v>
      </c>
      <c r="O127">
        <v>195</v>
      </c>
      <c r="P127">
        <v>364</v>
      </c>
      <c r="Q127">
        <v>145</v>
      </c>
      <c r="R127">
        <v>515</v>
      </c>
      <c r="S127">
        <v>595</v>
      </c>
      <c r="T127">
        <v>318</v>
      </c>
      <c r="U127">
        <v>444</v>
      </c>
      <c r="V127">
        <v>242</v>
      </c>
      <c r="W127">
        <v>380</v>
      </c>
      <c r="X127">
        <v>283</v>
      </c>
      <c r="Y127">
        <v>261</v>
      </c>
      <c r="Z127">
        <v>270</v>
      </c>
      <c r="AA127">
        <v>246</v>
      </c>
      <c r="AB127">
        <v>325</v>
      </c>
      <c r="AC127">
        <v>324</v>
      </c>
      <c r="AD127">
        <v>326</v>
      </c>
    </row>
    <row r="128" spans="1:30" x14ac:dyDescent="0.3">
      <c r="A128" s="131">
        <v>37803</v>
      </c>
      <c r="B128" t="s">
        <v>594</v>
      </c>
      <c r="D128">
        <v>266</v>
      </c>
      <c r="E128">
        <v>643</v>
      </c>
      <c r="F128">
        <v>365</v>
      </c>
      <c r="G128">
        <v>277</v>
      </c>
      <c r="H128">
        <v>511</v>
      </c>
      <c r="I128">
        <v>405</v>
      </c>
      <c r="J128">
        <v>450</v>
      </c>
      <c r="K128">
        <v>369</v>
      </c>
      <c r="L128">
        <v>491</v>
      </c>
      <c r="M128">
        <v>426</v>
      </c>
      <c r="N128">
        <v>397</v>
      </c>
      <c r="O128">
        <v>210</v>
      </c>
      <c r="P128">
        <v>388</v>
      </c>
      <c r="Q128">
        <v>166</v>
      </c>
      <c r="R128">
        <v>569</v>
      </c>
      <c r="S128">
        <v>556</v>
      </c>
      <c r="T128">
        <v>370</v>
      </c>
      <c r="U128">
        <v>492</v>
      </c>
      <c r="V128">
        <v>268</v>
      </c>
      <c r="W128">
        <v>409</v>
      </c>
      <c r="X128">
        <v>320</v>
      </c>
      <c r="Y128">
        <v>303</v>
      </c>
      <c r="Z128">
        <v>263</v>
      </c>
      <c r="AA128">
        <v>256</v>
      </c>
      <c r="AB128">
        <v>348</v>
      </c>
      <c r="AC128">
        <v>344</v>
      </c>
      <c r="AD128">
        <v>364</v>
      </c>
    </row>
    <row r="129" spans="1:30" x14ac:dyDescent="0.3">
      <c r="A129" s="131">
        <v>37803</v>
      </c>
      <c r="B129" t="s">
        <v>583</v>
      </c>
      <c r="C129">
        <v>103.59</v>
      </c>
    </row>
    <row r="130" spans="1:30" x14ac:dyDescent="0.3">
      <c r="A130" s="131">
        <v>37803</v>
      </c>
      <c r="B130" t="s">
        <v>595</v>
      </c>
      <c r="D130">
        <v>226</v>
      </c>
      <c r="E130">
        <v>590</v>
      </c>
      <c r="F130">
        <v>329</v>
      </c>
      <c r="G130">
        <v>250</v>
      </c>
      <c r="H130">
        <v>487</v>
      </c>
      <c r="I130">
        <v>382</v>
      </c>
      <c r="J130">
        <v>418</v>
      </c>
      <c r="K130">
        <v>347</v>
      </c>
      <c r="L130">
        <v>486</v>
      </c>
      <c r="M130">
        <v>383</v>
      </c>
      <c r="N130">
        <v>389</v>
      </c>
      <c r="O130">
        <v>195</v>
      </c>
      <c r="P130">
        <v>363</v>
      </c>
      <c r="Q130">
        <v>144</v>
      </c>
      <c r="R130">
        <v>514</v>
      </c>
      <c r="S130">
        <v>594</v>
      </c>
      <c r="T130">
        <v>318</v>
      </c>
      <c r="U130">
        <v>443</v>
      </c>
      <c r="V130">
        <v>242</v>
      </c>
      <c r="W130">
        <v>380</v>
      </c>
      <c r="X130">
        <v>283</v>
      </c>
      <c r="Y130">
        <v>261</v>
      </c>
      <c r="Z130">
        <v>269</v>
      </c>
      <c r="AA130">
        <v>246</v>
      </c>
      <c r="AB130">
        <v>324</v>
      </c>
      <c r="AC130">
        <v>323</v>
      </c>
      <c r="AD130">
        <v>326</v>
      </c>
    </row>
    <row r="131" spans="1:30" x14ac:dyDescent="0.3">
      <c r="A131" s="131">
        <v>37834</v>
      </c>
      <c r="B131" t="s">
        <v>594</v>
      </c>
      <c r="D131">
        <v>266</v>
      </c>
      <c r="E131">
        <v>658</v>
      </c>
      <c r="F131">
        <v>361</v>
      </c>
      <c r="G131">
        <v>272</v>
      </c>
      <c r="H131">
        <v>517</v>
      </c>
      <c r="I131">
        <v>391</v>
      </c>
      <c r="J131">
        <v>440</v>
      </c>
      <c r="K131">
        <v>365</v>
      </c>
      <c r="L131">
        <v>480</v>
      </c>
      <c r="M131">
        <v>413</v>
      </c>
      <c r="N131">
        <v>387</v>
      </c>
      <c r="O131">
        <v>210</v>
      </c>
      <c r="P131">
        <v>385</v>
      </c>
      <c r="Q131">
        <v>165</v>
      </c>
      <c r="R131">
        <v>557</v>
      </c>
      <c r="S131">
        <v>524</v>
      </c>
      <c r="T131">
        <v>340</v>
      </c>
      <c r="U131">
        <v>486</v>
      </c>
      <c r="V131">
        <v>266</v>
      </c>
      <c r="W131">
        <v>420</v>
      </c>
      <c r="X131">
        <v>323</v>
      </c>
      <c r="Y131">
        <v>305</v>
      </c>
      <c r="Z131">
        <v>262</v>
      </c>
      <c r="AA131">
        <v>257</v>
      </c>
      <c r="AB131">
        <v>345</v>
      </c>
      <c r="AC131">
        <v>339</v>
      </c>
      <c r="AD131">
        <v>369</v>
      </c>
    </row>
    <row r="132" spans="1:30" x14ac:dyDescent="0.3">
      <c r="A132" s="131">
        <v>37834</v>
      </c>
      <c r="B132" t="s">
        <v>583</v>
      </c>
      <c r="C132">
        <v>104</v>
      </c>
    </row>
    <row r="133" spans="1:30" x14ac:dyDescent="0.3">
      <c r="A133" s="131">
        <v>37834</v>
      </c>
      <c r="B133" t="s">
        <v>595</v>
      </c>
      <c r="D133">
        <v>227</v>
      </c>
      <c r="E133">
        <v>593</v>
      </c>
      <c r="F133">
        <v>331</v>
      </c>
      <c r="G133">
        <v>251</v>
      </c>
      <c r="H133">
        <v>489</v>
      </c>
      <c r="I133">
        <v>383</v>
      </c>
      <c r="J133">
        <v>420</v>
      </c>
      <c r="K133">
        <v>348</v>
      </c>
      <c r="L133">
        <v>488</v>
      </c>
      <c r="M133">
        <v>384</v>
      </c>
      <c r="N133">
        <v>391</v>
      </c>
      <c r="O133">
        <v>195</v>
      </c>
      <c r="P133">
        <v>365</v>
      </c>
      <c r="Q133">
        <v>145</v>
      </c>
      <c r="R133">
        <v>516</v>
      </c>
      <c r="S133">
        <v>597</v>
      </c>
      <c r="T133">
        <v>319</v>
      </c>
      <c r="U133">
        <v>445</v>
      </c>
      <c r="V133">
        <v>243</v>
      </c>
      <c r="W133">
        <v>381</v>
      </c>
      <c r="X133">
        <v>284</v>
      </c>
      <c r="Y133">
        <v>262</v>
      </c>
      <c r="Z133">
        <v>271</v>
      </c>
      <c r="AA133">
        <v>246</v>
      </c>
      <c r="AB133">
        <v>326</v>
      </c>
      <c r="AC133">
        <v>325</v>
      </c>
      <c r="AD133">
        <v>327</v>
      </c>
    </row>
    <row r="134" spans="1:30" x14ac:dyDescent="0.3">
      <c r="A134" s="131">
        <v>37865</v>
      </c>
      <c r="B134" t="s">
        <v>594</v>
      </c>
      <c r="D134">
        <v>268</v>
      </c>
      <c r="E134">
        <v>674</v>
      </c>
      <c r="F134">
        <v>369</v>
      </c>
      <c r="G134">
        <v>273</v>
      </c>
      <c r="H134">
        <v>513</v>
      </c>
      <c r="I134">
        <v>394</v>
      </c>
      <c r="J134">
        <v>443</v>
      </c>
      <c r="K134">
        <v>374</v>
      </c>
      <c r="L134">
        <v>474</v>
      </c>
      <c r="M134">
        <v>429</v>
      </c>
      <c r="N134">
        <v>390</v>
      </c>
      <c r="O134">
        <v>209</v>
      </c>
      <c r="P134">
        <v>391</v>
      </c>
      <c r="Q134">
        <v>164</v>
      </c>
      <c r="R134">
        <v>557</v>
      </c>
      <c r="S134">
        <v>533</v>
      </c>
      <c r="T134">
        <v>344</v>
      </c>
      <c r="U134">
        <v>480</v>
      </c>
      <c r="V134">
        <v>262</v>
      </c>
      <c r="W134">
        <v>419</v>
      </c>
      <c r="X134">
        <v>324</v>
      </c>
      <c r="Y134">
        <v>299</v>
      </c>
      <c r="Z134">
        <v>262</v>
      </c>
      <c r="AA134">
        <v>262</v>
      </c>
      <c r="AB134">
        <v>346</v>
      </c>
      <c r="AC134">
        <v>340</v>
      </c>
      <c r="AD134">
        <v>365</v>
      </c>
    </row>
    <row r="135" spans="1:30" x14ac:dyDescent="0.3">
      <c r="A135" s="131">
        <v>37865</v>
      </c>
      <c r="B135" t="s">
        <v>583</v>
      </c>
      <c r="C135">
        <v>104.41</v>
      </c>
    </row>
    <row r="136" spans="1:30" x14ac:dyDescent="0.3">
      <c r="A136" s="131">
        <v>37865</v>
      </c>
      <c r="B136" t="s">
        <v>595</v>
      </c>
      <c r="D136">
        <v>228</v>
      </c>
      <c r="E136">
        <v>595</v>
      </c>
      <c r="F136">
        <v>332</v>
      </c>
      <c r="G136">
        <v>252</v>
      </c>
      <c r="H136">
        <v>490</v>
      </c>
      <c r="I136">
        <v>385</v>
      </c>
      <c r="J136">
        <v>422</v>
      </c>
      <c r="K136">
        <v>349</v>
      </c>
      <c r="L136">
        <v>490</v>
      </c>
      <c r="M136">
        <v>386</v>
      </c>
      <c r="N136">
        <v>392</v>
      </c>
      <c r="O136">
        <v>196</v>
      </c>
      <c r="P136">
        <v>366</v>
      </c>
      <c r="Q136">
        <v>146</v>
      </c>
      <c r="R136">
        <v>518</v>
      </c>
      <c r="S136">
        <v>599</v>
      </c>
      <c r="T136">
        <v>320</v>
      </c>
      <c r="U136">
        <v>447</v>
      </c>
      <c r="V136">
        <v>244</v>
      </c>
      <c r="W136">
        <v>383</v>
      </c>
      <c r="X136">
        <v>285</v>
      </c>
      <c r="Y136">
        <v>263</v>
      </c>
      <c r="Z136">
        <v>272</v>
      </c>
      <c r="AA136">
        <v>247</v>
      </c>
      <c r="AB136">
        <v>327</v>
      </c>
      <c r="AC136">
        <v>326</v>
      </c>
      <c r="AD136">
        <v>328</v>
      </c>
    </row>
    <row r="137" spans="1:30" x14ac:dyDescent="0.3">
      <c r="A137" s="131">
        <v>37895</v>
      </c>
      <c r="B137" t="s">
        <v>594</v>
      </c>
      <c r="D137">
        <v>266</v>
      </c>
      <c r="E137">
        <v>647</v>
      </c>
      <c r="F137">
        <v>356</v>
      </c>
      <c r="G137">
        <v>273</v>
      </c>
      <c r="H137">
        <v>510</v>
      </c>
      <c r="I137">
        <v>402</v>
      </c>
      <c r="J137">
        <v>449</v>
      </c>
      <c r="K137">
        <v>373</v>
      </c>
      <c r="L137">
        <v>489</v>
      </c>
      <c r="M137">
        <v>429</v>
      </c>
      <c r="N137">
        <v>393</v>
      </c>
      <c r="O137">
        <v>209</v>
      </c>
      <c r="P137">
        <v>391</v>
      </c>
      <c r="Q137">
        <v>164</v>
      </c>
      <c r="R137">
        <v>565</v>
      </c>
      <c r="S137">
        <v>543</v>
      </c>
      <c r="T137">
        <v>378</v>
      </c>
      <c r="U137">
        <v>486</v>
      </c>
      <c r="V137">
        <v>267</v>
      </c>
      <c r="W137">
        <v>421</v>
      </c>
      <c r="X137">
        <v>319</v>
      </c>
      <c r="Y137">
        <v>300</v>
      </c>
      <c r="Z137">
        <v>267</v>
      </c>
      <c r="AA137">
        <v>272</v>
      </c>
      <c r="AB137">
        <v>347</v>
      </c>
      <c r="AC137">
        <v>342</v>
      </c>
      <c r="AD137">
        <v>364</v>
      </c>
    </row>
    <row r="138" spans="1:30" x14ac:dyDescent="0.3">
      <c r="A138" s="131">
        <v>37895</v>
      </c>
      <c r="B138" t="s">
        <v>583</v>
      </c>
      <c r="C138">
        <v>104.55</v>
      </c>
    </row>
    <row r="139" spans="1:30" x14ac:dyDescent="0.3">
      <c r="A139" s="131">
        <v>37895</v>
      </c>
      <c r="B139" t="s">
        <v>595</v>
      </c>
      <c r="D139">
        <v>228</v>
      </c>
      <c r="E139">
        <v>596</v>
      </c>
      <c r="F139">
        <v>332</v>
      </c>
      <c r="G139">
        <v>253</v>
      </c>
      <c r="H139">
        <v>491</v>
      </c>
      <c r="I139">
        <v>385</v>
      </c>
      <c r="J139">
        <v>422</v>
      </c>
      <c r="K139">
        <v>350</v>
      </c>
      <c r="L139">
        <v>491</v>
      </c>
      <c r="M139">
        <v>386</v>
      </c>
      <c r="N139">
        <v>393</v>
      </c>
      <c r="O139">
        <v>196</v>
      </c>
      <c r="P139">
        <v>366</v>
      </c>
      <c r="Q139">
        <v>146</v>
      </c>
      <c r="R139">
        <v>519</v>
      </c>
      <c r="S139">
        <v>600</v>
      </c>
      <c r="T139">
        <v>321</v>
      </c>
      <c r="U139">
        <v>447</v>
      </c>
      <c r="V139">
        <v>244</v>
      </c>
      <c r="W139">
        <v>383</v>
      </c>
      <c r="X139">
        <v>285</v>
      </c>
      <c r="Y139">
        <v>263</v>
      </c>
      <c r="Z139">
        <v>272</v>
      </c>
      <c r="AA139">
        <v>248</v>
      </c>
      <c r="AB139">
        <v>327</v>
      </c>
      <c r="AC139">
        <v>326</v>
      </c>
      <c r="AD139">
        <v>329</v>
      </c>
    </row>
    <row r="140" spans="1:30" x14ac:dyDescent="0.3">
      <c r="A140" s="131">
        <v>37926</v>
      </c>
      <c r="B140" t="s">
        <v>594</v>
      </c>
      <c r="D140">
        <v>266</v>
      </c>
      <c r="E140">
        <v>650</v>
      </c>
      <c r="F140">
        <v>363</v>
      </c>
      <c r="G140">
        <v>276</v>
      </c>
      <c r="H140">
        <v>517</v>
      </c>
      <c r="I140">
        <v>395</v>
      </c>
      <c r="J140">
        <v>456</v>
      </c>
      <c r="K140">
        <v>378</v>
      </c>
      <c r="L140">
        <v>485</v>
      </c>
      <c r="M140">
        <v>432</v>
      </c>
      <c r="N140">
        <v>393</v>
      </c>
      <c r="O140">
        <v>205</v>
      </c>
      <c r="P140">
        <v>393</v>
      </c>
      <c r="Q140">
        <v>167</v>
      </c>
      <c r="R140">
        <v>564</v>
      </c>
      <c r="S140">
        <v>550</v>
      </c>
      <c r="T140">
        <v>365</v>
      </c>
      <c r="U140">
        <v>482</v>
      </c>
      <c r="V140">
        <v>265</v>
      </c>
      <c r="W140">
        <v>430</v>
      </c>
      <c r="X140">
        <v>319</v>
      </c>
      <c r="Y140">
        <v>302</v>
      </c>
      <c r="Z140">
        <v>265</v>
      </c>
      <c r="AA140">
        <v>279</v>
      </c>
      <c r="AB140">
        <v>348</v>
      </c>
      <c r="AC140">
        <v>342</v>
      </c>
      <c r="AD140">
        <v>366</v>
      </c>
    </row>
    <row r="141" spans="1:30" x14ac:dyDescent="0.3">
      <c r="A141" s="131">
        <v>37926</v>
      </c>
      <c r="B141" t="s">
        <v>583</v>
      </c>
      <c r="C141">
        <v>104.41</v>
      </c>
    </row>
    <row r="142" spans="1:30" x14ac:dyDescent="0.3">
      <c r="A142" s="131">
        <v>37926</v>
      </c>
      <c r="B142" t="s">
        <v>595</v>
      </c>
      <c r="D142">
        <v>228</v>
      </c>
      <c r="E142">
        <v>595</v>
      </c>
      <c r="F142">
        <v>332</v>
      </c>
      <c r="G142">
        <v>252</v>
      </c>
      <c r="H142">
        <v>490</v>
      </c>
      <c r="I142">
        <v>385</v>
      </c>
      <c r="J142">
        <v>422</v>
      </c>
      <c r="K142">
        <v>349</v>
      </c>
      <c r="L142">
        <v>490</v>
      </c>
      <c r="M142">
        <v>386</v>
      </c>
      <c r="N142">
        <v>392</v>
      </c>
      <c r="O142">
        <v>196</v>
      </c>
      <c r="P142">
        <v>366</v>
      </c>
      <c r="Q142">
        <v>146</v>
      </c>
      <c r="R142">
        <v>518</v>
      </c>
      <c r="S142">
        <v>599</v>
      </c>
      <c r="T142">
        <v>320</v>
      </c>
      <c r="U142">
        <v>447</v>
      </c>
      <c r="V142">
        <v>244</v>
      </c>
      <c r="W142">
        <v>383</v>
      </c>
      <c r="X142">
        <v>285</v>
      </c>
      <c r="Y142">
        <v>263</v>
      </c>
      <c r="Z142">
        <v>272</v>
      </c>
      <c r="AA142">
        <v>247</v>
      </c>
      <c r="AB142">
        <v>327</v>
      </c>
      <c r="AC142">
        <v>326</v>
      </c>
      <c r="AD142">
        <v>328</v>
      </c>
    </row>
    <row r="143" spans="1:30" x14ac:dyDescent="0.3">
      <c r="A143" s="131">
        <v>37956</v>
      </c>
      <c r="B143" t="s">
        <v>594</v>
      </c>
      <c r="D143">
        <v>284</v>
      </c>
      <c r="E143">
        <v>647</v>
      </c>
      <c r="F143">
        <v>381</v>
      </c>
      <c r="G143">
        <v>295</v>
      </c>
      <c r="H143">
        <v>554</v>
      </c>
      <c r="I143">
        <v>396</v>
      </c>
      <c r="J143">
        <v>465</v>
      </c>
      <c r="K143">
        <v>385</v>
      </c>
      <c r="L143">
        <v>487</v>
      </c>
      <c r="M143">
        <v>449</v>
      </c>
      <c r="N143">
        <v>417</v>
      </c>
      <c r="O143">
        <v>215</v>
      </c>
      <c r="P143">
        <v>409</v>
      </c>
      <c r="Q143">
        <v>175</v>
      </c>
      <c r="R143">
        <v>563</v>
      </c>
      <c r="S143">
        <v>614</v>
      </c>
      <c r="T143">
        <v>389</v>
      </c>
      <c r="U143">
        <v>502</v>
      </c>
      <c r="V143">
        <v>277</v>
      </c>
      <c r="W143">
        <v>425</v>
      </c>
      <c r="X143">
        <v>320</v>
      </c>
      <c r="Y143">
        <v>303</v>
      </c>
      <c r="Z143">
        <v>270</v>
      </c>
      <c r="AA143">
        <v>287</v>
      </c>
      <c r="AB143">
        <v>358</v>
      </c>
      <c r="AC143">
        <v>355</v>
      </c>
      <c r="AD143">
        <v>369</v>
      </c>
    </row>
    <row r="144" spans="1:30" x14ac:dyDescent="0.3">
      <c r="A144" s="131">
        <v>37956</v>
      </c>
      <c r="B144" t="s">
        <v>583</v>
      </c>
      <c r="C144">
        <v>104.83</v>
      </c>
    </row>
    <row r="145" spans="1:30" x14ac:dyDescent="0.3">
      <c r="A145" s="131">
        <v>37956</v>
      </c>
      <c r="B145" t="s">
        <v>595</v>
      </c>
      <c r="D145">
        <v>229</v>
      </c>
      <c r="E145">
        <v>597</v>
      </c>
      <c r="F145">
        <v>333</v>
      </c>
      <c r="G145">
        <v>253</v>
      </c>
      <c r="H145">
        <v>492</v>
      </c>
      <c r="I145">
        <v>386</v>
      </c>
      <c r="J145">
        <v>423</v>
      </c>
      <c r="K145">
        <v>351</v>
      </c>
      <c r="L145">
        <v>492</v>
      </c>
      <c r="M145">
        <v>387</v>
      </c>
      <c r="N145">
        <v>394</v>
      </c>
      <c r="O145">
        <v>197</v>
      </c>
      <c r="P145">
        <v>367</v>
      </c>
      <c r="Q145">
        <v>146</v>
      </c>
      <c r="R145">
        <v>520</v>
      </c>
      <c r="S145">
        <v>601</v>
      </c>
      <c r="T145">
        <v>322</v>
      </c>
      <c r="U145">
        <v>448</v>
      </c>
      <c r="V145">
        <v>245</v>
      </c>
      <c r="W145">
        <v>384</v>
      </c>
      <c r="X145">
        <v>286</v>
      </c>
      <c r="Y145">
        <v>264</v>
      </c>
      <c r="Z145">
        <v>273</v>
      </c>
      <c r="AA145">
        <v>248</v>
      </c>
      <c r="AB145">
        <v>328</v>
      </c>
      <c r="AC145">
        <v>327</v>
      </c>
      <c r="AD145">
        <v>330</v>
      </c>
    </row>
    <row r="146" spans="1:30" x14ac:dyDescent="0.3">
      <c r="A146" s="131">
        <v>37987</v>
      </c>
      <c r="B146" t="s">
        <v>594</v>
      </c>
      <c r="D146">
        <v>266</v>
      </c>
      <c r="E146">
        <v>674</v>
      </c>
      <c r="F146">
        <v>369</v>
      </c>
      <c r="G146">
        <v>290</v>
      </c>
      <c r="H146">
        <v>516</v>
      </c>
      <c r="I146">
        <v>407</v>
      </c>
      <c r="J146">
        <v>455</v>
      </c>
      <c r="K146">
        <v>379</v>
      </c>
      <c r="L146">
        <v>488</v>
      </c>
      <c r="M146">
        <v>435</v>
      </c>
      <c r="N146">
        <v>407</v>
      </c>
      <c r="O146">
        <v>211</v>
      </c>
      <c r="P146">
        <v>400</v>
      </c>
      <c r="Q146">
        <v>168</v>
      </c>
      <c r="R146">
        <v>590</v>
      </c>
      <c r="S146">
        <v>1025</v>
      </c>
      <c r="T146">
        <v>383</v>
      </c>
      <c r="U146">
        <v>490</v>
      </c>
      <c r="V146">
        <v>268</v>
      </c>
      <c r="W146">
        <v>419</v>
      </c>
      <c r="X146">
        <v>316</v>
      </c>
      <c r="Y146">
        <v>305</v>
      </c>
      <c r="Z146">
        <v>276</v>
      </c>
      <c r="AA146">
        <v>283</v>
      </c>
      <c r="AB146">
        <v>373</v>
      </c>
      <c r="AC146">
        <v>375</v>
      </c>
      <c r="AD146">
        <v>363</v>
      </c>
    </row>
    <row r="147" spans="1:30" x14ac:dyDescent="0.3">
      <c r="A147" s="131">
        <v>37987</v>
      </c>
      <c r="B147" t="s">
        <v>583</v>
      </c>
      <c r="C147">
        <v>104.28</v>
      </c>
    </row>
    <row r="148" spans="1:30" x14ac:dyDescent="0.3">
      <c r="A148" s="131">
        <v>37987</v>
      </c>
      <c r="B148" t="s">
        <v>595</v>
      </c>
      <c r="D148">
        <v>228</v>
      </c>
      <c r="E148">
        <v>594</v>
      </c>
      <c r="F148">
        <v>331</v>
      </c>
      <c r="G148">
        <v>252</v>
      </c>
      <c r="H148">
        <v>490</v>
      </c>
      <c r="I148">
        <v>384</v>
      </c>
      <c r="J148">
        <v>421</v>
      </c>
      <c r="K148">
        <v>349</v>
      </c>
      <c r="L148">
        <v>489</v>
      </c>
      <c r="M148">
        <v>385</v>
      </c>
      <c r="N148">
        <v>392</v>
      </c>
      <c r="O148">
        <v>196</v>
      </c>
      <c r="P148">
        <v>365</v>
      </c>
      <c r="Q148">
        <v>145</v>
      </c>
      <c r="R148">
        <v>517</v>
      </c>
      <c r="S148">
        <v>598</v>
      </c>
      <c r="T148">
        <v>320</v>
      </c>
      <c r="U148">
        <v>446</v>
      </c>
      <c r="V148">
        <v>244</v>
      </c>
      <c r="W148">
        <v>382</v>
      </c>
      <c r="X148">
        <v>285</v>
      </c>
      <c r="Y148">
        <v>262</v>
      </c>
      <c r="Z148">
        <v>271</v>
      </c>
      <c r="AA148">
        <v>247</v>
      </c>
      <c r="AB148">
        <v>326</v>
      </c>
      <c r="AC148">
        <v>325</v>
      </c>
      <c r="AD148">
        <v>328</v>
      </c>
    </row>
    <row r="149" spans="1:30" x14ac:dyDescent="0.3">
      <c r="A149" s="131">
        <v>38018</v>
      </c>
      <c r="B149" t="s">
        <v>594</v>
      </c>
      <c r="D149">
        <v>266</v>
      </c>
      <c r="E149">
        <v>747</v>
      </c>
      <c r="F149">
        <v>374</v>
      </c>
      <c r="G149">
        <v>279</v>
      </c>
      <c r="H149">
        <v>541</v>
      </c>
      <c r="I149">
        <v>405</v>
      </c>
      <c r="J149">
        <v>468</v>
      </c>
      <c r="K149">
        <v>381</v>
      </c>
      <c r="L149">
        <v>510</v>
      </c>
      <c r="M149">
        <v>435</v>
      </c>
      <c r="N149">
        <v>410</v>
      </c>
      <c r="O149">
        <v>215</v>
      </c>
      <c r="P149">
        <v>402</v>
      </c>
      <c r="Q149">
        <v>171</v>
      </c>
      <c r="R149">
        <v>590</v>
      </c>
      <c r="S149">
        <v>973</v>
      </c>
      <c r="T149">
        <v>382</v>
      </c>
      <c r="U149">
        <v>497</v>
      </c>
      <c r="V149">
        <v>274</v>
      </c>
      <c r="W149">
        <v>423</v>
      </c>
      <c r="X149">
        <v>318</v>
      </c>
      <c r="Y149">
        <v>303</v>
      </c>
      <c r="Z149">
        <v>271</v>
      </c>
      <c r="AA149">
        <v>266</v>
      </c>
      <c r="AB149">
        <v>374</v>
      </c>
      <c r="AC149">
        <v>375</v>
      </c>
      <c r="AD149">
        <v>365</v>
      </c>
    </row>
    <row r="150" spans="1:30" x14ac:dyDescent="0.3">
      <c r="A150" s="131">
        <v>38018</v>
      </c>
      <c r="B150" t="s">
        <v>583</v>
      </c>
      <c r="C150">
        <v>104.55</v>
      </c>
    </row>
    <row r="151" spans="1:30" x14ac:dyDescent="0.3">
      <c r="A151" s="131">
        <v>38018</v>
      </c>
      <c r="B151" t="s">
        <v>595</v>
      </c>
      <c r="D151">
        <v>228</v>
      </c>
      <c r="E151">
        <v>596</v>
      </c>
      <c r="F151">
        <v>332</v>
      </c>
      <c r="G151">
        <v>253</v>
      </c>
      <c r="H151">
        <v>491</v>
      </c>
      <c r="I151">
        <v>385</v>
      </c>
      <c r="J151">
        <v>422</v>
      </c>
      <c r="K151">
        <v>350</v>
      </c>
      <c r="L151">
        <v>491</v>
      </c>
      <c r="M151">
        <v>386</v>
      </c>
      <c r="N151">
        <v>393</v>
      </c>
      <c r="O151">
        <v>196</v>
      </c>
      <c r="P151">
        <v>366</v>
      </c>
      <c r="Q151">
        <v>146</v>
      </c>
      <c r="R151">
        <v>519</v>
      </c>
      <c r="S151">
        <v>600</v>
      </c>
      <c r="T151">
        <v>321</v>
      </c>
      <c r="U151">
        <v>447</v>
      </c>
      <c r="V151">
        <v>244</v>
      </c>
      <c r="W151">
        <v>383</v>
      </c>
      <c r="X151">
        <v>285</v>
      </c>
      <c r="Y151">
        <v>263</v>
      </c>
      <c r="Z151">
        <v>272</v>
      </c>
      <c r="AA151">
        <v>248</v>
      </c>
      <c r="AB151">
        <v>327</v>
      </c>
      <c r="AC151">
        <v>326</v>
      </c>
      <c r="AD151">
        <v>329</v>
      </c>
    </row>
    <row r="152" spans="1:30" x14ac:dyDescent="0.3">
      <c r="A152" s="131">
        <v>38047</v>
      </c>
      <c r="B152" t="s">
        <v>594</v>
      </c>
      <c r="D152">
        <v>276</v>
      </c>
      <c r="E152">
        <v>738</v>
      </c>
      <c r="F152">
        <v>394</v>
      </c>
      <c r="G152">
        <v>292</v>
      </c>
      <c r="H152">
        <v>685</v>
      </c>
      <c r="I152">
        <v>411</v>
      </c>
      <c r="J152">
        <v>495</v>
      </c>
      <c r="K152">
        <v>395</v>
      </c>
      <c r="L152">
        <v>530</v>
      </c>
      <c r="M152">
        <v>467</v>
      </c>
      <c r="N152">
        <v>434</v>
      </c>
      <c r="O152">
        <v>219</v>
      </c>
      <c r="P152">
        <v>405</v>
      </c>
      <c r="Q152">
        <v>169</v>
      </c>
      <c r="R152">
        <v>638</v>
      </c>
      <c r="S152">
        <v>948</v>
      </c>
      <c r="T152">
        <v>387</v>
      </c>
      <c r="U152">
        <v>525</v>
      </c>
      <c r="V152">
        <v>282</v>
      </c>
      <c r="W152">
        <v>423</v>
      </c>
      <c r="X152">
        <v>318</v>
      </c>
      <c r="Y152">
        <v>303</v>
      </c>
      <c r="Z152">
        <v>272</v>
      </c>
      <c r="AA152">
        <v>272</v>
      </c>
      <c r="AB152">
        <v>383</v>
      </c>
      <c r="AC152">
        <v>387</v>
      </c>
      <c r="AD152">
        <v>366</v>
      </c>
    </row>
    <row r="153" spans="1:30" x14ac:dyDescent="0.3">
      <c r="A153" s="131">
        <v>38047</v>
      </c>
      <c r="B153" t="s">
        <v>583</v>
      </c>
      <c r="C153">
        <v>104.69</v>
      </c>
    </row>
    <row r="154" spans="1:30" x14ac:dyDescent="0.3">
      <c r="A154" s="131">
        <v>38047</v>
      </c>
      <c r="B154" t="s">
        <v>595</v>
      </c>
      <c r="D154">
        <v>228</v>
      </c>
      <c r="E154">
        <v>596</v>
      </c>
      <c r="F154">
        <v>333</v>
      </c>
      <c r="G154">
        <v>253</v>
      </c>
      <c r="H154">
        <v>492</v>
      </c>
      <c r="I154">
        <v>386</v>
      </c>
      <c r="J154">
        <v>423</v>
      </c>
      <c r="K154">
        <v>350</v>
      </c>
      <c r="L154">
        <v>491</v>
      </c>
      <c r="M154">
        <v>387</v>
      </c>
      <c r="N154">
        <v>393</v>
      </c>
      <c r="O154">
        <v>197</v>
      </c>
      <c r="P154">
        <v>367</v>
      </c>
      <c r="Q154">
        <v>146</v>
      </c>
      <c r="R154">
        <v>519</v>
      </c>
      <c r="S154">
        <v>601</v>
      </c>
      <c r="T154">
        <v>321</v>
      </c>
      <c r="U154">
        <v>448</v>
      </c>
      <c r="V154">
        <v>245</v>
      </c>
      <c r="W154">
        <v>384</v>
      </c>
      <c r="X154">
        <v>286</v>
      </c>
      <c r="Y154">
        <v>263</v>
      </c>
      <c r="Z154">
        <v>272</v>
      </c>
      <c r="AA154">
        <v>248</v>
      </c>
      <c r="AB154">
        <v>328</v>
      </c>
      <c r="AC154">
        <v>327</v>
      </c>
      <c r="AD154">
        <v>329</v>
      </c>
    </row>
    <row r="155" spans="1:30" x14ac:dyDescent="0.3">
      <c r="A155" s="131">
        <v>38078</v>
      </c>
      <c r="B155" t="s">
        <v>594</v>
      </c>
      <c r="D155">
        <v>269</v>
      </c>
      <c r="E155">
        <v>755</v>
      </c>
      <c r="F155">
        <v>377</v>
      </c>
      <c r="G155">
        <v>283</v>
      </c>
      <c r="H155">
        <v>575</v>
      </c>
      <c r="I155">
        <v>407</v>
      </c>
      <c r="J155">
        <v>466</v>
      </c>
      <c r="K155">
        <v>381</v>
      </c>
      <c r="L155">
        <v>496</v>
      </c>
      <c r="M155">
        <v>437</v>
      </c>
      <c r="N155">
        <v>410</v>
      </c>
      <c r="O155">
        <v>219</v>
      </c>
      <c r="P155">
        <v>404</v>
      </c>
      <c r="Q155">
        <v>169</v>
      </c>
      <c r="R155">
        <v>588</v>
      </c>
      <c r="S155">
        <v>602</v>
      </c>
      <c r="T155">
        <v>356</v>
      </c>
      <c r="U155">
        <v>509</v>
      </c>
      <c r="V155">
        <v>275</v>
      </c>
      <c r="W155">
        <v>426</v>
      </c>
      <c r="X155">
        <v>325</v>
      </c>
      <c r="Y155">
        <v>313</v>
      </c>
      <c r="Z155">
        <v>261</v>
      </c>
      <c r="AA155">
        <v>272</v>
      </c>
      <c r="AB155">
        <v>360</v>
      </c>
      <c r="AC155">
        <v>356</v>
      </c>
      <c r="AD155">
        <v>373</v>
      </c>
    </row>
    <row r="156" spans="1:30" x14ac:dyDescent="0.3">
      <c r="A156" s="131">
        <v>38078</v>
      </c>
      <c r="B156" t="s">
        <v>583</v>
      </c>
      <c r="C156">
        <v>105.1</v>
      </c>
    </row>
    <row r="157" spans="1:30" x14ac:dyDescent="0.3">
      <c r="A157" s="131">
        <v>38078</v>
      </c>
      <c r="B157" t="s">
        <v>595</v>
      </c>
      <c r="D157">
        <v>229</v>
      </c>
      <c r="E157">
        <v>599</v>
      </c>
      <c r="F157">
        <v>334</v>
      </c>
      <c r="G157">
        <v>254</v>
      </c>
      <c r="H157">
        <v>494</v>
      </c>
      <c r="I157">
        <v>387</v>
      </c>
      <c r="J157">
        <v>424</v>
      </c>
      <c r="K157">
        <v>352</v>
      </c>
      <c r="L157">
        <v>493</v>
      </c>
      <c r="M157">
        <v>388</v>
      </c>
      <c r="N157">
        <v>395</v>
      </c>
      <c r="O157">
        <v>197</v>
      </c>
      <c r="P157">
        <v>368</v>
      </c>
      <c r="Q157">
        <v>147</v>
      </c>
      <c r="R157">
        <v>521</v>
      </c>
      <c r="S157">
        <v>603</v>
      </c>
      <c r="T157">
        <v>322</v>
      </c>
      <c r="U157">
        <v>449</v>
      </c>
      <c r="V157">
        <v>246</v>
      </c>
      <c r="W157">
        <v>385</v>
      </c>
      <c r="X157">
        <v>287</v>
      </c>
      <c r="Y157">
        <v>264</v>
      </c>
      <c r="Z157">
        <v>273</v>
      </c>
      <c r="AA157">
        <v>249</v>
      </c>
      <c r="AB157">
        <v>329</v>
      </c>
      <c r="AC157">
        <v>328</v>
      </c>
      <c r="AD157">
        <v>330</v>
      </c>
    </row>
    <row r="158" spans="1:30" x14ac:dyDescent="0.3">
      <c r="A158" s="131">
        <v>38108</v>
      </c>
      <c r="B158" t="s">
        <v>594</v>
      </c>
      <c r="D158">
        <v>259</v>
      </c>
      <c r="E158">
        <v>681</v>
      </c>
      <c r="F158">
        <v>381</v>
      </c>
      <c r="G158">
        <v>296</v>
      </c>
      <c r="H158">
        <v>533</v>
      </c>
      <c r="I158">
        <v>407</v>
      </c>
      <c r="J158">
        <v>466</v>
      </c>
      <c r="K158">
        <v>386</v>
      </c>
      <c r="L158">
        <v>497</v>
      </c>
      <c r="M158">
        <v>440</v>
      </c>
      <c r="N158">
        <v>407</v>
      </c>
      <c r="O158">
        <v>216</v>
      </c>
      <c r="P158">
        <v>404</v>
      </c>
      <c r="Q158">
        <v>174</v>
      </c>
      <c r="R158">
        <v>596</v>
      </c>
      <c r="S158">
        <v>583</v>
      </c>
      <c r="T158">
        <v>364</v>
      </c>
      <c r="U158">
        <v>518</v>
      </c>
      <c r="V158">
        <v>278</v>
      </c>
      <c r="W158">
        <v>426</v>
      </c>
      <c r="X158">
        <v>326</v>
      </c>
      <c r="Y158">
        <v>314</v>
      </c>
      <c r="Z158">
        <v>273</v>
      </c>
      <c r="AA158">
        <v>275</v>
      </c>
      <c r="AB158">
        <v>359</v>
      </c>
      <c r="AC158">
        <v>355</v>
      </c>
      <c r="AD158">
        <v>374</v>
      </c>
    </row>
    <row r="159" spans="1:30" x14ac:dyDescent="0.3">
      <c r="A159" s="131">
        <v>38108</v>
      </c>
      <c r="B159" t="s">
        <v>583</v>
      </c>
      <c r="C159">
        <v>105.38</v>
      </c>
    </row>
    <row r="160" spans="1:30" x14ac:dyDescent="0.3">
      <c r="A160" s="131">
        <v>38108</v>
      </c>
      <c r="B160" t="s">
        <v>595</v>
      </c>
      <c r="D160">
        <v>230</v>
      </c>
      <c r="E160">
        <v>600</v>
      </c>
      <c r="F160">
        <v>335</v>
      </c>
      <c r="G160">
        <v>255</v>
      </c>
      <c r="H160">
        <v>495</v>
      </c>
      <c r="I160">
        <v>388</v>
      </c>
      <c r="J160">
        <v>425</v>
      </c>
      <c r="K160">
        <v>353</v>
      </c>
      <c r="L160">
        <v>494</v>
      </c>
      <c r="M160">
        <v>389</v>
      </c>
      <c r="N160">
        <v>396</v>
      </c>
      <c r="O160">
        <v>198</v>
      </c>
      <c r="P160">
        <v>369</v>
      </c>
      <c r="Q160">
        <v>147</v>
      </c>
      <c r="R160">
        <v>523</v>
      </c>
      <c r="S160">
        <v>605</v>
      </c>
      <c r="T160">
        <v>323</v>
      </c>
      <c r="U160">
        <v>451</v>
      </c>
      <c r="V160">
        <v>246</v>
      </c>
      <c r="W160">
        <v>386</v>
      </c>
      <c r="X160">
        <v>288</v>
      </c>
      <c r="Y160">
        <v>265</v>
      </c>
      <c r="Z160">
        <v>274</v>
      </c>
      <c r="AA160">
        <v>250</v>
      </c>
      <c r="AB160">
        <v>330</v>
      </c>
      <c r="AC160">
        <v>329</v>
      </c>
      <c r="AD160">
        <v>331</v>
      </c>
    </row>
    <row r="161" spans="1:30" x14ac:dyDescent="0.3">
      <c r="A161" s="131">
        <v>38139</v>
      </c>
      <c r="B161" t="s">
        <v>594</v>
      </c>
      <c r="D161">
        <v>262</v>
      </c>
      <c r="E161">
        <v>698</v>
      </c>
      <c r="F161">
        <v>371</v>
      </c>
      <c r="G161">
        <v>298</v>
      </c>
      <c r="H161">
        <v>541</v>
      </c>
      <c r="I161">
        <v>408</v>
      </c>
      <c r="J161">
        <v>466</v>
      </c>
      <c r="K161">
        <v>387</v>
      </c>
      <c r="L161">
        <v>528</v>
      </c>
      <c r="M161">
        <v>437</v>
      </c>
      <c r="N161">
        <v>413</v>
      </c>
      <c r="O161">
        <v>219</v>
      </c>
      <c r="P161">
        <v>425</v>
      </c>
      <c r="Q161">
        <v>172</v>
      </c>
      <c r="R161">
        <v>617</v>
      </c>
      <c r="S161">
        <v>582</v>
      </c>
      <c r="T161">
        <v>371</v>
      </c>
      <c r="U161">
        <v>505</v>
      </c>
      <c r="V161">
        <v>275</v>
      </c>
      <c r="W161">
        <v>425</v>
      </c>
      <c r="X161">
        <v>325</v>
      </c>
      <c r="Y161">
        <v>324</v>
      </c>
      <c r="Z161">
        <v>294</v>
      </c>
      <c r="AA161">
        <v>267</v>
      </c>
      <c r="AB161">
        <v>363</v>
      </c>
      <c r="AC161">
        <v>358</v>
      </c>
      <c r="AD161">
        <v>380</v>
      </c>
    </row>
    <row r="162" spans="1:30" x14ac:dyDescent="0.3">
      <c r="A162" s="131">
        <v>38139</v>
      </c>
      <c r="B162" t="s">
        <v>583</v>
      </c>
      <c r="C162">
        <v>105.38</v>
      </c>
    </row>
    <row r="163" spans="1:30" x14ac:dyDescent="0.3">
      <c r="A163" s="131">
        <v>38139</v>
      </c>
      <c r="B163" t="s">
        <v>595</v>
      </c>
      <c r="D163">
        <v>230</v>
      </c>
      <c r="E163">
        <v>600</v>
      </c>
      <c r="F163">
        <v>335</v>
      </c>
      <c r="G163">
        <v>255</v>
      </c>
      <c r="H163">
        <v>495</v>
      </c>
      <c r="I163">
        <v>388</v>
      </c>
      <c r="J163">
        <v>425</v>
      </c>
      <c r="K163">
        <v>353</v>
      </c>
      <c r="L163">
        <v>494</v>
      </c>
      <c r="M163">
        <v>389</v>
      </c>
      <c r="N163">
        <v>396</v>
      </c>
      <c r="O163">
        <v>198</v>
      </c>
      <c r="P163">
        <v>369</v>
      </c>
      <c r="Q163">
        <v>147</v>
      </c>
      <c r="R163">
        <v>523</v>
      </c>
      <c r="S163">
        <v>605</v>
      </c>
      <c r="T163">
        <v>323</v>
      </c>
      <c r="U163">
        <v>451</v>
      </c>
      <c r="V163">
        <v>246</v>
      </c>
      <c r="W163">
        <v>386</v>
      </c>
      <c r="X163">
        <v>288</v>
      </c>
      <c r="Y163">
        <v>265</v>
      </c>
      <c r="Z163">
        <v>274</v>
      </c>
      <c r="AA163">
        <v>250</v>
      </c>
      <c r="AB163">
        <v>330</v>
      </c>
      <c r="AC163">
        <v>329</v>
      </c>
      <c r="AD163">
        <v>331</v>
      </c>
    </row>
    <row r="164" spans="1:30" x14ac:dyDescent="0.3">
      <c r="A164" s="131">
        <v>38169</v>
      </c>
      <c r="B164" t="s">
        <v>594</v>
      </c>
      <c r="D164">
        <v>261</v>
      </c>
      <c r="E164">
        <v>692</v>
      </c>
      <c r="F164">
        <v>375</v>
      </c>
      <c r="G164">
        <v>305</v>
      </c>
      <c r="H164">
        <v>547</v>
      </c>
      <c r="I164">
        <v>418</v>
      </c>
      <c r="J164">
        <v>471</v>
      </c>
      <c r="K164">
        <v>388</v>
      </c>
      <c r="L164">
        <v>482</v>
      </c>
      <c r="M164">
        <v>441</v>
      </c>
      <c r="N164">
        <v>410</v>
      </c>
      <c r="O164">
        <v>217</v>
      </c>
      <c r="P164">
        <v>410</v>
      </c>
      <c r="Q164">
        <v>175</v>
      </c>
      <c r="R164">
        <v>587</v>
      </c>
      <c r="S164">
        <v>591</v>
      </c>
      <c r="T164">
        <v>376</v>
      </c>
      <c r="U164">
        <v>512</v>
      </c>
      <c r="V164">
        <v>278</v>
      </c>
      <c r="W164">
        <v>425</v>
      </c>
      <c r="X164">
        <v>326</v>
      </c>
      <c r="Y164">
        <v>320</v>
      </c>
      <c r="Z164">
        <v>281</v>
      </c>
      <c r="AA164">
        <v>280</v>
      </c>
      <c r="AB164">
        <v>361</v>
      </c>
      <c r="AC164">
        <v>357</v>
      </c>
      <c r="AD164">
        <v>377</v>
      </c>
    </row>
    <row r="165" spans="1:30" x14ac:dyDescent="0.3">
      <c r="A165" s="131">
        <v>38169</v>
      </c>
      <c r="B165" t="s">
        <v>583</v>
      </c>
      <c r="C165">
        <v>105.1</v>
      </c>
    </row>
    <row r="166" spans="1:30" x14ac:dyDescent="0.3">
      <c r="A166" s="131">
        <v>38169</v>
      </c>
      <c r="B166" t="s">
        <v>595</v>
      </c>
      <c r="D166">
        <v>229</v>
      </c>
      <c r="E166">
        <v>599</v>
      </c>
      <c r="F166">
        <v>334</v>
      </c>
      <c r="G166">
        <v>254</v>
      </c>
      <c r="H166">
        <v>494</v>
      </c>
      <c r="I166">
        <v>387</v>
      </c>
      <c r="J166">
        <v>424</v>
      </c>
      <c r="K166">
        <v>352</v>
      </c>
      <c r="L166">
        <v>493</v>
      </c>
      <c r="M166">
        <v>388</v>
      </c>
      <c r="N166">
        <v>395</v>
      </c>
      <c r="O166">
        <v>197</v>
      </c>
      <c r="P166">
        <v>368</v>
      </c>
      <c r="Q166">
        <v>147</v>
      </c>
      <c r="R166">
        <v>521</v>
      </c>
      <c r="S166">
        <v>603</v>
      </c>
      <c r="T166">
        <v>322</v>
      </c>
      <c r="U166">
        <v>449</v>
      </c>
      <c r="V166">
        <v>246</v>
      </c>
      <c r="W166">
        <v>385</v>
      </c>
      <c r="X166">
        <v>287</v>
      </c>
      <c r="Y166">
        <v>264</v>
      </c>
      <c r="Z166">
        <v>273</v>
      </c>
      <c r="AA166">
        <v>249</v>
      </c>
      <c r="AB166">
        <v>329</v>
      </c>
      <c r="AC166">
        <v>328</v>
      </c>
      <c r="AD166">
        <v>330</v>
      </c>
    </row>
    <row r="167" spans="1:30" x14ac:dyDescent="0.3">
      <c r="A167" s="131">
        <v>38200</v>
      </c>
      <c r="B167" t="s">
        <v>594</v>
      </c>
      <c r="D167">
        <v>258</v>
      </c>
      <c r="E167">
        <v>701</v>
      </c>
      <c r="F167">
        <v>370</v>
      </c>
      <c r="G167">
        <v>304</v>
      </c>
      <c r="H167">
        <v>541</v>
      </c>
      <c r="I167">
        <v>403</v>
      </c>
      <c r="J167">
        <v>466</v>
      </c>
      <c r="K167">
        <v>384</v>
      </c>
      <c r="L167">
        <v>514</v>
      </c>
      <c r="M167">
        <v>430</v>
      </c>
      <c r="N167">
        <v>406</v>
      </c>
      <c r="O167">
        <v>216</v>
      </c>
      <c r="P167">
        <v>410</v>
      </c>
      <c r="Q167">
        <v>176</v>
      </c>
      <c r="R167">
        <v>592</v>
      </c>
      <c r="S167">
        <v>569</v>
      </c>
      <c r="T167">
        <v>357</v>
      </c>
      <c r="U167">
        <v>503</v>
      </c>
      <c r="V167">
        <v>273</v>
      </c>
      <c r="W167">
        <v>434</v>
      </c>
      <c r="X167">
        <v>336</v>
      </c>
      <c r="Y167">
        <v>319</v>
      </c>
      <c r="Z167">
        <v>284</v>
      </c>
      <c r="AA167">
        <v>280</v>
      </c>
      <c r="AB167">
        <v>360</v>
      </c>
      <c r="AC167">
        <v>354</v>
      </c>
      <c r="AD167">
        <v>382</v>
      </c>
    </row>
    <row r="168" spans="1:30" x14ac:dyDescent="0.3">
      <c r="A168" s="131">
        <v>38200</v>
      </c>
      <c r="B168" t="s">
        <v>583</v>
      </c>
      <c r="C168">
        <v>105.38</v>
      </c>
    </row>
    <row r="169" spans="1:30" x14ac:dyDescent="0.3">
      <c r="A169" s="131">
        <v>38200</v>
      </c>
      <c r="B169" t="s">
        <v>595</v>
      </c>
      <c r="D169">
        <v>230</v>
      </c>
      <c r="E169">
        <v>600</v>
      </c>
      <c r="F169">
        <v>335</v>
      </c>
      <c r="G169">
        <v>255</v>
      </c>
      <c r="H169">
        <v>495</v>
      </c>
      <c r="I169">
        <v>388</v>
      </c>
      <c r="J169">
        <v>425</v>
      </c>
      <c r="K169">
        <v>353</v>
      </c>
      <c r="L169">
        <v>494</v>
      </c>
      <c r="M169">
        <v>389</v>
      </c>
      <c r="N169">
        <v>396</v>
      </c>
      <c r="O169">
        <v>198</v>
      </c>
      <c r="P169">
        <v>369</v>
      </c>
      <c r="Q169">
        <v>147</v>
      </c>
      <c r="R169">
        <v>523</v>
      </c>
      <c r="S169">
        <v>605</v>
      </c>
      <c r="T169">
        <v>323</v>
      </c>
      <c r="U169">
        <v>451</v>
      </c>
      <c r="V169">
        <v>246</v>
      </c>
      <c r="W169">
        <v>386</v>
      </c>
      <c r="X169">
        <v>288</v>
      </c>
      <c r="Y169">
        <v>265</v>
      </c>
      <c r="Z169">
        <v>274</v>
      </c>
      <c r="AA169">
        <v>250</v>
      </c>
      <c r="AB169">
        <v>330</v>
      </c>
      <c r="AC169">
        <v>329</v>
      </c>
      <c r="AD169">
        <v>331</v>
      </c>
    </row>
    <row r="170" spans="1:30" x14ac:dyDescent="0.3">
      <c r="A170" s="131">
        <v>38231</v>
      </c>
      <c r="B170" t="s">
        <v>594</v>
      </c>
      <c r="D170">
        <v>267</v>
      </c>
      <c r="E170">
        <v>723</v>
      </c>
      <c r="F170">
        <v>384</v>
      </c>
      <c r="G170">
        <v>299</v>
      </c>
      <c r="H170">
        <v>532</v>
      </c>
      <c r="I170">
        <v>406</v>
      </c>
      <c r="J170">
        <v>470</v>
      </c>
      <c r="K170">
        <v>388</v>
      </c>
      <c r="L170">
        <v>486</v>
      </c>
      <c r="M170">
        <v>430</v>
      </c>
      <c r="N170">
        <v>410</v>
      </c>
      <c r="O170">
        <v>215</v>
      </c>
      <c r="P170">
        <v>412</v>
      </c>
      <c r="Q170">
        <v>175</v>
      </c>
      <c r="R170">
        <v>582</v>
      </c>
      <c r="S170">
        <v>562</v>
      </c>
      <c r="T170">
        <v>348</v>
      </c>
      <c r="U170">
        <v>508</v>
      </c>
      <c r="V170">
        <v>275</v>
      </c>
      <c r="W170">
        <v>431</v>
      </c>
      <c r="X170">
        <v>336</v>
      </c>
      <c r="Y170">
        <v>321</v>
      </c>
      <c r="Z170">
        <v>273</v>
      </c>
      <c r="AA170">
        <v>278</v>
      </c>
      <c r="AB170">
        <v>360</v>
      </c>
      <c r="AC170">
        <v>354</v>
      </c>
      <c r="AD170">
        <v>381</v>
      </c>
    </row>
    <row r="171" spans="1:30" x14ac:dyDescent="0.3">
      <c r="A171" s="131">
        <v>38231</v>
      </c>
      <c r="B171" t="s">
        <v>583</v>
      </c>
      <c r="C171">
        <v>105.51</v>
      </c>
    </row>
    <row r="172" spans="1:30" x14ac:dyDescent="0.3">
      <c r="A172" s="131">
        <v>38231</v>
      </c>
      <c r="B172" t="s">
        <v>595</v>
      </c>
      <c r="D172">
        <v>230</v>
      </c>
      <c r="E172">
        <v>601</v>
      </c>
      <c r="F172">
        <v>335</v>
      </c>
      <c r="G172">
        <v>255</v>
      </c>
      <c r="H172">
        <v>496</v>
      </c>
      <c r="I172">
        <v>389</v>
      </c>
      <c r="J172">
        <v>426</v>
      </c>
      <c r="K172">
        <v>353</v>
      </c>
      <c r="L172">
        <v>495</v>
      </c>
      <c r="M172">
        <v>390</v>
      </c>
      <c r="N172">
        <v>396</v>
      </c>
      <c r="O172">
        <v>198</v>
      </c>
      <c r="P172">
        <v>370</v>
      </c>
      <c r="Q172">
        <v>147</v>
      </c>
      <c r="R172">
        <v>523</v>
      </c>
      <c r="S172">
        <v>605</v>
      </c>
      <c r="T172">
        <v>324</v>
      </c>
      <c r="U172">
        <v>451</v>
      </c>
      <c r="V172">
        <v>246</v>
      </c>
      <c r="W172">
        <v>387</v>
      </c>
      <c r="X172">
        <v>288</v>
      </c>
      <c r="Y172">
        <v>265</v>
      </c>
      <c r="Z172">
        <v>274</v>
      </c>
      <c r="AA172">
        <v>250</v>
      </c>
      <c r="AB172">
        <v>330</v>
      </c>
      <c r="AC172">
        <v>329</v>
      </c>
      <c r="AD172">
        <v>332</v>
      </c>
    </row>
    <row r="173" spans="1:30" x14ac:dyDescent="0.3">
      <c r="A173" s="131">
        <v>38261</v>
      </c>
      <c r="B173" t="s">
        <v>594</v>
      </c>
      <c r="D173">
        <v>267</v>
      </c>
      <c r="E173">
        <v>679</v>
      </c>
      <c r="F173">
        <v>373</v>
      </c>
      <c r="G173">
        <v>304</v>
      </c>
      <c r="H173">
        <v>550</v>
      </c>
      <c r="I173">
        <v>415</v>
      </c>
      <c r="J173">
        <v>471</v>
      </c>
      <c r="K173">
        <v>392</v>
      </c>
      <c r="L173">
        <v>478</v>
      </c>
      <c r="M173">
        <v>427</v>
      </c>
      <c r="N173">
        <v>408</v>
      </c>
      <c r="O173">
        <v>215</v>
      </c>
      <c r="P173">
        <v>414</v>
      </c>
      <c r="Q173">
        <v>179</v>
      </c>
      <c r="R173">
        <v>593</v>
      </c>
      <c r="S173">
        <v>600</v>
      </c>
      <c r="T173">
        <v>345</v>
      </c>
      <c r="U173">
        <v>506</v>
      </c>
      <c r="V173">
        <v>275</v>
      </c>
      <c r="W173">
        <v>434</v>
      </c>
      <c r="X173">
        <v>331</v>
      </c>
      <c r="Y173">
        <v>321</v>
      </c>
      <c r="Z173">
        <v>274</v>
      </c>
      <c r="AA173">
        <v>283</v>
      </c>
      <c r="AB173">
        <v>361</v>
      </c>
      <c r="AC173">
        <v>356</v>
      </c>
      <c r="AD173">
        <v>381</v>
      </c>
    </row>
    <row r="174" spans="1:30" x14ac:dyDescent="0.3">
      <c r="A174" s="131">
        <v>38261</v>
      </c>
      <c r="B174" t="s">
        <v>583</v>
      </c>
      <c r="C174">
        <v>105.79</v>
      </c>
    </row>
    <row r="175" spans="1:30" x14ac:dyDescent="0.3">
      <c r="A175" s="131">
        <v>38261</v>
      </c>
      <c r="B175" t="s">
        <v>595</v>
      </c>
      <c r="D175">
        <v>231</v>
      </c>
      <c r="E175">
        <v>603</v>
      </c>
      <c r="F175">
        <v>336</v>
      </c>
      <c r="G175">
        <v>256</v>
      </c>
      <c r="H175">
        <v>497</v>
      </c>
      <c r="I175">
        <v>390</v>
      </c>
      <c r="J175">
        <v>427</v>
      </c>
      <c r="K175">
        <v>354</v>
      </c>
      <c r="L175">
        <v>496</v>
      </c>
      <c r="M175">
        <v>391</v>
      </c>
      <c r="N175">
        <v>397</v>
      </c>
      <c r="O175">
        <v>199</v>
      </c>
      <c r="P175">
        <v>371</v>
      </c>
      <c r="Q175">
        <v>148</v>
      </c>
      <c r="R175">
        <v>525</v>
      </c>
      <c r="S175">
        <v>607</v>
      </c>
      <c r="T175">
        <v>325</v>
      </c>
      <c r="U175">
        <v>452</v>
      </c>
      <c r="V175">
        <v>247</v>
      </c>
      <c r="W175">
        <v>388</v>
      </c>
      <c r="X175">
        <v>289</v>
      </c>
      <c r="Y175">
        <v>266</v>
      </c>
      <c r="Z175">
        <v>275</v>
      </c>
      <c r="AA175">
        <v>251</v>
      </c>
      <c r="AB175">
        <v>331</v>
      </c>
      <c r="AC175">
        <v>330</v>
      </c>
      <c r="AD175">
        <v>333</v>
      </c>
    </row>
    <row r="176" spans="1:30" x14ac:dyDescent="0.3">
      <c r="A176" s="131">
        <v>38292</v>
      </c>
      <c r="B176" t="s">
        <v>594</v>
      </c>
      <c r="D176">
        <v>276</v>
      </c>
      <c r="E176">
        <v>724</v>
      </c>
      <c r="F176">
        <v>376</v>
      </c>
      <c r="G176">
        <v>303</v>
      </c>
      <c r="H176">
        <v>539</v>
      </c>
      <c r="I176">
        <v>409</v>
      </c>
      <c r="J176">
        <v>475</v>
      </c>
      <c r="K176">
        <v>394</v>
      </c>
      <c r="L176">
        <v>484</v>
      </c>
      <c r="M176">
        <v>441</v>
      </c>
      <c r="N176">
        <v>412</v>
      </c>
      <c r="O176">
        <v>213</v>
      </c>
      <c r="P176">
        <v>416</v>
      </c>
      <c r="Q176">
        <v>175</v>
      </c>
      <c r="R176">
        <v>584</v>
      </c>
      <c r="S176">
        <v>588</v>
      </c>
      <c r="T176">
        <v>346</v>
      </c>
      <c r="U176">
        <v>509</v>
      </c>
      <c r="V176">
        <v>276</v>
      </c>
      <c r="W176">
        <v>439</v>
      </c>
      <c r="X176">
        <v>330</v>
      </c>
      <c r="Y176">
        <v>324</v>
      </c>
      <c r="Z176">
        <v>271</v>
      </c>
      <c r="AA176">
        <v>281</v>
      </c>
      <c r="AB176">
        <v>361</v>
      </c>
      <c r="AC176">
        <v>356</v>
      </c>
      <c r="AD176">
        <v>382</v>
      </c>
    </row>
    <row r="177" spans="1:30" x14ac:dyDescent="0.3">
      <c r="A177" s="131">
        <v>38292</v>
      </c>
      <c r="B177" t="s">
        <v>583</v>
      </c>
      <c r="C177">
        <v>105.93</v>
      </c>
    </row>
    <row r="178" spans="1:30" x14ac:dyDescent="0.3">
      <c r="A178" s="131">
        <v>38292</v>
      </c>
      <c r="B178" t="s">
        <v>595</v>
      </c>
      <c r="D178">
        <v>231</v>
      </c>
      <c r="E178">
        <v>603</v>
      </c>
      <c r="F178">
        <v>337</v>
      </c>
      <c r="G178">
        <v>256</v>
      </c>
      <c r="H178">
        <v>498</v>
      </c>
      <c r="I178">
        <v>390</v>
      </c>
      <c r="J178">
        <v>428</v>
      </c>
      <c r="K178">
        <v>354</v>
      </c>
      <c r="L178">
        <v>497</v>
      </c>
      <c r="M178">
        <v>392</v>
      </c>
      <c r="N178">
        <v>398</v>
      </c>
      <c r="O178">
        <v>199</v>
      </c>
      <c r="P178">
        <v>371</v>
      </c>
      <c r="Q178">
        <v>148</v>
      </c>
      <c r="R178">
        <v>526</v>
      </c>
      <c r="S178">
        <v>608</v>
      </c>
      <c r="T178">
        <v>325</v>
      </c>
      <c r="U178">
        <v>453</v>
      </c>
      <c r="V178">
        <v>247</v>
      </c>
      <c r="W178">
        <v>388</v>
      </c>
      <c r="X178">
        <v>289</v>
      </c>
      <c r="Y178">
        <v>266</v>
      </c>
      <c r="Z178">
        <v>276</v>
      </c>
      <c r="AA178">
        <v>251</v>
      </c>
      <c r="AB178">
        <v>332</v>
      </c>
      <c r="AC178">
        <v>331</v>
      </c>
      <c r="AD178">
        <v>333</v>
      </c>
    </row>
    <row r="179" spans="1:30" x14ac:dyDescent="0.3">
      <c r="A179" s="131">
        <v>38322</v>
      </c>
      <c r="B179" t="s">
        <v>594</v>
      </c>
      <c r="D179">
        <v>278</v>
      </c>
      <c r="E179">
        <v>725</v>
      </c>
      <c r="F179">
        <v>405</v>
      </c>
      <c r="G179">
        <v>314</v>
      </c>
      <c r="H179">
        <v>564</v>
      </c>
      <c r="I179">
        <v>423</v>
      </c>
      <c r="J179">
        <v>497</v>
      </c>
      <c r="K179">
        <v>405</v>
      </c>
      <c r="L179">
        <v>513</v>
      </c>
      <c r="M179">
        <v>448</v>
      </c>
      <c r="N179">
        <v>429</v>
      </c>
      <c r="O179">
        <v>217</v>
      </c>
      <c r="P179">
        <v>425</v>
      </c>
      <c r="Q179">
        <v>187</v>
      </c>
      <c r="R179">
        <v>592</v>
      </c>
      <c r="S179">
        <v>672</v>
      </c>
      <c r="T179">
        <v>357</v>
      </c>
      <c r="U179">
        <v>533</v>
      </c>
      <c r="V179">
        <v>286</v>
      </c>
      <c r="W179">
        <v>441</v>
      </c>
      <c r="X179">
        <v>333</v>
      </c>
      <c r="Y179">
        <v>325</v>
      </c>
      <c r="Z179">
        <v>293</v>
      </c>
      <c r="AA179">
        <v>289</v>
      </c>
      <c r="AB179">
        <v>374</v>
      </c>
      <c r="AC179">
        <v>370</v>
      </c>
      <c r="AD179">
        <v>386</v>
      </c>
    </row>
    <row r="180" spans="1:30" x14ac:dyDescent="0.3">
      <c r="A180" s="131">
        <v>38322</v>
      </c>
      <c r="B180" t="s">
        <v>583</v>
      </c>
      <c r="C180">
        <v>106.48</v>
      </c>
    </row>
    <row r="181" spans="1:30" x14ac:dyDescent="0.3">
      <c r="A181" s="131">
        <v>38322</v>
      </c>
      <c r="B181" t="s">
        <v>595</v>
      </c>
      <c r="D181">
        <v>232</v>
      </c>
      <c r="E181">
        <v>607</v>
      </c>
      <c r="F181">
        <v>338</v>
      </c>
      <c r="G181">
        <v>257</v>
      </c>
      <c r="H181">
        <v>500</v>
      </c>
      <c r="I181">
        <v>392</v>
      </c>
      <c r="J181">
        <v>430</v>
      </c>
      <c r="K181">
        <v>356</v>
      </c>
      <c r="L181">
        <v>500</v>
      </c>
      <c r="M181">
        <v>394</v>
      </c>
      <c r="N181">
        <v>400</v>
      </c>
      <c r="O181">
        <v>200</v>
      </c>
      <c r="P181">
        <v>373</v>
      </c>
      <c r="Q181">
        <v>149</v>
      </c>
      <c r="R181">
        <v>528</v>
      </c>
      <c r="S181">
        <v>611</v>
      </c>
      <c r="T181">
        <v>327</v>
      </c>
      <c r="U181">
        <v>455</v>
      </c>
      <c r="V181">
        <v>249</v>
      </c>
      <c r="W181">
        <v>390</v>
      </c>
      <c r="X181">
        <v>291</v>
      </c>
      <c r="Y181">
        <v>268</v>
      </c>
      <c r="Z181">
        <v>277</v>
      </c>
      <c r="AA181">
        <v>252</v>
      </c>
      <c r="AB181">
        <v>333</v>
      </c>
      <c r="AC181">
        <v>332</v>
      </c>
      <c r="AD181">
        <v>335</v>
      </c>
    </row>
    <row r="182" spans="1:30" x14ac:dyDescent="0.3">
      <c r="A182" s="131">
        <v>38353</v>
      </c>
      <c r="B182" t="s">
        <v>594</v>
      </c>
      <c r="D182">
        <v>283</v>
      </c>
      <c r="E182">
        <v>745</v>
      </c>
      <c r="F182">
        <v>379</v>
      </c>
      <c r="G182">
        <v>311</v>
      </c>
      <c r="H182">
        <v>552</v>
      </c>
      <c r="I182">
        <v>430</v>
      </c>
      <c r="J182">
        <v>474</v>
      </c>
      <c r="K182">
        <v>387</v>
      </c>
      <c r="L182">
        <v>508</v>
      </c>
      <c r="M182">
        <v>449</v>
      </c>
      <c r="N182">
        <v>425</v>
      </c>
      <c r="O182">
        <v>222</v>
      </c>
      <c r="P182">
        <v>412</v>
      </c>
      <c r="Q182">
        <v>180</v>
      </c>
      <c r="R182">
        <v>600</v>
      </c>
      <c r="S182">
        <v>1105</v>
      </c>
      <c r="T182">
        <v>366</v>
      </c>
      <c r="U182">
        <v>527</v>
      </c>
      <c r="V182">
        <v>284</v>
      </c>
      <c r="W182">
        <v>431</v>
      </c>
      <c r="X182">
        <v>332</v>
      </c>
      <c r="Y182">
        <v>325</v>
      </c>
      <c r="Z182">
        <v>283</v>
      </c>
      <c r="AA182">
        <v>320</v>
      </c>
      <c r="AB182">
        <v>390</v>
      </c>
      <c r="AC182">
        <v>392</v>
      </c>
      <c r="AD182">
        <v>382</v>
      </c>
    </row>
    <row r="183" spans="1:30" x14ac:dyDescent="0.3">
      <c r="A183" s="131">
        <v>38353</v>
      </c>
      <c r="B183" t="s">
        <v>583</v>
      </c>
      <c r="C183">
        <v>105.93</v>
      </c>
    </row>
    <row r="184" spans="1:30" x14ac:dyDescent="0.3">
      <c r="A184" s="131">
        <v>38353</v>
      </c>
      <c r="B184" t="s">
        <v>595</v>
      </c>
      <c r="D184">
        <v>231</v>
      </c>
      <c r="E184">
        <v>603</v>
      </c>
      <c r="F184">
        <v>337</v>
      </c>
      <c r="G184">
        <v>256</v>
      </c>
      <c r="H184">
        <v>498</v>
      </c>
      <c r="I184">
        <v>390</v>
      </c>
      <c r="J184">
        <v>428</v>
      </c>
      <c r="K184">
        <v>354</v>
      </c>
      <c r="L184">
        <v>497</v>
      </c>
      <c r="M184">
        <v>392</v>
      </c>
      <c r="N184">
        <v>398</v>
      </c>
      <c r="O184">
        <v>199</v>
      </c>
      <c r="P184">
        <v>371</v>
      </c>
      <c r="Q184">
        <v>148</v>
      </c>
      <c r="R184">
        <v>526</v>
      </c>
      <c r="S184">
        <v>608</v>
      </c>
      <c r="T184">
        <v>325</v>
      </c>
      <c r="U184">
        <v>453</v>
      </c>
      <c r="V184">
        <v>247</v>
      </c>
      <c r="W184">
        <v>388</v>
      </c>
      <c r="X184">
        <v>289</v>
      </c>
      <c r="Y184">
        <v>266</v>
      </c>
      <c r="Z184">
        <v>276</v>
      </c>
      <c r="AA184">
        <v>251</v>
      </c>
      <c r="AB184">
        <v>332</v>
      </c>
      <c r="AC184">
        <v>331</v>
      </c>
      <c r="AD184">
        <v>333</v>
      </c>
    </row>
    <row r="185" spans="1:30" x14ac:dyDescent="0.3">
      <c r="A185" s="131">
        <v>38384</v>
      </c>
      <c r="B185" t="s">
        <v>594</v>
      </c>
      <c r="D185">
        <v>266</v>
      </c>
      <c r="E185">
        <v>843</v>
      </c>
      <c r="F185">
        <v>384</v>
      </c>
      <c r="G185">
        <v>304</v>
      </c>
      <c r="H185">
        <v>587</v>
      </c>
      <c r="I185">
        <v>423</v>
      </c>
      <c r="J185">
        <v>493</v>
      </c>
      <c r="K185">
        <v>390</v>
      </c>
      <c r="L185">
        <v>553</v>
      </c>
      <c r="M185">
        <v>435</v>
      </c>
      <c r="N185">
        <v>433</v>
      </c>
      <c r="O185">
        <v>222</v>
      </c>
      <c r="P185">
        <v>418</v>
      </c>
      <c r="Q185">
        <v>183</v>
      </c>
      <c r="R185">
        <v>596</v>
      </c>
      <c r="S185">
        <v>1213</v>
      </c>
      <c r="T185">
        <v>360</v>
      </c>
      <c r="U185">
        <v>538</v>
      </c>
      <c r="V185">
        <v>289</v>
      </c>
      <c r="W185">
        <v>437</v>
      </c>
      <c r="X185">
        <v>330</v>
      </c>
      <c r="Y185">
        <v>323</v>
      </c>
      <c r="Z185">
        <v>271</v>
      </c>
      <c r="AA185">
        <v>325</v>
      </c>
      <c r="AB185">
        <v>397</v>
      </c>
      <c r="AC185">
        <v>400</v>
      </c>
      <c r="AD185">
        <v>381</v>
      </c>
    </row>
    <row r="186" spans="1:30" x14ac:dyDescent="0.3">
      <c r="A186" s="131">
        <v>38384</v>
      </c>
      <c r="B186" t="s">
        <v>583</v>
      </c>
      <c r="C186">
        <v>106.2</v>
      </c>
    </row>
    <row r="187" spans="1:30" x14ac:dyDescent="0.3">
      <c r="A187" s="131">
        <v>38384</v>
      </c>
      <c r="B187" t="s">
        <v>595</v>
      </c>
      <c r="D187">
        <v>232</v>
      </c>
      <c r="E187">
        <v>605</v>
      </c>
      <c r="F187">
        <v>338</v>
      </c>
      <c r="G187">
        <v>257</v>
      </c>
      <c r="H187">
        <v>499</v>
      </c>
      <c r="I187">
        <v>391</v>
      </c>
      <c r="J187">
        <v>429</v>
      </c>
      <c r="K187">
        <v>355</v>
      </c>
      <c r="L187">
        <v>498</v>
      </c>
      <c r="M187">
        <v>393</v>
      </c>
      <c r="N187">
        <v>399</v>
      </c>
      <c r="O187">
        <v>199</v>
      </c>
      <c r="P187">
        <v>372</v>
      </c>
      <c r="Q187">
        <v>148</v>
      </c>
      <c r="R187">
        <v>527</v>
      </c>
      <c r="S187">
        <v>609</v>
      </c>
      <c r="T187">
        <v>326</v>
      </c>
      <c r="U187">
        <v>454</v>
      </c>
      <c r="V187">
        <v>248</v>
      </c>
      <c r="W187">
        <v>389</v>
      </c>
      <c r="X187">
        <v>290</v>
      </c>
      <c r="Y187">
        <v>267</v>
      </c>
      <c r="Z187">
        <v>276</v>
      </c>
      <c r="AA187">
        <v>252</v>
      </c>
      <c r="AB187">
        <v>332</v>
      </c>
      <c r="AC187">
        <v>331</v>
      </c>
      <c r="AD187">
        <v>334</v>
      </c>
    </row>
    <row r="188" spans="1:30" x14ac:dyDescent="0.3">
      <c r="A188" s="131">
        <v>38412</v>
      </c>
      <c r="B188" t="s">
        <v>594</v>
      </c>
      <c r="D188">
        <v>280</v>
      </c>
      <c r="E188">
        <v>902</v>
      </c>
      <c r="F188">
        <v>424</v>
      </c>
      <c r="G188">
        <v>310</v>
      </c>
      <c r="H188">
        <v>700</v>
      </c>
      <c r="I188">
        <v>433</v>
      </c>
      <c r="J188">
        <v>503</v>
      </c>
      <c r="K188">
        <v>417</v>
      </c>
      <c r="L188">
        <v>543</v>
      </c>
      <c r="M188">
        <v>465</v>
      </c>
      <c r="N188">
        <v>451</v>
      </c>
      <c r="O188">
        <v>224</v>
      </c>
      <c r="P188">
        <v>423</v>
      </c>
      <c r="Q188">
        <v>185</v>
      </c>
      <c r="R188">
        <v>634</v>
      </c>
      <c r="S188">
        <v>1016</v>
      </c>
      <c r="T188">
        <v>423</v>
      </c>
      <c r="U188">
        <v>562</v>
      </c>
      <c r="V188">
        <v>294</v>
      </c>
      <c r="W188">
        <v>462</v>
      </c>
      <c r="X188">
        <v>329</v>
      </c>
      <c r="Y188">
        <v>323</v>
      </c>
      <c r="Z188">
        <v>289</v>
      </c>
      <c r="AA188">
        <v>333</v>
      </c>
      <c r="AB188">
        <v>399</v>
      </c>
      <c r="AC188">
        <v>402</v>
      </c>
      <c r="AD188">
        <v>386</v>
      </c>
    </row>
    <row r="189" spans="1:30" x14ac:dyDescent="0.3">
      <c r="A189" s="131">
        <v>38412</v>
      </c>
      <c r="B189" t="s">
        <v>583</v>
      </c>
      <c r="C189">
        <v>106.61</v>
      </c>
    </row>
    <row r="190" spans="1:30" x14ac:dyDescent="0.3">
      <c r="A190" s="131">
        <v>38412</v>
      </c>
      <c r="B190" t="s">
        <v>595</v>
      </c>
      <c r="D190">
        <v>233</v>
      </c>
      <c r="E190">
        <v>607</v>
      </c>
      <c r="F190">
        <v>339</v>
      </c>
      <c r="G190">
        <v>258</v>
      </c>
      <c r="H190">
        <v>501</v>
      </c>
      <c r="I190">
        <v>393</v>
      </c>
      <c r="J190">
        <v>430</v>
      </c>
      <c r="K190">
        <v>357</v>
      </c>
      <c r="L190">
        <v>500</v>
      </c>
      <c r="M190">
        <v>394</v>
      </c>
      <c r="N190">
        <v>401</v>
      </c>
      <c r="O190">
        <v>200</v>
      </c>
      <c r="P190">
        <v>374</v>
      </c>
      <c r="Q190">
        <v>149</v>
      </c>
      <c r="R190">
        <v>529</v>
      </c>
      <c r="S190">
        <v>612</v>
      </c>
      <c r="T190">
        <v>327</v>
      </c>
      <c r="U190">
        <v>456</v>
      </c>
      <c r="V190">
        <v>249</v>
      </c>
      <c r="W190">
        <v>391</v>
      </c>
      <c r="X190">
        <v>291</v>
      </c>
      <c r="Y190">
        <v>268</v>
      </c>
      <c r="Z190">
        <v>277</v>
      </c>
      <c r="AA190">
        <v>253</v>
      </c>
      <c r="AB190">
        <v>334</v>
      </c>
      <c r="AC190">
        <v>333</v>
      </c>
      <c r="AD190">
        <v>335</v>
      </c>
    </row>
    <row r="191" spans="1:30" x14ac:dyDescent="0.3">
      <c r="A191" s="131">
        <v>38443</v>
      </c>
      <c r="B191" t="s">
        <v>594</v>
      </c>
      <c r="D191">
        <v>274</v>
      </c>
      <c r="E191">
        <v>840</v>
      </c>
      <c r="F191">
        <v>392</v>
      </c>
      <c r="G191">
        <v>311</v>
      </c>
      <c r="H191">
        <v>578</v>
      </c>
      <c r="I191">
        <v>430</v>
      </c>
      <c r="J191">
        <v>495</v>
      </c>
      <c r="K191">
        <v>399</v>
      </c>
      <c r="L191">
        <v>521</v>
      </c>
      <c r="M191">
        <v>439</v>
      </c>
      <c r="N191">
        <v>431</v>
      </c>
      <c r="O191">
        <v>225</v>
      </c>
      <c r="P191">
        <v>419</v>
      </c>
      <c r="Q191">
        <v>178</v>
      </c>
      <c r="R191">
        <v>594</v>
      </c>
      <c r="S191">
        <v>643</v>
      </c>
      <c r="T191">
        <v>357</v>
      </c>
      <c r="U191">
        <v>538</v>
      </c>
      <c r="V191">
        <v>288</v>
      </c>
      <c r="W191">
        <v>455</v>
      </c>
      <c r="X191">
        <v>338</v>
      </c>
      <c r="Y191">
        <v>331</v>
      </c>
      <c r="Z191">
        <v>269</v>
      </c>
      <c r="AA191">
        <v>324</v>
      </c>
      <c r="AB191">
        <v>375</v>
      </c>
      <c r="AC191">
        <v>370</v>
      </c>
      <c r="AD191">
        <v>394</v>
      </c>
    </row>
    <row r="192" spans="1:30" x14ac:dyDescent="0.3">
      <c r="A192" s="131">
        <v>38443</v>
      </c>
      <c r="B192" t="s">
        <v>583</v>
      </c>
      <c r="C192">
        <v>107.03</v>
      </c>
    </row>
    <row r="193" spans="1:30" x14ac:dyDescent="0.3">
      <c r="A193" s="131">
        <v>38443</v>
      </c>
      <c r="B193" t="s">
        <v>595</v>
      </c>
      <c r="D193">
        <v>234</v>
      </c>
      <c r="E193">
        <v>610</v>
      </c>
      <c r="F193">
        <v>340</v>
      </c>
      <c r="G193">
        <v>259</v>
      </c>
      <c r="H193">
        <v>503</v>
      </c>
      <c r="I193">
        <v>394</v>
      </c>
      <c r="J193">
        <v>432</v>
      </c>
      <c r="K193">
        <v>358</v>
      </c>
      <c r="L193">
        <v>502</v>
      </c>
      <c r="M193">
        <v>396</v>
      </c>
      <c r="N193">
        <v>402</v>
      </c>
      <c r="O193">
        <v>201</v>
      </c>
      <c r="P193">
        <v>375</v>
      </c>
      <c r="Q193">
        <v>149</v>
      </c>
      <c r="R193">
        <v>531</v>
      </c>
      <c r="S193">
        <v>614</v>
      </c>
      <c r="T193">
        <v>328</v>
      </c>
      <c r="U193">
        <v>458</v>
      </c>
      <c r="V193">
        <v>250</v>
      </c>
      <c r="W193">
        <v>392</v>
      </c>
      <c r="X193">
        <v>292</v>
      </c>
      <c r="Y193">
        <v>269</v>
      </c>
      <c r="Z193">
        <v>278</v>
      </c>
      <c r="AA193">
        <v>254</v>
      </c>
      <c r="AB193">
        <v>335</v>
      </c>
      <c r="AC193">
        <v>334</v>
      </c>
      <c r="AD193">
        <v>336</v>
      </c>
    </row>
    <row r="194" spans="1:30" x14ac:dyDescent="0.3">
      <c r="A194" s="131">
        <v>38473</v>
      </c>
      <c r="B194" t="s">
        <v>594</v>
      </c>
      <c r="D194">
        <v>272</v>
      </c>
      <c r="E194">
        <v>740</v>
      </c>
      <c r="F194">
        <v>384</v>
      </c>
      <c r="G194">
        <v>312</v>
      </c>
      <c r="H194">
        <v>544</v>
      </c>
      <c r="I194">
        <v>422</v>
      </c>
      <c r="J194">
        <v>485</v>
      </c>
      <c r="K194">
        <v>394</v>
      </c>
      <c r="L194">
        <v>527</v>
      </c>
      <c r="M194">
        <v>442</v>
      </c>
      <c r="N194">
        <v>428</v>
      </c>
      <c r="O194">
        <v>220</v>
      </c>
      <c r="P194">
        <v>460</v>
      </c>
      <c r="Q194">
        <v>180</v>
      </c>
      <c r="R194">
        <v>603</v>
      </c>
      <c r="S194">
        <v>621</v>
      </c>
      <c r="T194">
        <v>361</v>
      </c>
      <c r="U194">
        <v>535</v>
      </c>
      <c r="V194">
        <v>289</v>
      </c>
      <c r="W194">
        <v>452</v>
      </c>
      <c r="X194">
        <v>337</v>
      </c>
      <c r="Y194">
        <v>330</v>
      </c>
      <c r="Z194">
        <v>280</v>
      </c>
      <c r="AA194">
        <v>328</v>
      </c>
      <c r="AB194">
        <v>375</v>
      </c>
      <c r="AC194">
        <v>366</v>
      </c>
      <c r="AD194">
        <v>404</v>
      </c>
    </row>
    <row r="195" spans="1:30" x14ac:dyDescent="0.3">
      <c r="A195" s="131">
        <v>38473</v>
      </c>
      <c r="B195" t="s">
        <v>583</v>
      </c>
      <c r="C195">
        <v>107.44</v>
      </c>
    </row>
    <row r="196" spans="1:30" x14ac:dyDescent="0.3">
      <c r="A196" s="131">
        <v>38473</v>
      </c>
      <c r="B196" t="s">
        <v>595</v>
      </c>
      <c r="D196">
        <v>234</v>
      </c>
      <c r="E196">
        <v>612</v>
      </c>
      <c r="F196">
        <v>342</v>
      </c>
      <c r="G196">
        <v>260</v>
      </c>
      <c r="H196">
        <v>505</v>
      </c>
      <c r="I196">
        <v>396</v>
      </c>
      <c r="J196">
        <v>434</v>
      </c>
      <c r="K196">
        <v>359</v>
      </c>
      <c r="L196">
        <v>504</v>
      </c>
      <c r="M196">
        <v>397</v>
      </c>
      <c r="N196">
        <v>404</v>
      </c>
      <c r="O196">
        <v>202</v>
      </c>
      <c r="P196">
        <v>377</v>
      </c>
      <c r="Q196">
        <v>150</v>
      </c>
      <c r="R196">
        <v>533</v>
      </c>
      <c r="S196">
        <v>616</v>
      </c>
      <c r="T196">
        <v>330</v>
      </c>
      <c r="U196">
        <v>459</v>
      </c>
      <c r="V196">
        <v>251</v>
      </c>
      <c r="W196">
        <v>394</v>
      </c>
      <c r="X196">
        <v>293</v>
      </c>
      <c r="Y196">
        <v>270</v>
      </c>
      <c r="Z196">
        <v>279</v>
      </c>
      <c r="AA196">
        <v>255</v>
      </c>
      <c r="AB196">
        <v>336</v>
      </c>
      <c r="AC196">
        <v>335</v>
      </c>
      <c r="AD196">
        <v>338</v>
      </c>
    </row>
    <row r="197" spans="1:30" x14ac:dyDescent="0.3">
      <c r="A197" s="131">
        <v>38504</v>
      </c>
      <c r="B197" t="s">
        <v>594</v>
      </c>
      <c r="D197">
        <v>287</v>
      </c>
      <c r="E197">
        <v>751</v>
      </c>
      <c r="F197">
        <v>385</v>
      </c>
      <c r="G197">
        <v>320</v>
      </c>
      <c r="H197">
        <v>547</v>
      </c>
      <c r="I197">
        <v>423</v>
      </c>
      <c r="J197">
        <v>487</v>
      </c>
      <c r="K197">
        <v>398</v>
      </c>
      <c r="L197">
        <v>540</v>
      </c>
      <c r="M197">
        <v>445</v>
      </c>
      <c r="N197">
        <v>431</v>
      </c>
      <c r="O197">
        <v>223</v>
      </c>
      <c r="P197">
        <v>445</v>
      </c>
      <c r="Q197">
        <v>181</v>
      </c>
      <c r="R197">
        <v>640</v>
      </c>
      <c r="S197">
        <v>639</v>
      </c>
      <c r="T197">
        <v>378</v>
      </c>
      <c r="U197">
        <v>535</v>
      </c>
      <c r="V197">
        <v>290</v>
      </c>
      <c r="W197">
        <v>453</v>
      </c>
      <c r="X197">
        <v>339</v>
      </c>
      <c r="Y197">
        <v>333</v>
      </c>
      <c r="Z197">
        <v>285</v>
      </c>
      <c r="AA197">
        <v>336</v>
      </c>
      <c r="AB197">
        <v>378</v>
      </c>
      <c r="AC197">
        <v>373</v>
      </c>
      <c r="AD197">
        <v>398</v>
      </c>
    </row>
    <row r="198" spans="1:30" x14ac:dyDescent="0.3">
      <c r="A198" s="131">
        <v>38504</v>
      </c>
      <c r="B198" t="s">
        <v>583</v>
      </c>
      <c r="C198">
        <v>107.44</v>
      </c>
    </row>
    <row r="199" spans="1:30" x14ac:dyDescent="0.3">
      <c r="A199" s="131">
        <v>38504</v>
      </c>
      <c r="B199" t="s">
        <v>595</v>
      </c>
      <c r="D199">
        <v>234</v>
      </c>
      <c r="E199">
        <v>612</v>
      </c>
      <c r="F199">
        <v>342</v>
      </c>
      <c r="G199">
        <v>260</v>
      </c>
      <c r="H199">
        <v>505</v>
      </c>
      <c r="I199">
        <v>396</v>
      </c>
      <c r="J199">
        <v>434</v>
      </c>
      <c r="K199">
        <v>359</v>
      </c>
      <c r="L199">
        <v>504</v>
      </c>
      <c r="M199">
        <v>397</v>
      </c>
      <c r="N199">
        <v>404</v>
      </c>
      <c r="O199">
        <v>202</v>
      </c>
      <c r="P199">
        <v>377</v>
      </c>
      <c r="Q199">
        <v>150</v>
      </c>
      <c r="R199">
        <v>533</v>
      </c>
      <c r="S199">
        <v>616</v>
      </c>
      <c r="T199">
        <v>330</v>
      </c>
      <c r="U199">
        <v>459</v>
      </c>
      <c r="V199">
        <v>251</v>
      </c>
      <c r="W199">
        <v>394</v>
      </c>
      <c r="X199">
        <v>293</v>
      </c>
      <c r="Y199">
        <v>270</v>
      </c>
      <c r="Z199">
        <v>279</v>
      </c>
      <c r="AA199">
        <v>255</v>
      </c>
      <c r="AB199">
        <v>336</v>
      </c>
      <c r="AC199">
        <v>335</v>
      </c>
      <c r="AD199">
        <v>338</v>
      </c>
    </row>
    <row r="200" spans="1:30" x14ac:dyDescent="0.3">
      <c r="A200" s="131">
        <v>38534</v>
      </c>
      <c r="B200" t="s">
        <v>594</v>
      </c>
      <c r="D200">
        <v>285</v>
      </c>
      <c r="E200">
        <v>725</v>
      </c>
      <c r="F200">
        <v>397</v>
      </c>
      <c r="G200">
        <v>318</v>
      </c>
      <c r="H200">
        <v>546</v>
      </c>
      <c r="I200">
        <v>433</v>
      </c>
      <c r="J200">
        <v>491</v>
      </c>
      <c r="K200">
        <v>397</v>
      </c>
      <c r="L200">
        <v>522</v>
      </c>
      <c r="M200">
        <v>449</v>
      </c>
      <c r="N200">
        <v>416</v>
      </c>
      <c r="O200">
        <v>224</v>
      </c>
      <c r="P200">
        <v>434</v>
      </c>
      <c r="Q200">
        <v>183</v>
      </c>
      <c r="R200">
        <v>609</v>
      </c>
      <c r="S200">
        <v>615</v>
      </c>
      <c r="T200">
        <v>401</v>
      </c>
      <c r="U200">
        <v>550</v>
      </c>
      <c r="V200">
        <v>299</v>
      </c>
      <c r="W200">
        <v>464</v>
      </c>
      <c r="X200">
        <v>340</v>
      </c>
      <c r="Y200">
        <v>331</v>
      </c>
      <c r="Z200">
        <v>281</v>
      </c>
      <c r="AA200">
        <v>336</v>
      </c>
      <c r="AB200">
        <v>378</v>
      </c>
      <c r="AC200">
        <v>373</v>
      </c>
      <c r="AD200">
        <v>396</v>
      </c>
    </row>
    <row r="201" spans="1:30" x14ac:dyDescent="0.3">
      <c r="A201" s="131">
        <v>38534</v>
      </c>
      <c r="B201" t="s">
        <v>583</v>
      </c>
      <c r="C201">
        <v>107.58</v>
      </c>
    </row>
    <row r="202" spans="1:30" x14ac:dyDescent="0.3">
      <c r="A202" s="131">
        <v>38534</v>
      </c>
      <c r="B202" t="s">
        <v>595</v>
      </c>
      <c r="D202">
        <v>235</v>
      </c>
      <c r="E202">
        <v>613</v>
      </c>
      <c r="F202">
        <v>342</v>
      </c>
      <c r="G202">
        <v>260</v>
      </c>
      <c r="H202">
        <v>505</v>
      </c>
      <c r="I202">
        <v>396</v>
      </c>
      <c r="J202">
        <v>434</v>
      </c>
      <c r="K202">
        <v>360</v>
      </c>
      <c r="L202">
        <v>505</v>
      </c>
      <c r="M202">
        <v>398</v>
      </c>
      <c r="N202">
        <v>404</v>
      </c>
      <c r="O202">
        <v>202</v>
      </c>
      <c r="P202">
        <v>377</v>
      </c>
      <c r="Q202">
        <v>150</v>
      </c>
      <c r="R202">
        <v>534</v>
      </c>
      <c r="S202">
        <v>617</v>
      </c>
      <c r="T202">
        <v>330</v>
      </c>
      <c r="U202">
        <v>460</v>
      </c>
      <c r="V202">
        <v>251</v>
      </c>
      <c r="W202">
        <v>394</v>
      </c>
      <c r="X202">
        <v>294</v>
      </c>
      <c r="Y202">
        <v>271</v>
      </c>
      <c r="Z202">
        <v>280</v>
      </c>
      <c r="AA202">
        <v>255</v>
      </c>
      <c r="AB202">
        <v>337</v>
      </c>
      <c r="AC202">
        <v>336</v>
      </c>
      <c r="AD202">
        <v>338</v>
      </c>
    </row>
    <row r="203" spans="1:30" x14ac:dyDescent="0.3">
      <c r="A203" s="131">
        <v>38565</v>
      </c>
      <c r="B203" t="s">
        <v>594</v>
      </c>
      <c r="D203">
        <v>280</v>
      </c>
      <c r="E203">
        <v>745</v>
      </c>
      <c r="F203">
        <v>393</v>
      </c>
      <c r="G203">
        <v>311</v>
      </c>
      <c r="H203">
        <v>542</v>
      </c>
      <c r="I203">
        <v>417</v>
      </c>
      <c r="J203">
        <v>482</v>
      </c>
      <c r="K203">
        <v>396</v>
      </c>
      <c r="L203">
        <v>511</v>
      </c>
      <c r="M203">
        <v>441</v>
      </c>
      <c r="N203">
        <v>406</v>
      </c>
      <c r="O203">
        <v>229</v>
      </c>
      <c r="P203">
        <v>420</v>
      </c>
      <c r="Q203">
        <v>183</v>
      </c>
      <c r="R203">
        <v>607</v>
      </c>
      <c r="S203">
        <v>645</v>
      </c>
      <c r="T203">
        <v>363</v>
      </c>
      <c r="U203">
        <v>538</v>
      </c>
      <c r="V203">
        <v>292</v>
      </c>
      <c r="W203">
        <v>475</v>
      </c>
      <c r="X203">
        <v>343</v>
      </c>
      <c r="Y203">
        <v>332</v>
      </c>
      <c r="Z203">
        <v>274</v>
      </c>
      <c r="AA203">
        <v>345</v>
      </c>
      <c r="AB203">
        <v>377</v>
      </c>
      <c r="AC203">
        <v>371</v>
      </c>
      <c r="AD203">
        <v>399</v>
      </c>
    </row>
    <row r="204" spans="1:30" x14ac:dyDescent="0.3">
      <c r="A204" s="131">
        <v>38565</v>
      </c>
      <c r="B204" t="s">
        <v>583</v>
      </c>
      <c r="C204">
        <v>107.85</v>
      </c>
    </row>
    <row r="205" spans="1:30" x14ac:dyDescent="0.3">
      <c r="A205" s="131">
        <v>38565</v>
      </c>
      <c r="B205" t="s">
        <v>595</v>
      </c>
      <c r="D205">
        <v>235</v>
      </c>
      <c r="E205">
        <v>614</v>
      </c>
      <c r="F205">
        <v>343</v>
      </c>
      <c r="G205">
        <v>261</v>
      </c>
      <c r="H205">
        <v>507</v>
      </c>
      <c r="I205">
        <v>397</v>
      </c>
      <c r="J205">
        <v>435</v>
      </c>
      <c r="K205">
        <v>361</v>
      </c>
      <c r="L205">
        <v>506</v>
      </c>
      <c r="M205">
        <v>399</v>
      </c>
      <c r="N205">
        <v>405</v>
      </c>
      <c r="O205">
        <v>203</v>
      </c>
      <c r="P205">
        <v>378</v>
      </c>
      <c r="Q205">
        <v>150</v>
      </c>
      <c r="R205">
        <v>535</v>
      </c>
      <c r="S205">
        <v>619</v>
      </c>
      <c r="T205">
        <v>331</v>
      </c>
      <c r="U205">
        <v>461</v>
      </c>
      <c r="V205">
        <v>252</v>
      </c>
      <c r="W205">
        <v>395</v>
      </c>
      <c r="X205">
        <v>294</v>
      </c>
      <c r="Y205">
        <v>271</v>
      </c>
      <c r="Z205">
        <v>281</v>
      </c>
      <c r="AA205">
        <v>256</v>
      </c>
      <c r="AB205">
        <v>338</v>
      </c>
      <c r="AC205">
        <v>337</v>
      </c>
      <c r="AD205">
        <v>339</v>
      </c>
    </row>
    <row r="206" spans="1:30" x14ac:dyDescent="0.3">
      <c r="A206" s="131">
        <v>38596</v>
      </c>
      <c r="B206" t="s">
        <v>594</v>
      </c>
      <c r="D206">
        <v>297</v>
      </c>
      <c r="E206">
        <v>772</v>
      </c>
      <c r="F206">
        <v>403</v>
      </c>
      <c r="G206">
        <v>317</v>
      </c>
      <c r="H206">
        <v>543</v>
      </c>
      <c r="I206">
        <v>418</v>
      </c>
      <c r="J206">
        <v>484</v>
      </c>
      <c r="K206">
        <v>399</v>
      </c>
      <c r="L206">
        <v>499</v>
      </c>
      <c r="M206">
        <v>452</v>
      </c>
      <c r="N206">
        <v>412</v>
      </c>
      <c r="O206">
        <v>223</v>
      </c>
      <c r="P206">
        <v>428</v>
      </c>
      <c r="Q206">
        <v>180</v>
      </c>
      <c r="R206">
        <v>596</v>
      </c>
      <c r="S206">
        <v>628</v>
      </c>
      <c r="T206">
        <v>364</v>
      </c>
      <c r="U206">
        <v>533</v>
      </c>
      <c r="V206">
        <v>289</v>
      </c>
      <c r="W206">
        <v>468</v>
      </c>
      <c r="X206">
        <v>345</v>
      </c>
      <c r="Y206">
        <v>333</v>
      </c>
      <c r="Z206">
        <v>277</v>
      </c>
      <c r="AA206">
        <v>332</v>
      </c>
      <c r="AB206">
        <v>376</v>
      </c>
      <c r="AC206">
        <v>370</v>
      </c>
      <c r="AD206">
        <v>399</v>
      </c>
    </row>
    <row r="207" spans="1:30" x14ac:dyDescent="0.3">
      <c r="A207" s="131">
        <v>38596</v>
      </c>
      <c r="B207" t="s">
        <v>583</v>
      </c>
      <c r="C207">
        <v>108.13</v>
      </c>
    </row>
    <row r="208" spans="1:30" x14ac:dyDescent="0.3">
      <c r="A208" s="131">
        <v>38596</v>
      </c>
      <c r="B208" t="s">
        <v>595</v>
      </c>
      <c r="D208">
        <v>236</v>
      </c>
      <c r="E208">
        <v>616</v>
      </c>
      <c r="F208">
        <v>344</v>
      </c>
      <c r="G208">
        <v>261</v>
      </c>
      <c r="H208">
        <v>508</v>
      </c>
      <c r="I208">
        <v>398</v>
      </c>
      <c r="J208">
        <v>437</v>
      </c>
      <c r="K208">
        <v>362</v>
      </c>
      <c r="L208">
        <v>507</v>
      </c>
      <c r="M208">
        <v>400</v>
      </c>
      <c r="N208">
        <v>406</v>
      </c>
      <c r="O208">
        <v>203</v>
      </c>
      <c r="P208">
        <v>379</v>
      </c>
      <c r="Q208">
        <v>151</v>
      </c>
      <c r="R208">
        <v>536</v>
      </c>
      <c r="S208">
        <v>620</v>
      </c>
      <c r="T208">
        <v>332</v>
      </c>
      <c r="U208">
        <v>462</v>
      </c>
      <c r="V208">
        <v>253</v>
      </c>
      <c r="W208">
        <v>396</v>
      </c>
      <c r="X208">
        <v>295</v>
      </c>
      <c r="Y208">
        <v>272</v>
      </c>
      <c r="Z208">
        <v>281</v>
      </c>
      <c r="AA208">
        <v>256</v>
      </c>
      <c r="AB208">
        <v>338</v>
      </c>
      <c r="AC208">
        <v>337</v>
      </c>
      <c r="AD208">
        <v>340</v>
      </c>
    </row>
    <row r="209" spans="1:30" x14ac:dyDescent="0.3">
      <c r="A209" s="131">
        <v>38626</v>
      </c>
      <c r="B209" t="s">
        <v>594</v>
      </c>
      <c r="D209">
        <v>289</v>
      </c>
      <c r="E209">
        <v>752</v>
      </c>
      <c r="F209">
        <v>388</v>
      </c>
      <c r="G209">
        <v>327</v>
      </c>
      <c r="H209">
        <v>540</v>
      </c>
      <c r="I209">
        <v>430</v>
      </c>
      <c r="J209">
        <v>489</v>
      </c>
      <c r="K209">
        <v>403</v>
      </c>
      <c r="L209">
        <v>507</v>
      </c>
      <c r="M209">
        <v>454</v>
      </c>
      <c r="N209">
        <v>417</v>
      </c>
      <c r="O209">
        <v>226</v>
      </c>
      <c r="P209">
        <v>427</v>
      </c>
      <c r="Q209">
        <v>183</v>
      </c>
      <c r="R209">
        <v>596</v>
      </c>
      <c r="S209">
        <v>602</v>
      </c>
      <c r="T209">
        <v>372</v>
      </c>
      <c r="U209">
        <v>535</v>
      </c>
      <c r="V209">
        <v>291</v>
      </c>
      <c r="W209">
        <v>477</v>
      </c>
      <c r="X209">
        <v>344</v>
      </c>
      <c r="Y209">
        <v>335</v>
      </c>
      <c r="Z209">
        <v>268</v>
      </c>
      <c r="AA209">
        <v>325</v>
      </c>
      <c r="AB209">
        <v>376</v>
      </c>
      <c r="AC209">
        <v>369</v>
      </c>
      <c r="AD209">
        <v>399</v>
      </c>
    </row>
    <row r="210" spans="1:30" x14ac:dyDescent="0.3">
      <c r="A210" s="131">
        <v>38626</v>
      </c>
      <c r="B210" t="s">
        <v>583</v>
      </c>
      <c r="C210">
        <v>108.27</v>
      </c>
    </row>
    <row r="211" spans="1:30" x14ac:dyDescent="0.3">
      <c r="A211" s="131">
        <v>38626</v>
      </c>
      <c r="B211" t="s">
        <v>595</v>
      </c>
      <c r="D211">
        <v>236</v>
      </c>
      <c r="E211">
        <v>617</v>
      </c>
      <c r="F211">
        <v>344</v>
      </c>
      <c r="G211">
        <v>262</v>
      </c>
      <c r="H211">
        <v>509</v>
      </c>
      <c r="I211">
        <v>399</v>
      </c>
      <c r="J211">
        <v>437</v>
      </c>
      <c r="K211">
        <v>362</v>
      </c>
      <c r="L211">
        <v>508</v>
      </c>
      <c r="M211">
        <v>400</v>
      </c>
      <c r="N211">
        <v>407</v>
      </c>
      <c r="O211">
        <v>203</v>
      </c>
      <c r="P211">
        <v>379</v>
      </c>
      <c r="Q211">
        <v>151</v>
      </c>
      <c r="R211">
        <v>537</v>
      </c>
      <c r="S211">
        <v>621</v>
      </c>
      <c r="T211">
        <v>332</v>
      </c>
      <c r="U211">
        <v>463</v>
      </c>
      <c r="V211">
        <v>253</v>
      </c>
      <c r="W211">
        <v>397</v>
      </c>
      <c r="X211">
        <v>295</v>
      </c>
      <c r="Y211">
        <v>272</v>
      </c>
      <c r="Z211">
        <v>282</v>
      </c>
      <c r="AA211">
        <v>257</v>
      </c>
      <c r="AB211">
        <v>339</v>
      </c>
      <c r="AC211">
        <v>338</v>
      </c>
      <c r="AD211">
        <v>340</v>
      </c>
    </row>
    <row r="212" spans="1:30" x14ac:dyDescent="0.3">
      <c r="A212" s="131">
        <v>38657</v>
      </c>
      <c r="B212" t="s">
        <v>594</v>
      </c>
      <c r="D212">
        <v>296</v>
      </c>
      <c r="E212">
        <v>772</v>
      </c>
      <c r="F212">
        <v>398</v>
      </c>
      <c r="G212">
        <v>314</v>
      </c>
      <c r="H212">
        <v>545</v>
      </c>
      <c r="I212">
        <v>425</v>
      </c>
      <c r="J212">
        <v>494</v>
      </c>
      <c r="K212">
        <v>403</v>
      </c>
      <c r="L212">
        <v>506</v>
      </c>
      <c r="M212">
        <v>463</v>
      </c>
      <c r="N212">
        <v>416</v>
      </c>
      <c r="O212">
        <v>224</v>
      </c>
      <c r="P212">
        <v>432</v>
      </c>
      <c r="Q212">
        <v>184</v>
      </c>
      <c r="R212">
        <v>597</v>
      </c>
      <c r="S212">
        <v>629</v>
      </c>
      <c r="T212">
        <v>366</v>
      </c>
      <c r="U212">
        <v>538</v>
      </c>
      <c r="V212">
        <v>293</v>
      </c>
      <c r="W212">
        <v>478</v>
      </c>
      <c r="X212">
        <v>340</v>
      </c>
      <c r="Y212">
        <v>338</v>
      </c>
      <c r="Z212">
        <v>271</v>
      </c>
      <c r="AA212">
        <v>332</v>
      </c>
      <c r="AB212">
        <v>377</v>
      </c>
      <c r="AC212">
        <v>371</v>
      </c>
      <c r="AD212">
        <v>401</v>
      </c>
    </row>
    <row r="213" spans="1:30" x14ac:dyDescent="0.3">
      <c r="A213" s="131">
        <v>38657</v>
      </c>
      <c r="B213" t="s">
        <v>583</v>
      </c>
      <c r="C213">
        <v>108.27</v>
      </c>
    </row>
    <row r="214" spans="1:30" x14ac:dyDescent="0.3">
      <c r="A214" s="131">
        <v>38657</v>
      </c>
      <c r="B214" t="s">
        <v>595</v>
      </c>
      <c r="D214">
        <v>236</v>
      </c>
      <c r="E214">
        <v>617</v>
      </c>
      <c r="F214">
        <v>344</v>
      </c>
      <c r="G214">
        <v>262</v>
      </c>
      <c r="H214">
        <v>509</v>
      </c>
      <c r="I214">
        <v>399</v>
      </c>
      <c r="J214">
        <v>437</v>
      </c>
      <c r="K214">
        <v>362</v>
      </c>
      <c r="L214">
        <v>508</v>
      </c>
      <c r="M214">
        <v>400</v>
      </c>
      <c r="N214">
        <v>407</v>
      </c>
      <c r="O214">
        <v>203</v>
      </c>
      <c r="P214">
        <v>379</v>
      </c>
      <c r="Q214">
        <v>151</v>
      </c>
      <c r="R214">
        <v>537</v>
      </c>
      <c r="S214">
        <v>621</v>
      </c>
      <c r="T214">
        <v>332</v>
      </c>
      <c r="U214">
        <v>463</v>
      </c>
      <c r="V214">
        <v>253</v>
      </c>
      <c r="W214">
        <v>397</v>
      </c>
      <c r="X214">
        <v>295</v>
      </c>
      <c r="Y214">
        <v>272</v>
      </c>
      <c r="Z214">
        <v>282</v>
      </c>
      <c r="AA214">
        <v>257</v>
      </c>
      <c r="AB214">
        <v>339</v>
      </c>
      <c r="AC214">
        <v>338</v>
      </c>
      <c r="AD214">
        <v>340</v>
      </c>
    </row>
    <row r="215" spans="1:30" x14ac:dyDescent="0.3">
      <c r="A215" s="131">
        <v>38687</v>
      </c>
      <c r="B215" t="s">
        <v>594</v>
      </c>
      <c r="D215">
        <v>297</v>
      </c>
      <c r="E215">
        <v>766</v>
      </c>
      <c r="F215">
        <v>417</v>
      </c>
      <c r="G215">
        <v>320</v>
      </c>
      <c r="H215">
        <v>581</v>
      </c>
      <c r="I215">
        <v>428</v>
      </c>
      <c r="J215">
        <v>513</v>
      </c>
      <c r="K215">
        <v>420</v>
      </c>
      <c r="L215">
        <v>597</v>
      </c>
      <c r="M215">
        <v>482</v>
      </c>
      <c r="N215">
        <v>432</v>
      </c>
      <c r="O215">
        <v>226</v>
      </c>
      <c r="P215">
        <v>457</v>
      </c>
      <c r="Q215">
        <v>195</v>
      </c>
      <c r="R215">
        <v>609</v>
      </c>
      <c r="S215">
        <v>707</v>
      </c>
      <c r="T215">
        <v>391</v>
      </c>
      <c r="U215">
        <v>553</v>
      </c>
      <c r="V215">
        <v>298</v>
      </c>
      <c r="W215">
        <v>490</v>
      </c>
      <c r="X215">
        <v>343</v>
      </c>
      <c r="Y215">
        <v>339</v>
      </c>
      <c r="Z215">
        <v>277</v>
      </c>
      <c r="AA215">
        <v>349</v>
      </c>
      <c r="AB215">
        <v>390</v>
      </c>
      <c r="AC215">
        <v>385</v>
      </c>
      <c r="AD215">
        <v>407</v>
      </c>
    </row>
    <row r="216" spans="1:30" x14ac:dyDescent="0.3">
      <c r="A216" s="131">
        <v>38687</v>
      </c>
      <c r="B216" t="s">
        <v>583</v>
      </c>
      <c r="C216">
        <v>108.54</v>
      </c>
    </row>
    <row r="217" spans="1:30" x14ac:dyDescent="0.3">
      <c r="A217" s="131">
        <v>38687</v>
      </c>
      <c r="B217" t="s">
        <v>595</v>
      </c>
      <c r="D217">
        <v>237</v>
      </c>
      <c r="E217">
        <v>618</v>
      </c>
      <c r="F217">
        <v>345</v>
      </c>
      <c r="G217">
        <v>262</v>
      </c>
      <c r="H217">
        <v>510</v>
      </c>
      <c r="I217">
        <v>400</v>
      </c>
      <c r="J217">
        <v>438</v>
      </c>
      <c r="K217">
        <v>363</v>
      </c>
      <c r="L217">
        <v>509</v>
      </c>
      <c r="M217">
        <v>401</v>
      </c>
      <c r="N217">
        <v>408</v>
      </c>
      <c r="O217">
        <v>204</v>
      </c>
      <c r="P217">
        <v>380</v>
      </c>
      <c r="Q217">
        <v>151</v>
      </c>
      <c r="R217">
        <v>538</v>
      </c>
      <c r="S217">
        <v>623</v>
      </c>
      <c r="T217">
        <v>333</v>
      </c>
      <c r="U217">
        <v>464</v>
      </c>
      <c r="V217">
        <v>254</v>
      </c>
      <c r="W217">
        <v>398</v>
      </c>
      <c r="X217">
        <v>296</v>
      </c>
      <c r="Y217">
        <v>273</v>
      </c>
      <c r="Z217">
        <v>282</v>
      </c>
      <c r="AA217">
        <v>257</v>
      </c>
      <c r="AB217">
        <v>340</v>
      </c>
      <c r="AC217">
        <v>339</v>
      </c>
      <c r="AD217">
        <v>341</v>
      </c>
    </row>
    <row r="218" spans="1:30" x14ac:dyDescent="0.3">
      <c r="A218" s="131">
        <v>38718</v>
      </c>
      <c r="B218" t="s">
        <v>594</v>
      </c>
      <c r="D218">
        <v>296</v>
      </c>
      <c r="E218">
        <v>789</v>
      </c>
      <c r="F218">
        <v>391</v>
      </c>
      <c r="G218">
        <v>321</v>
      </c>
      <c r="H218">
        <v>539</v>
      </c>
      <c r="I218">
        <v>444</v>
      </c>
      <c r="J218">
        <v>489</v>
      </c>
      <c r="K218">
        <v>411</v>
      </c>
      <c r="L218">
        <v>505</v>
      </c>
      <c r="M218">
        <v>461</v>
      </c>
      <c r="N218">
        <v>428</v>
      </c>
      <c r="O218">
        <v>230</v>
      </c>
      <c r="P218">
        <v>435</v>
      </c>
      <c r="Q218">
        <v>184</v>
      </c>
      <c r="R218">
        <v>624</v>
      </c>
      <c r="S218">
        <v>1137</v>
      </c>
      <c r="T218">
        <v>389</v>
      </c>
      <c r="U218">
        <v>541</v>
      </c>
      <c r="V218">
        <v>294</v>
      </c>
      <c r="W218">
        <v>479</v>
      </c>
      <c r="X218">
        <v>341</v>
      </c>
      <c r="Y218">
        <v>342</v>
      </c>
      <c r="Z218">
        <v>273</v>
      </c>
      <c r="AA218">
        <v>351</v>
      </c>
      <c r="AB218">
        <v>404</v>
      </c>
      <c r="AC218">
        <v>404</v>
      </c>
      <c r="AD218">
        <v>400</v>
      </c>
    </row>
    <row r="219" spans="1:30" x14ac:dyDescent="0.3">
      <c r="A219" s="131">
        <v>38718</v>
      </c>
      <c r="B219" t="s">
        <v>583</v>
      </c>
      <c r="C219">
        <v>107.99</v>
      </c>
    </row>
    <row r="220" spans="1:30" x14ac:dyDescent="0.3">
      <c r="A220" s="131">
        <v>38718</v>
      </c>
      <c r="B220" t="s">
        <v>595</v>
      </c>
      <c r="D220">
        <v>236</v>
      </c>
      <c r="E220">
        <v>615</v>
      </c>
      <c r="F220">
        <v>343</v>
      </c>
      <c r="G220">
        <v>261</v>
      </c>
      <c r="H220">
        <v>507</v>
      </c>
      <c r="I220">
        <v>398</v>
      </c>
      <c r="J220">
        <v>436</v>
      </c>
      <c r="K220">
        <v>361</v>
      </c>
      <c r="L220">
        <v>507</v>
      </c>
      <c r="M220">
        <v>399</v>
      </c>
      <c r="N220">
        <v>406</v>
      </c>
      <c r="O220">
        <v>203</v>
      </c>
      <c r="P220">
        <v>378</v>
      </c>
      <c r="Q220">
        <v>151</v>
      </c>
      <c r="R220">
        <v>536</v>
      </c>
      <c r="S220">
        <v>620</v>
      </c>
      <c r="T220">
        <v>331</v>
      </c>
      <c r="U220">
        <v>462</v>
      </c>
      <c r="V220">
        <v>252</v>
      </c>
      <c r="W220">
        <v>396</v>
      </c>
      <c r="X220">
        <v>295</v>
      </c>
      <c r="Y220">
        <v>272</v>
      </c>
      <c r="Z220">
        <v>281</v>
      </c>
      <c r="AA220">
        <v>256</v>
      </c>
      <c r="AB220">
        <v>338</v>
      </c>
      <c r="AC220">
        <v>337</v>
      </c>
      <c r="AD220">
        <v>339</v>
      </c>
    </row>
    <row r="221" spans="1:30" x14ac:dyDescent="0.3">
      <c r="A221" s="131">
        <v>38749</v>
      </c>
      <c r="B221" t="s">
        <v>594</v>
      </c>
      <c r="D221">
        <v>289</v>
      </c>
      <c r="E221">
        <v>799</v>
      </c>
      <c r="F221">
        <v>403</v>
      </c>
      <c r="G221">
        <v>315</v>
      </c>
      <c r="H221">
        <v>570</v>
      </c>
      <c r="I221">
        <v>434</v>
      </c>
      <c r="J221">
        <v>531</v>
      </c>
      <c r="K221">
        <v>417</v>
      </c>
      <c r="L221">
        <v>522</v>
      </c>
      <c r="M221">
        <v>466</v>
      </c>
      <c r="N221">
        <v>429</v>
      </c>
      <c r="O221">
        <v>227</v>
      </c>
      <c r="P221">
        <v>438</v>
      </c>
      <c r="Q221">
        <v>190</v>
      </c>
      <c r="R221">
        <v>622</v>
      </c>
      <c r="S221">
        <v>1512</v>
      </c>
      <c r="T221">
        <v>384</v>
      </c>
      <c r="U221">
        <v>545</v>
      </c>
      <c r="V221">
        <v>296</v>
      </c>
      <c r="W221">
        <v>494</v>
      </c>
      <c r="X221">
        <v>341</v>
      </c>
      <c r="Y221">
        <v>345</v>
      </c>
      <c r="Z221">
        <v>269</v>
      </c>
      <c r="AA221">
        <v>345</v>
      </c>
      <c r="AB221">
        <v>423</v>
      </c>
      <c r="AC221">
        <v>427</v>
      </c>
      <c r="AD221">
        <v>405</v>
      </c>
    </row>
    <row r="222" spans="1:30" x14ac:dyDescent="0.3">
      <c r="A222" s="131">
        <v>38749</v>
      </c>
      <c r="B222" t="s">
        <v>583</v>
      </c>
      <c r="C222">
        <v>108.4</v>
      </c>
    </row>
    <row r="223" spans="1:30" x14ac:dyDescent="0.3">
      <c r="A223" s="131">
        <v>38749</v>
      </c>
      <c r="B223" t="s">
        <v>595</v>
      </c>
      <c r="D223">
        <v>237</v>
      </c>
      <c r="E223">
        <v>618</v>
      </c>
      <c r="F223">
        <v>345</v>
      </c>
      <c r="G223">
        <v>262</v>
      </c>
      <c r="H223">
        <v>509</v>
      </c>
      <c r="I223">
        <v>399</v>
      </c>
      <c r="J223">
        <v>438</v>
      </c>
      <c r="K223">
        <v>363</v>
      </c>
      <c r="L223">
        <v>509</v>
      </c>
      <c r="M223">
        <v>401</v>
      </c>
      <c r="N223">
        <v>407</v>
      </c>
      <c r="O223">
        <v>204</v>
      </c>
      <c r="P223">
        <v>380</v>
      </c>
      <c r="Q223">
        <v>151</v>
      </c>
      <c r="R223">
        <v>538</v>
      </c>
      <c r="S223">
        <v>622</v>
      </c>
      <c r="T223">
        <v>333</v>
      </c>
      <c r="U223">
        <v>464</v>
      </c>
      <c r="V223">
        <v>253</v>
      </c>
      <c r="W223">
        <v>397</v>
      </c>
      <c r="X223">
        <v>296</v>
      </c>
      <c r="Y223">
        <v>273</v>
      </c>
      <c r="Z223">
        <v>282</v>
      </c>
      <c r="AA223">
        <v>257</v>
      </c>
      <c r="AB223">
        <v>339</v>
      </c>
      <c r="AC223">
        <v>338</v>
      </c>
      <c r="AD223">
        <v>341</v>
      </c>
    </row>
    <row r="224" spans="1:30" x14ac:dyDescent="0.3">
      <c r="A224" s="131">
        <v>38777</v>
      </c>
      <c r="B224" t="s">
        <v>594</v>
      </c>
      <c r="D224">
        <v>299</v>
      </c>
      <c r="E224">
        <v>944</v>
      </c>
      <c r="F224">
        <v>443</v>
      </c>
      <c r="G224">
        <v>316</v>
      </c>
      <c r="H224">
        <v>670</v>
      </c>
      <c r="I224">
        <v>452</v>
      </c>
      <c r="J224">
        <v>531</v>
      </c>
      <c r="K224">
        <v>444</v>
      </c>
      <c r="L224">
        <v>549</v>
      </c>
      <c r="M224">
        <v>489</v>
      </c>
      <c r="N224">
        <v>457</v>
      </c>
      <c r="O224">
        <v>237</v>
      </c>
      <c r="P224">
        <v>445</v>
      </c>
      <c r="Q224">
        <v>190</v>
      </c>
      <c r="R224">
        <v>657</v>
      </c>
      <c r="S224">
        <v>1244</v>
      </c>
      <c r="T224">
        <v>429</v>
      </c>
      <c r="U224">
        <v>585</v>
      </c>
      <c r="V224">
        <v>308</v>
      </c>
      <c r="W224">
        <v>474</v>
      </c>
      <c r="X224">
        <v>343</v>
      </c>
      <c r="Y224">
        <v>348</v>
      </c>
      <c r="Z224">
        <v>269</v>
      </c>
      <c r="AA224">
        <v>352</v>
      </c>
      <c r="AB224">
        <v>424</v>
      </c>
      <c r="AC224">
        <v>429</v>
      </c>
      <c r="AD224">
        <v>401</v>
      </c>
    </row>
    <row r="225" spans="1:30" x14ac:dyDescent="0.3">
      <c r="A225" s="131">
        <v>38777</v>
      </c>
      <c r="B225" t="s">
        <v>583</v>
      </c>
      <c r="C225">
        <v>108.54</v>
      </c>
    </row>
    <row r="226" spans="1:30" x14ac:dyDescent="0.3">
      <c r="A226" s="131">
        <v>38777</v>
      </c>
      <c r="B226" t="s">
        <v>595</v>
      </c>
      <c r="D226">
        <v>237</v>
      </c>
      <c r="E226">
        <v>618</v>
      </c>
      <c r="F226">
        <v>345</v>
      </c>
      <c r="G226">
        <v>262</v>
      </c>
      <c r="H226">
        <v>510</v>
      </c>
      <c r="I226">
        <v>400</v>
      </c>
      <c r="J226">
        <v>438</v>
      </c>
      <c r="K226">
        <v>363</v>
      </c>
      <c r="L226">
        <v>509</v>
      </c>
      <c r="M226">
        <v>401</v>
      </c>
      <c r="N226">
        <v>408</v>
      </c>
      <c r="O226">
        <v>204</v>
      </c>
      <c r="P226">
        <v>380</v>
      </c>
      <c r="Q226">
        <v>151</v>
      </c>
      <c r="R226">
        <v>538</v>
      </c>
      <c r="S226">
        <v>623</v>
      </c>
      <c r="T226">
        <v>333</v>
      </c>
      <c r="U226">
        <v>464</v>
      </c>
      <c r="V226">
        <v>254</v>
      </c>
      <c r="W226">
        <v>398</v>
      </c>
      <c r="X226">
        <v>296</v>
      </c>
      <c r="Y226">
        <v>273</v>
      </c>
      <c r="Z226">
        <v>282</v>
      </c>
      <c r="AA226">
        <v>257</v>
      </c>
      <c r="AB226">
        <v>340</v>
      </c>
      <c r="AC226">
        <v>339</v>
      </c>
      <c r="AD226">
        <v>341</v>
      </c>
    </row>
    <row r="227" spans="1:30" x14ac:dyDescent="0.3">
      <c r="A227" s="131">
        <v>38808</v>
      </c>
      <c r="B227" t="s">
        <v>594</v>
      </c>
      <c r="D227">
        <v>314</v>
      </c>
      <c r="E227">
        <v>911</v>
      </c>
      <c r="F227">
        <v>418</v>
      </c>
      <c r="G227">
        <v>321</v>
      </c>
      <c r="H227">
        <v>582</v>
      </c>
      <c r="I227">
        <v>451</v>
      </c>
      <c r="J227">
        <v>512</v>
      </c>
      <c r="K227">
        <v>416</v>
      </c>
      <c r="L227">
        <v>523</v>
      </c>
      <c r="M227">
        <v>467</v>
      </c>
      <c r="N227">
        <v>423</v>
      </c>
      <c r="O227">
        <v>231</v>
      </c>
      <c r="P227">
        <v>438</v>
      </c>
      <c r="Q227">
        <v>188</v>
      </c>
      <c r="R227">
        <v>621</v>
      </c>
      <c r="S227">
        <v>689</v>
      </c>
      <c r="T227">
        <v>390</v>
      </c>
      <c r="U227">
        <v>554</v>
      </c>
      <c r="V227">
        <v>301</v>
      </c>
      <c r="W227">
        <v>473</v>
      </c>
      <c r="X227">
        <v>348</v>
      </c>
      <c r="Y227">
        <v>350</v>
      </c>
      <c r="Z227">
        <v>266</v>
      </c>
      <c r="AA227">
        <v>341</v>
      </c>
      <c r="AB227">
        <v>390</v>
      </c>
      <c r="AC227">
        <v>386</v>
      </c>
      <c r="AD227">
        <v>406</v>
      </c>
    </row>
    <row r="228" spans="1:30" x14ac:dyDescent="0.3">
      <c r="A228" s="131">
        <v>38808</v>
      </c>
      <c r="B228" t="s">
        <v>583</v>
      </c>
      <c r="C228">
        <v>109.23</v>
      </c>
    </row>
    <row r="229" spans="1:30" x14ac:dyDescent="0.3">
      <c r="A229" s="131">
        <v>38808</v>
      </c>
      <c r="B229" t="s">
        <v>595</v>
      </c>
      <c r="D229">
        <v>238</v>
      </c>
      <c r="E229">
        <v>622</v>
      </c>
      <c r="F229">
        <v>347</v>
      </c>
      <c r="G229">
        <v>264</v>
      </c>
      <c r="H229">
        <v>513</v>
      </c>
      <c r="I229">
        <v>402</v>
      </c>
      <c r="J229">
        <v>441</v>
      </c>
      <c r="K229">
        <v>365</v>
      </c>
      <c r="L229">
        <v>513</v>
      </c>
      <c r="M229">
        <v>404</v>
      </c>
      <c r="N229">
        <v>410</v>
      </c>
      <c r="O229">
        <v>205</v>
      </c>
      <c r="P229">
        <v>383</v>
      </c>
      <c r="Q229">
        <v>152</v>
      </c>
      <c r="R229">
        <v>542</v>
      </c>
      <c r="S229">
        <v>627</v>
      </c>
      <c r="T229">
        <v>335</v>
      </c>
      <c r="U229">
        <v>467</v>
      </c>
      <c r="V229">
        <v>255</v>
      </c>
      <c r="W229">
        <v>400</v>
      </c>
      <c r="X229">
        <v>298</v>
      </c>
      <c r="Y229">
        <v>275</v>
      </c>
      <c r="Z229">
        <v>284</v>
      </c>
      <c r="AA229">
        <v>259</v>
      </c>
      <c r="AB229">
        <v>342</v>
      </c>
      <c r="AC229">
        <v>341</v>
      </c>
      <c r="AD229">
        <v>343</v>
      </c>
    </row>
    <row r="230" spans="1:30" x14ac:dyDescent="0.3">
      <c r="A230" s="131">
        <v>38838</v>
      </c>
      <c r="B230" t="s">
        <v>594</v>
      </c>
      <c r="D230">
        <v>302</v>
      </c>
      <c r="E230">
        <v>805</v>
      </c>
      <c r="F230">
        <v>404</v>
      </c>
      <c r="G230">
        <v>321</v>
      </c>
      <c r="H230">
        <v>549</v>
      </c>
      <c r="I230">
        <v>451</v>
      </c>
      <c r="J230">
        <v>499</v>
      </c>
      <c r="K230">
        <v>418</v>
      </c>
      <c r="L230">
        <v>540</v>
      </c>
      <c r="M230">
        <v>472</v>
      </c>
      <c r="N230">
        <v>427</v>
      </c>
      <c r="O230">
        <v>231</v>
      </c>
      <c r="P230">
        <v>494</v>
      </c>
      <c r="Q230">
        <v>193</v>
      </c>
      <c r="R230">
        <v>626</v>
      </c>
      <c r="S230">
        <v>682</v>
      </c>
      <c r="T230">
        <v>394</v>
      </c>
      <c r="U230">
        <v>552</v>
      </c>
      <c r="V230">
        <v>300</v>
      </c>
      <c r="W230">
        <v>471</v>
      </c>
      <c r="X230">
        <v>347</v>
      </c>
      <c r="Y230">
        <v>350</v>
      </c>
      <c r="Z230">
        <v>272</v>
      </c>
      <c r="AA230">
        <v>344</v>
      </c>
      <c r="AB230">
        <v>392</v>
      </c>
      <c r="AC230">
        <v>384</v>
      </c>
      <c r="AD230">
        <v>418</v>
      </c>
    </row>
    <row r="231" spans="1:30" x14ac:dyDescent="0.3">
      <c r="A231" s="131">
        <v>38838</v>
      </c>
      <c r="B231" t="s">
        <v>583</v>
      </c>
      <c r="C231">
        <v>109.92</v>
      </c>
    </row>
    <row r="232" spans="1:30" x14ac:dyDescent="0.3">
      <c r="A232" s="131">
        <v>38838</v>
      </c>
      <c r="B232" t="s">
        <v>595</v>
      </c>
      <c r="D232">
        <v>240</v>
      </c>
      <c r="E232">
        <v>626</v>
      </c>
      <c r="F232">
        <v>349</v>
      </c>
      <c r="G232">
        <v>266</v>
      </c>
      <c r="H232">
        <v>516</v>
      </c>
      <c r="I232">
        <v>405</v>
      </c>
      <c r="J232">
        <v>444</v>
      </c>
      <c r="K232">
        <v>368</v>
      </c>
      <c r="L232">
        <v>516</v>
      </c>
      <c r="M232">
        <v>406</v>
      </c>
      <c r="N232">
        <v>413</v>
      </c>
      <c r="O232">
        <v>206</v>
      </c>
      <c r="P232">
        <v>385</v>
      </c>
      <c r="Q232">
        <v>153</v>
      </c>
      <c r="R232">
        <v>545</v>
      </c>
      <c r="S232">
        <v>631</v>
      </c>
      <c r="T232">
        <v>337</v>
      </c>
      <c r="U232">
        <v>470</v>
      </c>
      <c r="V232">
        <v>257</v>
      </c>
      <c r="W232">
        <v>403</v>
      </c>
      <c r="X232">
        <v>300</v>
      </c>
      <c r="Y232">
        <v>276</v>
      </c>
      <c r="Z232">
        <v>286</v>
      </c>
      <c r="AA232">
        <v>261</v>
      </c>
      <c r="AB232">
        <v>344</v>
      </c>
      <c r="AC232">
        <v>343</v>
      </c>
      <c r="AD232">
        <v>346</v>
      </c>
    </row>
    <row r="233" spans="1:30" x14ac:dyDescent="0.3">
      <c r="A233" s="131">
        <v>38869</v>
      </c>
      <c r="B233" t="s">
        <v>594</v>
      </c>
      <c r="D233">
        <v>303</v>
      </c>
      <c r="E233">
        <v>806</v>
      </c>
      <c r="F233">
        <v>405</v>
      </c>
      <c r="G233">
        <v>329</v>
      </c>
      <c r="H233">
        <v>558</v>
      </c>
      <c r="I233">
        <v>453</v>
      </c>
      <c r="J233">
        <v>500</v>
      </c>
      <c r="K233">
        <v>417</v>
      </c>
      <c r="L233">
        <v>557</v>
      </c>
      <c r="M233">
        <v>482</v>
      </c>
      <c r="N233">
        <v>434</v>
      </c>
      <c r="O233">
        <v>234</v>
      </c>
      <c r="P233">
        <v>462</v>
      </c>
      <c r="Q233">
        <v>189</v>
      </c>
      <c r="R233">
        <v>673</v>
      </c>
      <c r="S233">
        <v>764</v>
      </c>
      <c r="T233">
        <v>424</v>
      </c>
      <c r="U233">
        <v>555</v>
      </c>
      <c r="V233">
        <v>303</v>
      </c>
      <c r="W233">
        <v>481</v>
      </c>
      <c r="X233">
        <v>347</v>
      </c>
      <c r="Y233">
        <v>355</v>
      </c>
      <c r="Z233">
        <v>280</v>
      </c>
      <c r="AA233">
        <v>347</v>
      </c>
      <c r="AB233">
        <v>399</v>
      </c>
      <c r="AC233">
        <v>395</v>
      </c>
      <c r="AD233">
        <v>411</v>
      </c>
    </row>
    <row r="234" spans="1:30" x14ac:dyDescent="0.3">
      <c r="A234" s="131">
        <v>38869</v>
      </c>
      <c r="B234" t="s">
        <v>583</v>
      </c>
      <c r="C234">
        <v>110.19</v>
      </c>
    </row>
    <row r="235" spans="1:30" x14ac:dyDescent="0.3">
      <c r="A235" s="131">
        <v>38869</v>
      </c>
      <c r="B235" t="s">
        <v>595</v>
      </c>
      <c r="D235">
        <v>240</v>
      </c>
      <c r="E235">
        <v>628</v>
      </c>
      <c r="F235">
        <v>350</v>
      </c>
      <c r="G235">
        <v>266</v>
      </c>
      <c r="H235">
        <v>518</v>
      </c>
      <c r="I235">
        <v>406</v>
      </c>
      <c r="J235">
        <v>445</v>
      </c>
      <c r="K235">
        <v>369</v>
      </c>
      <c r="L235">
        <v>517</v>
      </c>
      <c r="M235">
        <v>407</v>
      </c>
      <c r="N235">
        <v>414</v>
      </c>
      <c r="O235">
        <v>207</v>
      </c>
      <c r="P235">
        <v>386</v>
      </c>
      <c r="Q235">
        <v>154</v>
      </c>
      <c r="R235">
        <v>547</v>
      </c>
      <c r="S235">
        <v>632</v>
      </c>
      <c r="T235">
        <v>338</v>
      </c>
      <c r="U235">
        <v>471</v>
      </c>
      <c r="V235">
        <v>257</v>
      </c>
      <c r="W235">
        <v>404</v>
      </c>
      <c r="X235">
        <v>301</v>
      </c>
      <c r="Y235">
        <v>277</v>
      </c>
      <c r="Z235">
        <v>287</v>
      </c>
      <c r="AA235">
        <v>261</v>
      </c>
      <c r="AB235">
        <v>345</v>
      </c>
      <c r="AC235">
        <v>344</v>
      </c>
      <c r="AD235">
        <v>346</v>
      </c>
    </row>
    <row r="236" spans="1:30" x14ac:dyDescent="0.3">
      <c r="A236" s="131">
        <v>38899</v>
      </c>
      <c r="B236" t="s">
        <v>594</v>
      </c>
      <c r="D236">
        <v>296</v>
      </c>
      <c r="E236">
        <v>784</v>
      </c>
      <c r="F236">
        <v>405</v>
      </c>
      <c r="G236">
        <v>329</v>
      </c>
      <c r="H236">
        <v>545</v>
      </c>
      <c r="I236">
        <v>455</v>
      </c>
      <c r="J236">
        <v>497</v>
      </c>
      <c r="K236">
        <v>413</v>
      </c>
      <c r="L236">
        <v>546</v>
      </c>
      <c r="M236">
        <v>487</v>
      </c>
      <c r="N236">
        <v>431</v>
      </c>
      <c r="O236">
        <v>236</v>
      </c>
      <c r="P236">
        <v>453</v>
      </c>
      <c r="Q236">
        <v>189</v>
      </c>
      <c r="R236">
        <v>626</v>
      </c>
      <c r="S236">
        <v>704</v>
      </c>
      <c r="T236">
        <v>448</v>
      </c>
      <c r="U236">
        <v>561</v>
      </c>
      <c r="V236">
        <v>307</v>
      </c>
      <c r="W236">
        <v>488</v>
      </c>
      <c r="X236">
        <v>350</v>
      </c>
      <c r="Y236">
        <v>357</v>
      </c>
      <c r="Z236">
        <v>280</v>
      </c>
      <c r="AA236">
        <v>346</v>
      </c>
      <c r="AB236">
        <v>396</v>
      </c>
      <c r="AC236">
        <v>391</v>
      </c>
      <c r="AD236">
        <v>412</v>
      </c>
    </row>
    <row r="237" spans="1:30" x14ac:dyDescent="0.3">
      <c r="A237" s="131">
        <v>38899</v>
      </c>
      <c r="B237" t="s">
        <v>583</v>
      </c>
      <c r="C237">
        <v>110.05</v>
      </c>
    </row>
    <row r="238" spans="1:30" x14ac:dyDescent="0.3">
      <c r="A238" s="131">
        <v>38899</v>
      </c>
      <c r="B238" t="s">
        <v>595</v>
      </c>
      <c r="D238">
        <v>240</v>
      </c>
      <c r="E238">
        <v>627</v>
      </c>
      <c r="F238">
        <v>350</v>
      </c>
      <c r="G238">
        <v>266</v>
      </c>
      <c r="H238">
        <v>517</v>
      </c>
      <c r="I238">
        <v>406</v>
      </c>
      <c r="J238">
        <v>444</v>
      </c>
      <c r="K238">
        <v>368</v>
      </c>
      <c r="L238">
        <v>516</v>
      </c>
      <c r="M238">
        <v>407</v>
      </c>
      <c r="N238">
        <v>413</v>
      </c>
      <c r="O238">
        <v>207</v>
      </c>
      <c r="P238">
        <v>386</v>
      </c>
      <c r="Q238">
        <v>153</v>
      </c>
      <c r="R238">
        <v>546</v>
      </c>
      <c r="S238">
        <v>631</v>
      </c>
      <c r="T238">
        <v>338</v>
      </c>
      <c r="U238">
        <v>471</v>
      </c>
      <c r="V238">
        <v>257</v>
      </c>
      <c r="W238">
        <v>403</v>
      </c>
      <c r="X238">
        <v>300</v>
      </c>
      <c r="Y238">
        <v>277</v>
      </c>
      <c r="Z238">
        <v>286</v>
      </c>
      <c r="AA238">
        <v>261</v>
      </c>
      <c r="AB238">
        <v>344</v>
      </c>
      <c r="AC238">
        <v>343</v>
      </c>
      <c r="AD238">
        <v>346</v>
      </c>
    </row>
    <row r="239" spans="1:30" x14ac:dyDescent="0.3">
      <c r="A239" s="131">
        <v>38930</v>
      </c>
      <c r="B239" t="s">
        <v>594</v>
      </c>
      <c r="D239">
        <v>300</v>
      </c>
      <c r="E239">
        <v>783</v>
      </c>
      <c r="F239">
        <v>399</v>
      </c>
      <c r="G239">
        <v>320</v>
      </c>
      <c r="H239">
        <v>543</v>
      </c>
      <c r="I239">
        <v>445</v>
      </c>
      <c r="J239">
        <v>493</v>
      </c>
      <c r="K239">
        <v>410</v>
      </c>
      <c r="L239">
        <v>529</v>
      </c>
      <c r="M239">
        <v>470</v>
      </c>
      <c r="N239">
        <v>424</v>
      </c>
      <c r="O239">
        <v>230</v>
      </c>
      <c r="P239">
        <v>442</v>
      </c>
      <c r="Q239">
        <v>190</v>
      </c>
      <c r="R239">
        <v>625</v>
      </c>
      <c r="S239">
        <v>677</v>
      </c>
      <c r="T239">
        <v>389</v>
      </c>
      <c r="U239">
        <v>563</v>
      </c>
      <c r="V239">
        <v>306</v>
      </c>
      <c r="W239">
        <v>482</v>
      </c>
      <c r="X239">
        <v>356</v>
      </c>
      <c r="Y239">
        <v>351</v>
      </c>
      <c r="Z239">
        <v>275</v>
      </c>
      <c r="AA239">
        <v>347</v>
      </c>
      <c r="AB239">
        <v>391</v>
      </c>
      <c r="AC239">
        <v>385</v>
      </c>
      <c r="AD239">
        <v>411</v>
      </c>
    </row>
    <row r="240" spans="1:30" x14ac:dyDescent="0.3">
      <c r="A240" s="131">
        <v>38930</v>
      </c>
      <c r="B240" t="s">
        <v>583</v>
      </c>
      <c r="C240">
        <v>110.6</v>
      </c>
    </row>
    <row r="241" spans="1:30" x14ac:dyDescent="0.3">
      <c r="A241" s="131">
        <v>38930</v>
      </c>
      <c r="B241" t="s">
        <v>595</v>
      </c>
      <c r="D241">
        <v>241</v>
      </c>
      <c r="E241">
        <v>630</v>
      </c>
      <c r="F241">
        <v>352</v>
      </c>
      <c r="G241">
        <v>267</v>
      </c>
      <c r="H241">
        <v>520</v>
      </c>
      <c r="I241">
        <v>408</v>
      </c>
      <c r="J241">
        <v>447</v>
      </c>
      <c r="K241">
        <v>370</v>
      </c>
      <c r="L241">
        <v>519</v>
      </c>
      <c r="M241">
        <v>409</v>
      </c>
      <c r="N241">
        <v>416</v>
      </c>
      <c r="O241">
        <v>208</v>
      </c>
      <c r="P241">
        <v>388</v>
      </c>
      <c r="Q241">
        <v>154</v>
      </c>
      <c r="R241">
        <v>549</v>
      </c>
      <c r="S241">
        <v>635</v>
      </c>
      <c r="T241">
        <v>339</v>
      </c>
      <c r="U241">
        <v>473</v>
      </c>
      <c r="V241">
        <v>258</v>
      </c>
      <c r="W241">
        <v>405</v>
      </c>
      <c r="X241">
        <v>302</v>
      </c>
      <c r="Y241">
        <v>278</v>
      </c>
      <c r="Z241">
        <v>288</v>
      </c>
      <c r="AA241">
        <v>262</v>
      </c>
      <c r="AB241">
        <v>346</v>
      </c>
      <c r="AC241">
        <v>345</v>
      </c>
      <c r="AD241">
        <v>348</v>
      </c>
    </row>
    <row r="242" spans="1:30" x14ac:dyDescent="0.3">
      <c r="A242" s="131">
        <v>38961</v>
      </c>
      <c r="B242" t="s">
        <v>594</v>
      </c>
      <c r="D242">
        <v>302</v>
      </c>
      <c r="E242">
        <v>811</v>
      </c>
      <c r="F242">
        <v>420</v>
      </c>
      <c r="G242">
        <v>324</v>
      </c>
      <c r="H242">
        <v>552</v>
      </c>
      <c r="I242">
        <v>456</v>
      </c>
      <c r="J242">
        <v>499</v>
      </c>
      <c r="K242">
        <v>409</v>
      </c>
      <c r="L242">
        <v>524</v>
      </c>
      <c r="M242">
        <v>482</v>
      </c>
      <c r="N242">
        <v>420</v>
      </c>
      <c r="O242">
        <v>232</v>
      </c>
      <c r="P242">
        <v>451</v>
      </c>
      <c r="Q242">
        <v>192</v>
      </c>
      <c r="R242">
        <v>622</v>
      </c>
      <c r="S242">
        <v>635</v>
      </c>
      <c r="T242">
        <v>391</v>
      </c>
      <c r="U242">
        <v>557</v>
      </c>
      <c r="V242">
        <v>303</v>
      </c>
      <c r="W242">
        <v>475</v>
      </c>
      <c r="X242">
        <v>358</v>
      </c>
      <c r="Y242">
        <v>351</v>
      </c>
      <c r="Z242">
        <v>269</v>
      </c>
      <c r="AA242">
        <v>340</v>
      </c>
      <c r="AB242">
        <v>390</v>
      </c>
      <c r="AC242">
        <v>384</v>
      </c>
      <c r="AD242">
        <v>410</v>
      </c>
    </row>
    <row r="243" spans="1:30" x14ac:dyDescent="0.3">
      <c r="A243" s="131">
        <v>38961</v>
      </c>
      <c r="B243" t="s">
        <v>583</v>
      </c>
      <c r="C243">
        <v>110.74</v>
      </c>
    </row>
    <row r="244" spans="1:30" x14ac:dyDescent="0.3">
      <c r="A244" s="131">
        <v>38961</v>
      </c>
      <c r="B244" t="s">
        <v>595</v>
      </c>
      <c r="D244">
        <v>242</v>
      </c>
      <c r="E244">
        <v>631</v>
      </c>
      <c r="F244">
        <v>352</v>
      </c>
      <c r="G244">
        <v>268</v>
      </c>
      <c r="H244">
        <v>520</v>
      </c>
      <c r="I244">
        <v>408</v>
      </c>
      <c r="J244">
        <v>447</v>
      </c>
      <c r="K244">
        <v>370</v>
      </c>
      <c r="L244">
        <v>520</v>
      </c>
      <c r="M244">
        <v>409</v>
      </c>
      <c r="N244">
        <v>416</v>
      </c>
      <c r="O244">
        <v>208</v>
      </c>
      <c r="P244">
        <v>388</v>
      </c>
      <c r="Q244">
        <v>154</v>
      </c>
      <c r="R244">
        <v>549</v>
      </c>
      <c r="S244">
        <v>635</v>
      </c>
      <c r="T244">
        <v>340</v>
      </c>
      <c r="U244">
        <v>474</v>
      </c>
      <c r="V244">
        <v>259</v>
      </c>
      <c r="W244">
        <v>406</v>
      </c>
      <c r="X244">
        <v>302</v>
      </c>
      <c r="Y244">
        <v>279</v>
      </c>
      <c r="Z244">
        <v>288</v>
      </c>
      <c r="AA244">
        <v>262</v>
      </c>
      <c r="AB244">
        <v>347</v>
      </c>
      <c r="AC244">
        <v>346</v>
      </c>
      <c r="AD244">
        <v>348</v>
      </c>
    </row>
    <row r="245" spans="1:30" x14ac:dyDescent="0.3">
      <c r="A245" s="131">
        <v>38991</v>
      </c>
      <c r="B245" t="s">
        <v>594</v>
      </c>
      <c r="D245">
        <v>296</v>
      </c>
      <c r="E245">
        <v>812</v>
      </c>
      <c r="F245">
        <v>408</v>
      </c>
      <c r="G245">
        <v>328</v>
      </c>
      <c r="H245">
        <v>548</v>
      </c>
      <c r="I245">
        <v>468</v>
      </c>
      <c r="J245">
        <v>507</v>
      </c>
      <c r="K245">
        <v>417</v>
      </c>
      <c r="L245">
        <v>526</v>
      </c>
      <c r="M245">
        <v>483</v>
      </c>
      <c r="N245">
        <v>427</v>
      </c>
      <c r="O245">
        <v>233</v>
      </c>
      <c r="P245">
        <v>443</v>
      </c>
      <c r="Q245">
        <v>197</v>
      </c>
      <c r="R245">
        <v>629</v>
      </c>
      <c r="S245">
        <v>641</v>
      </c>
      <c r="T245">
        <v>397</v>
      </c>
      <c r="U245">
        <v>554</v>
      </c>
      <c r="V245">
        <v>303</v>
      </c>
      <c r="W245">
        <v>476</v>
      </c>
      <c r="X245">
        <v>356</v>
      </c>
      <c r="Y245">
        <v>353</v>
      </c>
      <c r="Z245">
        <v>272</v>
      </c>
      <c r="AA245">
        <v>339</v>
      </c>
      <c r="AB245">
        <v>391</v>
      </c>
      <c r="AC245">
        <v>386</v>
      </c>
      <c r="AD245">
        <v>411</v>
      </c>
    </row>
    <row r="246" spans="1:30" x14ac:dyDescent="0.3">
      <c r="A246" s="131">
        <v>38991</v>
      </c>
      <c r="B246" t="s">
        <v>583</v>
      </c>
      <c r="C246">
        <v>110.88</v>
      </c>
    </row>
    <row r="247" spans="1:30" x14ac:dyDescent="0.3">
      <c r="A247" s="131">
        <v>38991</v>
      </c>
      <c r="B247" t="s">
        <v>595</v>
      </c>
      <c r="D247">
        <v>242</v>
      </c>
      <c r="E247">
        <v>632</v>
      </c>
      <c r="F247">
        <v>352</v>
      </c>
      <c r="G247">
        <v>268</v>
      </c>
      <c r="H247">
        <v>521</v>
      </c>
      <c r="I247">
        <v>409</v>
      </c>
      <c r="J247">
        <v>448</v>
      </c>
      <c r="K247">
        <v>371</v>
      </c>
      <c r="L247">
        <v>520</v>
      </c>
      <c r="M247">
        <v>410</v>
      </c>
      <c r="N247">
        <v>417</v>
      </c>
      <c r="O247">
        <v>208</v>
      </c>
      <c r="P247">
        <v>389</v>
      </c>
      <c r="Q247">
        <v>155</v>
      </c>
      <c r="R247">
        <v>550</v>
      </c>
      <c r="S247">
        <v>636</v>
      </c>
      <c r="T247">
        <v>340</v>
      </c>
      <c r="U247">
        <v>474</v>
      </c>
      <c r="V247">
        <v>259</v>
      </c>
      <c r="W247">
        <v>406</v>
      </c>
      <c r="X247">
        <v>303</v>
      </c>
      <c r="Y247">
        <v>279</v>
      </c>
      <c r="Z247">
        <v>288</v>
      </c>
      <c r="AA247">
        <v>263</v>
      </c>
      <c r="AB247">
        <v>347</v>
      </c>
      <c r="AC247">
        <v>346</v>
      </c>
      <c r="AD247">
        <v>349</v>
      </c>
    </row>
    <row r="248" spans="1:30" x14ac:dyDescent="0.3">
      <c r="A248" s="131">
        <v>39022</v>
      </c>
      <c r="B248" t="s">
        <v>594</v>
      </c>
      <c r="D248">
        <v>300</v>
      </c>
      <c r="E248">
        <v>835</v>
      </c>
      <c r="F248">
        <v>404</v>
      </c>
      <c r="G248">
        <v>332</v>
      </c>
      <c r="H248">
        <v>549</v>
      </c>
      <c r="I248">
        <v>459</v>
      </c>
      <c r="J248">
        <v>509</v>
      </c>
      <c r="K248">
        <v>417</v>
      </c>
      <c r="L248">
        <v>528</v>
      </c>
      <c r="M248">
        <v>487</v>
      </c>
      <c r="N248">
        <v>451</v>
      </c>
      <c r="O248">
        <v>229</v>
      </c>
      <c r="P248">
        <v>446</v>
      </c>
      <c r="Q248">
        <v>198</v>
      </c>
      <c r="R248">
        <v>633</v>
      </c>
      <c r="S248">
        <v>669</v>
      </c>
      <c r="T248">
        <v>393</v>
      </c>
      <c r="U248">
        <v>558</v>
      </c>
      <c r="V248">
        <v>304</v>
      </c>
      <c r="W248">
        <v>480</v>
      </c>
      <c r="X248">
        <v>355</v>
      </c>
      <c r="Y248">
        <v>355</v>
      </c>
      <c r="Z248">
        <v>272</v>
      </c>
      <c r="AA248">
        <v>347</v>
      </c>
      <c r="AB248">
        <v>393</v>
      </c>
      <c r="AC248">
        <v>388</v>
      </c>
      <c r="AD248">
        <v>413</v>
      </c>
    </row>
    <row r="249" spans="1:30" x14ac:dyDescent="0.3">
      <c r="A249" s="131">
        <v>39022</v>
      </c>
      <c r="B249" t="s">
        <v>583</v>
      </c>
      <c r="C249">
        <v>111.15</v>
      </c>
    </row>
    <row r="250" spans="1:30" x14ac:dyDescent="0.3">
      <c r="A250" s="131">
        <v>39022</v>
      </c>
      <c r="B250" t="s">
        <v>595</v>
      </c>
      <c r="D250">
        <v>243</v>
      </c>
      <c r="E250">
        <v>633</v>
      </c>
      <c r="F250">
        <v>353</v>
      </c>
      <c r="G250">
        <v>269</v>
      </c>
      <c r="H250">
        <v>522</v>
      </c>
      <c r="I250">
        <v>410</v>
      </c>
      <c r="J250">
        <v>449</v>
      </c>
      <c r="K250">
        <v>372</v>
      </c>
      <c r="L250">
        <v>522</v>
      </c>
      <c r="M250">
        <v>411</v>
      </c>
      <c r="N250">
        <v>418</v>
      </c>
      <c r="O250">
        <v>209</v>
      </c>
      <c r="P250">
        <v>390</v>
      </c>
      <c r="Q250">
        <v>155</v>
      </c>
      <c r="R250">
        <v>551</v>
      </c>
      <c r="S250">
        <v>638</v>
      </c>
      <c r="T250">
        <v>341</v>
      </c>
      <c r="U250">
        <v>475</v>
      </c>
      <c r="V250">
        <v>260</v>
      </c>
      <c r="W250">
        <v>407</v>
      </c>
      <c r="X250">
        <v>303</v>
      </c>
      <c r="Y250">
        <v>280</v>
      </c>
      <c r="Z250">
        <v>289</v>
      </c>
      <c r="AA250">
        <v>263</v>
      </c>
      <c r="AB250">
        <v>348</v>
      </c>
      <c r="AC250">
        <v>347</v>
      </c>
      <c r="AD250">
        <v>349</v>
      </c>
    </row>
    <row r="251" spans="1:30" x14ac:dyDescent="0.3">
      <c r="A251" s="131">
        <v>39052</v>
      </c>
      <c r="B251" t="s">
        <v>594</v>
      </c>
      <c r="D251">
        <v>310</v>
      </c>
      <c r="E251">
        <v>831</v>
      </c>
      <c r="F251">
        <v>427</v>
      </c>
      <c r="G251">
        <v>343</v>
      </c>
      <c r="H251">
        <v>599</v>
      </c>
      <c r="I251">
        <v>469</v>
      </c>
      <c r="J251">
        <v>515</v>
      </c>
      <c r="K251">
        <v>432</v>
      </c>
      <c r="L251">
        <v>542</v>
      </c>
      <c r="M251">
        <v>511</v>
      </c>
      <c r="N251">
        <v>471</v>
      </c>
      <c r="O251">
        <v>231</v>
      </c>
      <c r="P251">
        <v>477</v>
      </c>
      <c r="Q251">
        <v>206</v>
      </c>
      <c r="R251">
        <v>645</v>
      </c>
      <c r="S251">
        <v>889</v>
      </c>
      <c r="T251">
        <v>413</v>
      </c>
      <c r="U251">
        <v>584</v>
      </c>
      <c r="V251">
        <v>316</v>
      </c>
      <c r="W251">
        <v>498</v>
      </c>
      <c r="X251">
        <v>358</v>
      </c>
      <c r="Y251">
        <v>356</v>
      </c>
      <c r="Z251">
        <v>274</v>
      </c>
      <c r="AA251">
        <v>354</v>
      </c>
      <c r="AB251">
        <v>413</v>
      </c>
      <c r="AC251">
        <v>410</v>
      </c>
      <c r="AD251">
        <v>421</v>
      </c>
    </row>
    <row r="252" spans="1:30" x14ac:dyDescent="0.3">
      <c r="A252" s="131">
        <v>39052</v>
      </c>
      <c r="B252" t="s">
        <v>583</v>
      </c>
      <c r="C252">
        <v>111.84</v>
      </c>
    </row>
    <row r="253" spans="1:30" x14ac:dyDescent="0.3">
      <c r="A253" s="131">
        <v>39052</v>
      </c>
      <c r="B253" t="s">
        <v>595</v>
      </c>
      <c r="D253">
        <v>244</v>
      </c>
      <c r="E253">
        <v>637</v>
      </c>
      <c r="F253">
        <v>356</v>
      </c>
      <c r="G253">
        <v>270</v>
      </c>
      <c r="H253">
        <v>525</v>
      </c>
      <c r="I253">
        <v>412</v>
      </c>
      <c r="J253">
        <v>452</v>
      </c>
      <c r="K253">
        <v>374</v>
      </c>
      <c r="L253">
        <v>525</v>
      </c>
      <c r="M253">
        <v>413</v>
      </c>
      <c r="N253">
        <v>420</v>
      </c>
      <c r="O253">
        <v>210</v>
      </c>
      <c r="P253">
        <v>392</v>
      </c>
      <c r="Q253">
        <v>156</v>
      </c>
      <c r="R253">
        <v>555</v>
      </c>
      <c r="S253">
        <v>642</v>
      </c>
      <c r="T253">
        <v>343</v>
      </c>
      <c r="U253">
        <v>478</v>
      </c>
      <c r="V253">
        <v>261</v>
      </c>
      <c r="W253">
        <v>410</v>
      </c>
      <c r="X253">
        <v>305</v>
      </c>
      <c r="Y253">
        <v>281</v>
      </c>
      <c r="Z253">
        <v>291</v>
      </c>
      <c r="AA253">
        <v>265</v>
      </c>
      <c r="AB253">
        <v>350</v>
      </c>
      <c r="AC253">
        <v>349</v>
      </c>
      <c r="AD253">
        <v>352</v>
      </c>
    </row>
    <row r="254" spans="1:30" x14ac:dyDescent="0.3">
      <c r="A254" s="131">
        <v>39083</v>
      </c>
      <c r="B254" t="s">
        <v>594</v>
      </c>
      <c r="D254">
        <v>301</v>
      </c>
      <c r="E254">
        <v>846</v>
      </c>
      <c r="F254">
        <v>414</v>
      </c>
      <c r="G254">
        <v>333</v>
      </c>
      <c r="H254">
        <v>568</v>
      </c>
      <c r="I254">
        <v>472</v>
      </c>
      <c r="J254">
        <v>511</v>
      </c>
      <c r="K254">
        <v>425</v>
      </c>
      <c r="L254">
        <v>540</v>
      </c>
      <c r="M254">
        <v>485</v>
      </c>
      <c r="N254">
        <v>455</v>
      </c>
      <c r="O254">
        <v>235</v>
      </c>
      <c r="P254">
        <v>450</v>
      </c>
      <c r="Q254">
        <v>198</v>
      </c>
      <c r="R254">
        <v>656</v>
      </c>
      <c r="S254">
        <v>1374</v>
      </c>
      <c r="T254">
        <v>392</v>
      </c>
      <c r="U254">
        <v>552</v>
      </c>
      <c r="V254">
        <v>301</v>
      </c>
      <c r="W254">
        <v>478</v>
      </c>
      <c r="X254">
        <v>354</v>
      </c>
      <c r="Y254">
        <v>354</v>
      </c>
      <c r="Z254">
        <v>295</v>
      </c>
      <c r="AA254">
        <v>350</v>
      </c>
      <c r="AB254">
        <v>429</v>
      </c>
      <c r="AC254">
        <v>432</v>
      </c>
      <c r="AD254">
        <v>415</v>
      </c>
    </row>
    <row r="255" spans="1:30" x14ac:dyDescent="0.3">
      <c r="A255" s="131">
        <v>39083</v>
      </c>
      <c r="B255" t="s">
        <v>583</v>
      </c>
      <c r="C255">
        <v>110.88</v>
      </c>
    </row>
    <row r="256" spans="1:30" x14ac:dyDescent="0.3">
      <c r="A256" s="131">
        <v>39083</v>
      </c>
      <c r="B256" t="s">
        <v>595</v>
      </c>
      <c r="D256">
        <v>242</v>
      </c>
      <c r="E256">
        <v>632</v>
      </c>
      <c r="F256">
        <v>352</v>
      </c>
      <c r="G256">
        <v>268</v>
      </c>
      <c r="H256">
        <v>521</v>
      </c>
      <c r="I256">
        <v>409</v>
      </c>
      <c r="J256">
        <v>448</v>
      </c>
      <c r="K256">
        <v>371</v>
      </c>
      <c r="L256">
        <v>520</v>
      </c>
      <c r="M256">
        <v>410</v>
      </c>
      <c r="N256">
        <v>417</v>
      </c>
      <c r="O256">
        <v>208</v>
      </c>
      <c r="P256">
        <v>389</v>
      </c>
      <c r="Q256">
        <v>155</v>
      </c>
      <c r="R256">
        <v>550</v>
      </c>
      <c r="S256">
        <v>636</v>
      </c>
      <c r="T256">
        <v>340</v>
      </c>
      <c r="U256">
        <v>474</v>
      </c>
      <c r="V256">
        <v>259</v>
      </c>
      <c r="W256">
        <v>406</v>
      </c>
      <c r="X256">
        <v>303</v>
      </c>
      <c r="Y256">
        <v>279</v>
      </c>
      <c r="Z256">
        <v>288</v>
      </c>
      <c r="AA256">
        <v>263</v>
      </c>
      <c r="AB256">
        <v>347</v>
      </c>
      <c r="AC256">
        <v>346</v>
      </c>
      <c r="AD256">
        <v>349</v>
      </c>
    </row>
    <row r="257" spans="1:30" x14ac:dyDescent="0.3">
      <c r="A257" s="131">
        <v>39114</v>
      </c>
      <c r="B257" t="s">
        <v>594</v>
      </c>
      <c r="D257">
        <v>284</v>
      </c>
      <c r="E257">
        <v>872</v>
      </c>
      <c r="F257">
        <v>420</v>
      </c>
      <c r="G257">
        <v>336</v>
      </c>
      <c r="H257">
        <v>584</v>
      </c>
      <c r="I257">
        <v>468</v>
      </c>
      <c r="J257">
        <v>535</v>
      </c>
      <c r="K257">
        <v>433</v>
      </c>
      <c r="L257">
        <v>526</v>
      </c>
      <c r="M257">
        <v>494</v>
      </c>
      <c r="N257">
        <v>481</v>
      </c>
      <c r="O257">
        <v>236</v>
      </c>
      <c r="P257">
        <v>456</v>
      </c>
      <c r="Q257">
        <v>201</v>
      </c>
      <c r="R257">
        <v>672</v>
      </c>
      <c r="S257">
        <v>1839</v>
      </c>
      <c r="T257">
        <v>398</v>
      </c>
      <c r="U257">
        <v>556</v>
      </c>
      <c r="V257">
        <v>305</v>
      </c>
      <c r="W257">
        <v>482</v>
      </c>
      <c r="X257">
        <v>354</v>
      </c>
      <c r="Y257">
        <v>355</v>
      </c>
      <c r="Z257">
        <v>280</v>
      </c>
      <c r="AA257">
        <v>354</v>
      </c>
      <c r="AB257">
        <v>456</v>
      </c>
      <c r="AC257">
        <v>465</v>
      </c>
      <c r="AD257">
        <v>414</v>
      </c>
    </row>
    <row r="258" spans="1:30" x14ac:dyDescent="0.3">
      <c r="A258" s="131">
        <v>39114</v>
      </c>
      <c r="B258" t="s">
        <v>583</v>
      </c>
      <c r="C258">
        <v>111.43</v>
      </c>
    </row>
    <row r="259" spans="1:30" x14ac:dyDescent="0.3">
      <c r="A259" s="131">
        <v>39114</v>
      </c>
      <c r="B259" t="s">
        <v>595</v>
      </c>
      <c r="D259">
        <v>243</v>
      </c>
      <c r="E259">
        <v>635</v>
      </c>
      <c r="F259">
        <v>354</v>
      </c>
      <c r="G259">
        <v>269</v>
      </c>
      <c r="H259">
        <v>523</v>
      </c>
      <c r="I259">
        <v>411</v>
      </c>
      <c r="J259">
        <v>450</v>
      </c>
      <c r="K259">
        <v>373</v>
      </c>
      <c r="L259">
        <v>523</v>
      </c>
      <c r="M259">
        <v>412</v>
      </c>
      <c r="N259">
        <v>419</v>
      </c>
      <c r="O259">
        <v>209</v>
      </c>
      <c r="P259">
        <v>391</v>
      </c>
      <c r="Q259">
        <v>155</v>
      </c>
      <c r="R259">
        <v>553</v>
      </c>
      <c r="S259">
        <v>639</v>
      </c>
      <c r="T259">
        <v>342</v>
      </c>
      <c r="U259">
        <v>477</v>
      </c>
      <c r="V259">
        <v>260</v>
      </c>
      <c r="W259">
        <v>408</v>
      </c>
      <c r="X259">
        <v>304</v>
      </c>
      <c r="Y259">
        <v>280</v>
      </c>
      <c r="Z259">
        <v>290</v>
      </c>
      <c r="AA259">
        <v>264</v>
      </c>
      <c r="AB259">
        <v>349</v>
      </c>
      <c r="AC259">
        <v>348</v>
      </c>
      <c r="AD259">
        <v>350</v>
      </c>
    </row>
    <row r="260" spans="1:30" x14ac:dyDescent="0.3">
      <c r="A260" s="131">
        <v>39142</v>
      </c>
      <c r="B260" t="s">
        <v>594</v>
      </c>
      <c r="D260">
        <v>305</v>
      </c>
      <c r="E260">
        <v>1042</v>
      </c>
      <c r="F260">
        <v>463</v>
      </c>
      <c r="G260">
        <v>348</v>
      </c>
      <c r="H260">
        <v>698</v>
      </c>
      <c r="I260">
        <v>476</v>
      </c>
      <c r="J260">
        <v>558</v>
      </c>
      <c r="K260">
        <v>462</v>
      </c>
      <c r="L260">
        <v>611</v>
      </c>
      <c r="M260">
        <v>517</v>
      </c>
      <c r="N260">
        <v>502</v>
      </c>
      <c r="O260">
        <v>253</v>
      </c>
      <c r="P260">
        <v>463</v>
      </c>
      <c r="Q260">
        <v>208</v>
      </c>
      <c r="R260">
        <v>690</v>
      </c>
      <c r="S260">
        <v>1258</v>
      </c>
      <c r="T260">
        <v>455</v>
      </c>
      <c r="U260">
        <v>593</v>
      </c>
      <c r="V260">
        <v>312</v>
      </c>
      <c r="W260">
        <v>481</v>
      </c>
      <c r="X260">
        <v>355</v>
      </c>
      <c r="Y260">
        <v>357</v>
      </c>
      <c r="Z260">
        <v>294</v>
      </c>
      <c r="AA260">
        <v>369</v>
      </c>
      <c r="AB260">
        <v>444</v>
      </c>
      <c r="AC260">
        <v>450</v>
      </c>
      <c r="AD260">
        <v>415</v>
      </c>
    </row>
    <row r="261" spans="1:30" x14ac:dyDescent="0.3">
      <c r="A261" s="131">
        <v>39142</v>
      </c>
      <c r="B261" t="s">
        <v>583</v>
      </c>
      <c r="C261">
        <v>111.98</v>
      </c>
    </row>
    <row r="262" spans="1:30" x14ac:dyDescent="0.3">
      <c r="A262" s="131">
        <v>39142</v>
      </c>
      <c r="B262" t="s">
        <v>595</v>
      </c>
      <c r="D262">
        <v>244</v>
      </c>
      <c r="E262">
        <v>638</v>
      </c>
      <c r="F262">
        <v>356</v>
      </c>
      <c r="G262">
        <v>271</v>
      </c>
      <c r="H262">
        <v>526</v>
      </c>
      <c r="I262">
        <v>413</v>
      </c>
      <c r="J262">
        <v>452</v>
      </c>
      <c r="K262">
        <v>375</v>
      </c>
      <c r="L262">
        <v>525</v>
      </c>
      <c r="M262">
        <v>414</v>
      </c>
      <c r="N262">
        <v>421</v>
      </c>
      <c r="O262">
        <v>210</v>
      </c>
      <c r="P262">
        <v>392</v>
      </c>
      <c r="Q262">
        <v>156</v>
      </c>
      <c r="R262">
        <v>556</v>
      </c>
      <c r="S262">
        <v>642</v>
      </c>
      <c r="T262">
        <v>344</v>
      </c>
      <c r="U262">
        <v>479</v>
      </c>
      <c r="V262">
        <v>262</v>
      </c>
      <c r="W262">
        <v>410</v>
      </c>
      <c r="X262">
        <v>306</v>
      </c>
      <c r="Y262">
        <v>282</v>
      </c>
      <c r="Z262">
        <v>291</v>
      </c>
      <c r="AA262">
        <v>265</v>
      </c>
      <c r="AB262">
        <v>350</v>
      </c>
      <c r="AC262">
        <v>349</v>
      </c>
      <c r="AD262">
        <v>352</v>
      </c>
    </row>
    <row r="263" spans="1:30" x14ac:dyDescent="0.3">
      <c r="A263" s="131">
        <v>39173</v>
      </c>
      <c r="B263" t="s">
        <v>594</v>
      </c>
      <c r="D263">
        <v>302</v>
      </c>
      <c r="E263">
        <v>930</v>
      </c>
      <c r="F263">
        <v>423</v>
      </c>
      <c r="G263">
        <v>333</v>
      </c>
      <c r="H263">
        <v>630</v>
      </c>
      <c r="I263">
        <v>468</v>
      </c>
      <c r="J263">
        <v>524</v>
      </c>
      <c r="K263">
        <v>427</v>
      </c>
      <c r="L263">
        <v>552</v>
      </c>
      <c r="M263">
        <v>489</v>
      </c>
      <c r="N263">
        <v>467</v>
      </c>
      <c r="O263">
        <v>249</v>
      </c>
      <c r="P263">
        <v>458</v>
      </c>
      <c r="Q263">
        <v>197</v>
      </c>
      <c r="R263">
        <v>650</v>
      </c>
      <c r="S263">
        <v>708</v>
      </c>
      <c r="T263">
        <v>430</v>
      </c>
      <c r="U263">
        <v>566</v>
      </c>
      <c r="V263">
        <v>308</v>
      </c>
      <c r="W263">
        <v>482</v>
      </c>
      <c r="X263">
        <v>361</v>
      </c>
      <c r="Y263">
        <v>357</v>
      </c>
      <c r="Z263">
        <v>284</v>
      </c>
      <c r="AA263">
        <v>351</v>
      </c>
      <c r="AB263">
        <v>407</v>
      </c>
      <c r="AC263">
        <v>402</v>
      </c>
      <c r="AD263">
        <v>421</v>
      </c>
    </row>
    <row r="264" spans="1:30" x14ac:dyDescent="0.3">
      <c r="A264" s="131">
        <v>39173</v>
      </c>
      <c r="B264" t="s">
        <v>583</v>
      </c>
      <c r="C264">
        <v>112.25</v>
      </c>
    </row>
    <row r="265" spans="1:30" x14ac:dyDescent="0.3">
      <c r="A265" s="131">
        <v>39173</v>
      </c>
      <c r="B265" t="s">
        <v>595</v>
      </c>
      <c r="D265">
        <v>245</v>
      </c>
      <c r="E265">
        <v>640</v>
      </c>
      <c r="F265">
        <v>357</v>
      </c>
      <c r="G265">
        <v>271</v>
      </c>
      <c r="H265">
        <v>527</v>
      </c>
      <c r="I265">
        <v>414</v>
      </c>
      <c r="J265">
        <v>453</v>
      </c>
      <c r="K265">
        <v>376</v>
      </c>
      <c r="L265">
        <v>527</v>
      </c>
      <c r="M265">
        <v>415</v>
      </c>
      <c r="N265">
        <v>422</v>
      </c>
      <c r="O265">
        <v>211</v>
      </c>
      <c r="P265">
        <v>393</v>
      </c>
      <c r="Q265">
        <v>157</v>
      </c>
      <c r="R265">
        <v>557</v>
      </c>
      <c r="S265">
        <v>644</v>
      </c>
      <c r="T265">
        <v>344</v>
      </c>
      <c r="U265">
        <v>480</v>
      </c>
      <c r="V265">
        <v>262</v>
      </c>
      <c r="W265">
        <v>411</v>
      </c>
      <c r="X265">
        <v>306</v>
      </c>
      <c r="Y265">
        <v>282</v>
      </c>
      <c r="Z265">
        <v>292</v>
      </c>
      <c r="AA265">
        <v>266</v>
      </c>
      <c r="AB265">
        <v>351</v>
      </c>
      <c r="AC265">
        <v>350</v>
      </c>
      <c r="AD265">
        <v>353</v>
      </c>
    </row>
    <row r="266" spans="1:30" x14ac:dyDescent="0.3">
      <c r="A266" s="131">
        <v>39203</v>
      </c>
      <c r="B266" t="s">
        <v>594</v>
      </c>
      <c r="D266">
        <v>308</v>
      </c>
      <c r="E266">
        <v>879</v>
      </c>
      <c r="F266">
        <v>421</v>
      </c>
      <c r="G266">
        <v>333</v>
      </c>
      <c r="H266">
        <v>568</v>
      </c>
      <c r="I266">
        <v>458</v>
      </c>
      <c r="J266">
        <v>521</v>
      </c>
      <c r="K266">
        <v>427</v>
      </c>
      <c r="L266">
        <v>547</v>
      </c>
      <c r="M266">
        <v>491</v>
      </c>
      <c r="N266">
        <v>464</v>
      </c>
      <c r="O266">
        <v>245</v>
      </c>
      <c r="P266">
        <v>521</v>
      </c>
      <c r="Q266">
        <v>205</v>
      </c>
      <c r="R266">
        <v>656</v>
      </c>
      <c r="S266">
        <v>715</v>
      </c>
      <c r="T266">
        <v>394</v>
      </c>
      <c r="U266">
        <v>571</v>
      </c>
      <c r="V266">
        <v>310</v>
      </c>
      <c r="W266">
        <v>482</v>
      </c>
      <c r="X266">
        <v>360</v>
      </c>
      <c r="Y266">
        <v>360</v>
      </c>
      <c r="Z266">
        <v>284</v>
      </c>
      <c r="AA266">
        <v>373</v>
      </c>
      <c r="AB266">
        <v>410</v>
      </c>
      <c r="AC266">
        <v>403</v>
      </c>
      <c r="AD266">
        <v>435</v>
      </c>
    </row>
    <row r="267" spans="1:30" x14ac:dyDescent="0.3">
      <c r="A267" s="131">
        <v>39203</v>
      </c>
      <c r="B267" t="s">
        <v>583</v>
      </c>
      <c r="C267">
        <v>112.53</v>
      </c>
    </row>
    <row r="268" spans="1:30" x14ac:dyDescent="0.3">
      <c r="A268" s="131">
        <v>39203</v>
      </c>
      <c r="B268" t="s">
        <v>595</v>
      </c>
      <c r="D268">
        <v>246</v>
      </c>
      <c r="E268">
        <v>641</v>
      </c>
      <c r="F268">
        <v>358</v>
      </c>
      <c r="G268">
        <v>272</v>
      </c>
      <c r="H268">
        <v>529</v>
      </c>
      <c r="I268">
        <v>415</v>
      </c>
      <c r="J268">
        <v>454</v>
      </c>
      <c r="K268">
        <v>376</v>
      </c>
      <c r="L268">
        <v>528</v>
      </c>
      <c r="M268">
        <v>416</v>
      </c>
      <c r="N268">
        <v>423</v>
      </c>
      <c r="O268">
        <v>211</v>
      </c>
      <c r="P268">
        <v>394</v>
      </c>
      <c r="Q268">
        <v>157</v>
      </c>
      <c r="R268">
        <v>558</v>
      </c>
      <c r="S268">
        <v>646</v>
      </c>
      <c r="T268">
        <v>345</v>
      </c>
      <c r="U268">
        <v>481</v>
      </c>
      <c r="V268">
        <v>263</v>
      </c>
      <c r="W268">
        <v>412</v>
      </c>
      <c r="X268">
        <v>307</v>
      </c>
      <c r="Y268">
        <v>283</v>
      </c>
      <c r="Z268">
        <v>293</v>
      </c>
      <c r="AA268">
        <v>267</v>
      </c>
      <c r="AB268">
        <v>352</v>
      </c>
      <c r="AC268">
        <v>351</v>
      </c>
      <c r="AD268">
        <v>354</v>
      </c>
    </row>
    <row r="269" spans="1:30" x14ac:dyDescent="0.3">
      <c r="A269" s="131">
        <v>39234</v>
      </c>
      <c r="B269" t="s">
        <v>594</v>
      </c>
      <c r="D269">
        <v>288</v>
      </c>
      <c r="E269">
        <v>925</v>
      </c>
      <c r="F269">
        <v>416</v>
      </c>
      <c r="G269">
        <v>362</v>
      </c>
      <c r="H269">
        <v>590</v>
      </c>
      <c r="I269">
        <v>494</v>
      </c>
      <c r="J269">
        <v>522</v>
      </c>
      <c r="K269">
        <v>425</v>
      </c>
      <c r="L269">
        <v>574</v>
      </c>
      <c r="M269">
        <v>507</v>
      </c>
      <c r="N269">
        <v>476</v>
      </c>
      <c r="O269">
        <v>251</v>
      </c>
      <c r="P269">
        <v>492</v>
      </c>
      <c r="Q269">
        <v>201</v>
      </c>
      <c r="R269">
        <v>706</v>
      </c>
      <c r="S269">
        <v>728</v>
      </c>
      <c r="T269">
        <v>428</v>
      </c>
      <c r="U269">
        <v>580</v>
      </c>
      <c r="V269">
        <v>314</v>
      </c>
      <c r="W269">
        <v>485</v>
      </c>
      <c r="X269">
        <v>361</v>
      </c>
      <c r="Y269">
        <v>360</v>
      </c>
      <c r="Z269">
        <v>302</v>
      </c>
      <c r="AA269">
        <v>383</v>
      </c>
      <c r="AB269">
        <v>416</v>
      </c>
      <c r="AC269">
        <v>413</v>
      </c>
      <c r="AD269">
        <v>425</v>
      </c>
    </row>
    <row r="270" spans="1:30" x14ac:dyDescent="0.3">
      <c r="A270" s="131">
        <v>39234</v>
      </c>
      <c r="B270" t="s">
        <v>583</v>
      </c>
      <c r="C270">
        <v>112.81</v>
      </c>
    </row>
    <row r="271" spans="1:30" x14ac:dyDescent="0.3">
      <c r="A271" s="131">
        <v>39234</v>
      </c>
      <c r="B271" t="s">
        <v>595</v>
      </c>
      <c r="D271">
        <v>246</v>
      </c>
      <c r="E271">
        <v>643</v>
      </c>
      <c r="F271">
        <v>359</v>
      </c>
      <c r="G271">
        <v>273</v>
      </c>
      <c r="H271">
        <v>530</v>
      </c>
      <c r="I271">
        <v>416</v>
      </c>
      <c r="J271">
        <v>455</v>
      </c>
      <c r="K271">
        <v>377</v>
      </c>
      <c r="L271">
        <v>529</v>
      </c>
      <c r="M271">
        <v>417</v>
      </c>
      <c r="N271">
        <v>424</v>
      </c>
      <c r="O271">
        <v>212</v>
      </c>
      <c r="P271">
        <v>395</v>
      </c>
      <c r="Q271">
        <v>157</v>
      </c>
      <c r="R271">
        <v>560</v>
      </c>
      <c r="S271">
        <v>647</v>
      </c>
      <c r="T271">
        <v>346</v>
      </c>
      <c r="U271">
        <v>482</v>
      </c>
      <c r="V271">
        <v>264</v>
      </c>
      <c r="W271">
        <v>413</v>
      </c>
      <c r="X271">
        <v>308</v>
      </c>
      <c r="Y271">
        <v>284</v>
      </c>
      <c r="Z271">
        <v>293</v>
      </c>
      <c r="AA271">
        <v>267</v>
      </c>
      <c r="AB271">
        <v>353</v>
      </c>
      <c r="AC271">
        <v>352</v>
      </c>
      <c r="AD271">
        <v>355</v>
      </c>
    </row>
    <row r="272" spans="1:30" x14ac:dyDescent="0.3">
      <c r="A272" s="131">
        <v>39264</v>
      </c>
      <c r="B272" t="s">
        <v>594</v>
      </c>
      <c r="D272">
        <v>292</v>
      </c>
      <c r="E272">
        <v>881</v>
      </c>
      <c r="F272">
        <v>431</v>
      </c>
      <c r="G272">
        <v>364</v>
      </c>
      <c r="H272">
        <v>575</v>
      </c>
      <c r="I272">
        <v>482</v>
      </c>
      <c r="J272">
        <v>525</v>
      </c>
      <c r="K272">
        <v>428</v>
      </c>
      <c r="L272">
        <v>570</v>
      </c>
      <c r="M272">
        <v>521</v>
      </c>
      <c r="N272">
        <v>469</v>
      </c>
      <c r="O272">
        <v>251</v>
      </c>
      <c r="P272">
        <v>472</v>
      </c>
      <c r="Q272">
        <v>201</v>
      </c>
      <c r="R272">
        <v>661</v>
      </c>
      <c r="S272">
        <v>706</v>
      </c>
      <c r="T272">
        <v>462</v>
      </c>
      <c r="U272">
        <v>586</v>
      </c>
      <c r="V272">
        <v>321</v>
      </c>
      <c r="W272">
        <v>484</v>
      </c>
      <c r="X272">
        <v>364</v>
      </c>
      <c r="Y272">
        <v>357</v>
      </c>
      <c r="Z272">
        <v>301</v>
      </c>
      <c r="AA272">
        <v>386</v>
      </c>
      <c r="AB272">
        <v>414</v>
      </c>
      <c r="AC272">
        <v>411</v>
      </c>
      <c r="AD272">
        <v>421</v>
      </c>
    </row>
    <row r="273" spans="1:30" x14ac:dyDescent="0.3">
      <c r="A273" s="131">
        <v>39264</v>
      </c>
      <c r="B273" t="s">
        <v>583</v>
      </c>
      <c r="C273">
        <v>112.12</v>
      </c>
    </row>
    <row r="274" spans="1:30" x14ac:dyDescent="0.3">
      <c r="A274" s="131">
        <v>39264</v>
      </c>
      <c r="B274" t="s">
        <v>595</v>
      </c>
      <c r="D274">
        <v>245</v>
      </c>
      <c r="E274">
        <v>639</v>
      </c>
      <c r="F274">
        <v>356</v>
      </c>
      <c r="G274">
        <v>271</v>
      </c>
      <c r="H274">
        <v>527</v>
      </c>
      <c r="I274">
        <v>413</v>
      </c>
      <c r="J274">
        <v>453</v>
      </c>
      <c r="K274">
        <v>375</v>
      </c>
      <c r="L274">
        <v>526</v>
      </c>
      <c r="M274">
        <v>414</v>
      </c>
      <c r="N274">
        <v>421</v>
      </c>
      <c r="O274">
        <v>211</v>
      </c>
      <c r="P274">
        <v>393</v>
      </c>
      <c r="Q274">
        <v>156</v>
      </c>
      <c r="R274">
        <v>556</v>
      </c>
      <c r="S274">
        <v>643</v>
      </c>
      <c r="T274">
        <v>344</v>
      </c>
      <c r="U274">
        <v>479</v>
      </c>
      <c r="V274">
        <v>262</v>
      </c>
      <c r="W274">
        <v>411</v>
      </c>
      <c r="X274">
        <v>306</v>
      </c>
      <c r="Y274">
        <v>282</v>
      </c>
      <c r="Z274">
        <v>292</v>
      </c>
      <c r="AA274">
        <v>266</v>
      </c>
      <c r="AB274">
        <v>351</v>
      </c>
      <c r="AC274">
        <v>350</v>
      </c>
      <c r="AD274">
        <v>352</v>
      </c>
    </row>
    <row r="275" spans="1:30" x14ac:dyDescent="0.3">
      <c r="A275" s="131">
        <v>39295</v>
      </c>
      <c r="B275" t="s">
        <v>594</v>
      </c>
      <c r="D275">
        <v>302</v>
      </c>
      <c r="E275">
        <v>926</v>
      </c>
      <c r="F275">
        <v>422</v>
      </c>
      <c r="G275">
        <v>360</v>
      </c>
      <c r="H275">
        <v>564</v>
      </c>
      <c r="I275">
        <v>451</v>
      </c>
      <c r="J275">
        <v>519</v>
      </c>
      <c r="K275">
        <v>420</v>
      </c>
      <c r="L275">
        <v>542</v>
      </c>
      <c r="M275">
        <v>508</v>
      </c>
      <c r="N275">
        <v>463</v>
      </c>
      <c r="O275">
        <v>246</v>
      </c>
      <c r="P275">
        <v>468</v>
      </c>
      <c r="Q275">
        <v>203</v>
      </c>
      <c r="R275">
        <v>654</v>
      </c>
      <c r="S275">
        <v>704</v>
      </c>
      <c r="T275">
        <v>417</v>
      </c>
      <c r="U275">
        <v>579</v>
      </c>
      <c r="V275">
        <v>316</v>
      </c>
      <c r="W275">
        <v>501</v>
      </c>
      <c r="X275">
        <v>369</v>
      </c>
      <c r="Y275">
        <v>358</v>
      </c>
      <c r="Z275">
        <v>306</v>
      </c>
      <c r="AA275">
        <v>380</v>
      </c>
      <c r="AB275">
        <v>410</v>
      </c>
      <c r="AC275">
        <v>406</v>
      </c>
      <c r="AD275">
        <v>424</v>
      </c>
    </row>
    <row r="276" spans="1:30" x14ac:dyDescent="0.3">
      <c r="A276" s="131">
        <v>39295</v>
      </c>
      <c r="B276" t="s">
        <v>583</v>
      </c>
      <c r="C276">
        <v>112.53</v>
      </c>
    </row>
    <row r="277" spans="1:30" x14ac:dyDescent="0.3">
      <c r="A277" s="131">
        <v>39295</v>
      </c>
      <c r="B277" t="s">
        <v>595</v>
      </c>
      <c r="D277">
        <v>246</v>
      </c>
      <c r="E277">
        <v>641</v>
      </c>
      <c r="F277">
        <v>358</v>
      </c>
      <c r="G277">
        <v>272</v>
      </c>
      <c r="H277">
        <v>529</v>
      </c>
      <c r="I277">
        <v>415</v>
      </c>
      <c r="J277">
        <v>454</v>
      </c>
      <c r="K277">
        <v>376</v>
      </c>
      <c r="L277">
        <v>528</v>
      </c>
      <c r="M277">
        <v>416</v>
      </c>
      <c r="N277">
        <v>423</v>
      </c>
      <c r="O277">
        <v>211</v>
      </c>
      <c r="P277">
        <v>394</v>
      </c>
      <c r="Q277">
        <v>157</v>
      </c>
      <c r="R277">
        <v>558</v>
      </c>
      <c r="S277">
        <v>646</v>
      </c>
      <c r="T277">
        <v>345</v>
      </c>
      <c r="U277">
        <v>481</v>
      </c>
      <c r="V277">
        <v>263</v>
      </c>
      <c r="W277">
        <v>412</v>
      </c>
      <c r="X277">
        <v>307</v>
      </c>
      <c r="Y277">
        <v>283</v>
      </c>
      <c r="Z277">
        <v>293</v>
      </c>
      <c r="AA277">
        <v>267</v>
      </c>
      <c r="AB277">
        <v>352</v>
      </c>
      <c r="AC277">
        <v>351</v>
      </c>
      <c r="AD277">
        <v>354</v>
      </c>
    </row>
    <row r="278" spans="1:30" x14ac:dyDescent="0.3">
      <c r="A278" s="131">
        <v>39326</v>
      </c>
      <c r="B278" t="s">
        <v>594</v>
      </c>
      <c r="D278">
        <v>296</v>
      </c>
      <c r="E278">
        <v>938</v>
      </c>
      <c r="F278">
        <v>431</v>
      </c>
      <c r="G278">
        <v>369</v>
      </c>
      <c r="H278">
        <v>579</v>
      </c>
      <c r="I278">
        <v>458</v>
      </c>
      <c r="J278">
        <v>518</v>
      </c>
      <c r="K278">
        <v>422</v>
      </c>
      <c r="L278">
        <v>545</v>
      </c>
      <c r="M278">
        <v>528</v>
      </c>
      <c r="N278">
        <v>464</v>
      </c>
      <c r="O278">
        <v>246</v>
      </c>
      <c r="P278">
        <v>456</v>
      </c>
      <c r="Q278">
        <v>201</v>
      </c>
      <c r="R278">
        <v>655</v>
      </c>
      <c r="S278">
        <v>728</v>
      </c>
      <c r="T278">
        <v>400</v>
      </c>
      <c r="U278">
        <v>577</v>
      </c>
      <c r="V278">
        <v>312</v>
      </c>
      <c r="W278">
        <v>487</v>
      </c>
      <c r="X278">
        <v>372</v>
      </c>
      <c r="Y278">
        <v>360</v>
      </c>
      <c r="Z278">
        <v>301</v>
      </c>
      <c r="AA278">
        <v>379</v>
      </c>
      <c r="AB278">
        <v>411</v>
      </c>
      <c r="AC278">
        <v>408</v>
      </c>
      <c r="AD278">
        <v>423</v>
      </c>
    </row>
    <row r="279" spans="1:30" x14ac:dyDescent="0.3">
      <c r="A279" s="131">
        <v>39326</v>
      </c>
      <c r="B279" t="s">
        <v>583</v>
      </c>
      <c r="C279">
        <v>112.67</v>
      </c>
    </row>
    <row r="280" spans="1:30" x14ac:dyDescent="0.3">
      <c r="A280" s="131">
        <v>39326</v>
      </c>
      <c r="B280" t="s">
        <v>595</v>
      </c>
      <c r="D280">
        <v>246</v>
      </c>
      <c r="E280">
        <v>642</v>
      </c>
      <c r="F280">
        <v>358</v>
      </c>
      <c r="G280">
        <v>272</v>
      </c>
      <c r="H280">
        <v>529</v>
      </c>
      <c r="I280">
        <v>415</v>
      </c>
      <c r="J280">
        <v>455</v>
      </c>
      <c r="K280">
        <v>377</v>
      </c>
      <c r="L280">
        <v>529</v>
      </c>
      <c r="M280">
        <v>416</v>
      </c>
      <c r="N280">
        <v>423</v>
      </c>
      <c r="O280">
        <v>212</v>
      </c>
      <c r="P280">
        <v>395</v>
      </c>
      <c r="Q280">
        <v>157</v>
      </c>
      <c r="R280">
        <v>559</v>
      </c>
      <c r="S280">
        <v>646</v>
      </c>
      <c r="T280">
        <v>346</v>
      </c>
      <c r="U280">
        <v>482</v>
      </c>
      <c r="V280">
        <v>263</v>
      </c>
      <c r="W280">
        <v>413</v>
      </c>
      <c r="X280">
        <v>307</v>
      </c>
      <c r="Y280">
        <v>283</v>
      </c>
      <c r="Z280">
        <v>293</v>
      </c>
      <c r="AA280">
        <v>267</v>
      </c>
      <c r="AB280">
        <v>353</v>
      </c>
      <c r="AC280">
        <v>352</v>
      </c>
      <c r="AD280">
        <v>354</v>
      </c>
    </row>
    <row r="281" spans="1:30" x14ac:dyDescent="0.3">
      <c r="A281" s="131">
        <v>39356</v>
      </c>
      <c r="B281" t="s">
        <v>594</v>
      </c>
      <c r="D281">
        <v>295</v>
      </c>
      <c r="E281">
        <v>921</v>
      </c>
      <c r="F281">
        <v>432</v>
      </c>
      <c r="G281">
        <v>347</v>
      </c>
      <c r="H281">
        <v>570</v>
      </c>
      <c r="I281">
        <v>470</v>
      </c>
      <c r="J281">
        <v>524</v>
      </c>
      <c r="K281">
        <v>430</v>
      </c>
      <c r="L281">
        <v>557</v>
      </c>
      <c r="M281">
        <v>513</v>
      </c>
      <c r="N281">
        <v>472</v>
      </c>
      <c r="O281">
        <v>247</v>
      </c>
      <c r="P281">
        <v>455</v>
      </c>
      <c r="Q281">
        <v>204</v>
      </c>
      <c r="R281">
        <v>646</v>
      </c>
      <c r="S281">
        <v>671</v>
      </c>
      <c r="T281">
        <v>403</v>
      </c>
      <c r="U281">
        <v>580</v>
      </c>
      <c r="V281">
        <v>315</v>
      </c>
      <c r="W281">
        <v>485</v>
      </c>
      <c r="X281">
        <v>368</v>
      </c>
      <c r="Y281">
        <v>362</v>
      </c>
      <c r="Z281">
        <v>285</v>
      </c>
      <c r="AA281">
        <v>379</v>
      </c>
      <c r="AB281">
        <v>408</v>
      </c>
      <c r="AC281">
        <v>404</v>
      </c>
      <c r="AD281">
        <v>422</v>
      </c>
    </row>
    <row r="282" spans="1:30" x14ac:dyDescent="0.3">
      <c r="A282" s="131">
        <v>39356</v>
      </c>
      <c r="B282" t="s">
        <v>583</v>
      </c>
      <c r="C282">
        <v>113.22</v>
      </c>
    </row>
    <row r="283" spans="1:30" x14ac:dyDescent="0.3">
      <c r="A283" s="131">
        <v>39356</v>
      </c>
      <c r="B283" t="s">
        <v>595</v>
      </c>
      <c r="D283">
        <v>247</v>
      </c>
      <c r="E283">
        <v>645</v>
      </c>
      <c r="F283">
        <v>360</v>
      </c>
      <c r="G283">
        <v>274</v>
      </c>
      <c r="H283">
        <v>532</v>
      </c>
      <c r="I283">
        <v>417</v>
      </c>
      <c r="J283">
        <v>457</v>
      </c>
      <c r="K283">
        <v>379</v>
      </c>
      <c r="L283">
        <v>531</v>
      </c>
      <c r="M283">
        <v>418</v>
      </c>
      <c r="N283">
        <v>425</v>
      </c>
      <c r="O283">
        <v>213</v>
      </c>
      <c r="P283">
        <v>397</v>
      </c>
      <c r="Q283">
        <v>158</v>
      </c>
      <c r="R283">
        <v>562</v>
      </c>
      <c r="S283">
        <v>650</v>
      </c>
      <c r="T283">
        <v>347</v>
      </c>
      <c r="U283">
        <v>484</v>
      </c>
      <c r="V283">
        <v>264</v>
      </c>
      <c r="W283">
        <v>415</v>
      </c>
      <c r="X283">
        <v>309</v>
      </c>
      <c r="Y283">
        <v>285</v>
      </c>
      <c r="Z283">
        <v>294</v>
      </c>
      <c r="AA283">
        <v>268</v>
      </c>
      <c r="AB283">
        <v>354</v>
      </c>
      <c r="AC283">
        <v>353</v>
      </c>
      <c r="AD283">
        <v>356</v>
      </c>
    </row>
    <row r="284" spans="1:30" x14ac:dyDescent="0.3">
      <c r="A284" s="131">
        <v>39387</v>
      </c>
      <c r="B284" t="s">
        <v>594</v>
      </c>
      <c r="D284">
        <v>301</v>
      </c>
      <c r="E284">
        <v>962</v>
      </c>
      <c r="F284">
        <v>424</v>
      </c>
      <c r="G284">
        <v>336</v>
      </c>
      <c r="H284">
        <v>576</v>
      </c>
      <c r="I284">
        <v>469</v>
      </c>
      <c r="J284">
        <v>530</v>
      </c>
      <c r="K284">
        <v>433</v>
      </c>
      <c r="L284">
        <v>555</v>
      </c>
      <c r="M284">
        <v>527</v>
      </c>
      <c r="N284">
        <v>479</v>
      </c>
      <c r="O284">
        <v>239</v>
      </c>
      <c r="P284">
        <v>463</v>
      </c>
      <c r="Q284">
        <v>209</v>
      </c>
      <c r="R284">
        <v>660</v>
      </c>
      <c r="S284">
        <v>697</v>
      </c>
      <c r="T284">
        <v>402</v>
      </c>
      <c r="U284">
        <v>585</v>
      </c>
      <c r="V284">
        <v>318</v>
      </c>
      <c r="W284">
        <v>494</v>
      </c>
      <c r="X284">
        <v>373</v>
      </c>
      <c r="Y284">
        <v>376</v>
      </c>
      <c r="Z284">
        <v>291</v>
      </c>
      <c r="AA284">
        <v>377</v>
      </c>
      <c r="AB284">
        <v>413</v>
      </c>
      <c r="AC284">
        <v>408</v>
      </c>
      <c r="AD284">
        <v>433</v>
      </c>
    </row>
    <row r="285" spans="1:30" x14ac:dyDescent="0.3">
      <c r="A285" s="131">
        <v>39387</v>
      </c>
      <c r="B285" t="s">
        <v>583</v>
      </c>
      <c r="C285">
        <v>113.49</v>
      </c>
    </row>
    <row r="286" spans="1:30" x14ac:dyDescent="0.3">
      <c r="A286" s="131">
        <v>39387</v>
      </c>
      <c r="B286" t="s">
        <v>595</v>
      </c>
      <c r="D286">
        <v>248</v>
      </c>
      <c r="E286">
        <v>647</v>
      </c>
      <c r="F286">
        <v>361</v>
      </c>
      <c r="G286">
        <v>274</v>
      </c>
      <c r="H286">
        <v>533</v>
      </c>
      <c r="I286">
        <v>418</v>
      </c>
      <c r="J286">
        <v>458</v>
      </c>
      <c r="K286">
        <v>380</v>
      </c>
      <c r="L286">
        <v>533</v>
      </c>
      <c r="M286">
        <v>419</v>
      </c>
      <c r="N286">
        <v>426</v>
      </c>
      <c r="O286">
        <v>213</v>
      </c>
      <c r="P286">
        <v>398</v>
      </c>
      <c r="Q286">
        <v>158</v>
      </c>
      <c r="R286">
        <v>563</v>
      </c>
      <c r="S286">
        <v>651</v>
      </c>
      <c r="T286">
        <v>348</v>
      </c>
      <c r="U286">
        <v>485</v>
      </c>
      <c r="V286">
        <v>265</v>
      </c>
      <c r="W286">
        <v>416</v>
      </c>
      <c r="X286">
        <v>310</v>
      </c>
      <c r="Y286">
        <v>285</v>
      </c>
      <c r="Z286">
        <v>295</v>
      </c>
      <c r="AA286">
        <v>269</v>
      </c>
      <c r="AB286">
        <v>355</v>
      </c>
      <c r="AC286">
        <v>354</v>
      </c>
      <c r="AD286">
        <v>357</v>
      </c>
    </row>
    <row r="287" spans="1:30" x14ac:dyDescent="0.3">
      <c r="A287" s="131">
        <v>39417</v>
      </c>
      <c r="B287" t="s">
        <v>594</v>
      </c>
      <c r="D287">
        <v>302</v>
      </c>
      <c r="E287">
        <v>1008</v>
      </c>
      <c r="F287">
        <v>455</v>
      </c>
      <c r="G287">
        <v>341</v>
      </c>
      <c r="H287">
        <v>601</v>
      </c>
      <c r="I287">
        <v>491</v>
      </c>
      <c r="J287">
        <v>549</v>
      </c>
      <c r="K287">
        <v>447</v>
      </c>
      <c r="L287">
        <v>569</v>
      </c>
      <c r="M287">
        <v>555</v>
      </c>
      <c r="N287">
        <v>488</v>
      </c>
      <c r="O287">
        <v>240</v>
      </c>
      <c r="P287">
        <v>496</v>
      </c>
      <c r="Q287">
        <v>214</v>
      </c>
      <c r="R287">
        <v>670</v>
      </c>
      <c r="S287">
        <v>770</v>
      </c>
      <c r="T287">
        <v>431</v>
      </c>
      <c r="U287">
        <v>623</v>
      </c>
      <c r="V287">
        <v>332</v>
      </c>
      <c r="W287">
        <v>505</v>
      </c>
      <c r="X287">
        <v>377</v>
      </c>
      <c r="Y287">
        <v>371</v>
      </c>
      <c r="Z287">
        <v>296</v>
      </c>
      <c r="AA287">
        <v>376</v>
      </c>
      <c r="AB287">
        <v>427</v>
      </c>
      <c r="AC287">
        <v>423</v>
      </c>
      <c r="AD287">
        <v>440</v>
      </c>
    </row>
    <row r="288" spans="1:30" x14ac:dyDescent="0.3">
      <c r="A288" s="131">
        <v>39417</v>
      </c>
      <c r="B288" t="s">
        <v>583</v>
      </c>
      <c r="C288">
        <v>114.18</v>
      </c>
    </row>
    <row r="289" spans="1:30" x14ac:dyDescent="0.3">
      <c r="A289" s="131">
        <v>39417</v>
      </c>
      <c r="B289" t="s">
        <v>595</v>
      </c>
      <c r="D289">
        <v>249</v>
      </c>
      <c r="E289">
        <v>651</v>
      </c>
      <c r="F289">
        <v>363</v>
      </c>
      <c r="G289">
        <v>276</v>
      </c>
      <c r="H289">
        <v>536</v>
      </c>
      <c r="I289">
        <v>421</v>
      </c>
      <c r="J289">
        <v>461</v>
      </c>
      <c r="K289">
        <v>382</v>
      </c>
      <c r="L289">
        <v>536</v>
      </c>
      <c r="M289">
        <v>422</v>
      </c>
      <c r="N289">
        <v>429</v>
      </c>
      <c r="O289">
        <v>214</v>
      </c>
      <c r="P289">
        <v>400</v>
      </c>
      <c r="Q289">
        <v>159</v>
      </c>
      <c r="R289">
        <v>566</v>
      </c>
      <c r="S289">
        <v>655</v>
      </c>
      <c r="T289">
        <v>350</v>
      </c>
      <c r="U289">
        <v>488</v>
      </c>
      <c r="V289">
        <v>267</v>
      </c>
      <c r="W289">
        <v>418</v>
      </c>
      <c r="X289">
        <v>312</v>
      </c>
      <c r="Y289">
        <v>287</v>
      </c>
      <c r="Z289">
        <v>297</v>
      </c>
      <c r="AA289">
        <v>271</v>
      </c>
      <c r="AB289">
        <v>357</v>
      </c>
      <c r="AC289">
        <v>356</v>
      </c>
      <c r="AD289">
        <v>359</v>
      </c>
    </row>
    <row r="290" spans="1:30" x14ac:dyDescent="0.3">
      <c r="A290" s="131">
        <v>39448</v>
      </c>
      <c r="B290" t="s">
        <v>594</v>
      </c>
      <c r="D290">
        <v>314</v>
      </c>
      <c r="E290">
        <v>973</v>
      </c>
      <c r="F290">
        <v>422</v>
      </c>
      <c r="G290">
        <v>346</v>
      </c>
      <c r="H290">
        <v>574</v>
      </c>
      <c r="I290">
        <v>491</v>
      </c>
      <c r="J290">
        <v>534</v>
      </c>
      <c r="K290">
        <v>431</v>
      </c>
      <c r="L290">
        <v>565</v>
      </c>
      <c r="M290">
        <v>507</v>
      </c>
      <c r="N290">
        <v>492</v>
      </c>
      <c r="O290">
        <v>246</v>
      </c>
      <c r="P290">
        <v>465</v>
      </c>
      <c r="Q290">
        <v>200</v>
      </c>
      <c r="R290">
        <v>672</v>
      </c>
      <c r="S290">
        <v>1373</v>
      </c>
      <c r="T290">
        <v>421</v>
      </c>
      <c r="U290">
        <v>586</v>
      </c>
      <c r="V290">
        <v>319</v>
      </c>
      <c r="W290">
        <v>497</v>
      </c>
      <c r="X290">
        <v>366</v>
      </c>
      <c r="Y290">
        <v>370</v>
      </c>
      <c r="Z290">
        <v>315</v>
      </c>
      <c r="AA290">
        <v>367</v>
      </c>
      <c r="AB290">
        <v>445</v>
      </c>
      <c r="AC290">
        <v>448</v>
      </c>
      <c r="AD290">
        <v>427</v>
      </c>
    </row>
    <row r="291" spans="1:30" x14ac:dyDescent="0.3">
      <c r="A291" s="131">
        <v>39448</v>
      </c>
      <c r="B291" t="s">
        <v>583</v>
      </c>
      <c r="C291">
        <v>113.36</v>
      </c>
    </row>
    <row r="292" spans="1:30" x14ac:dyDescent="0.3">
      <c r="A292" s="131">
        <v>39448</v>
      </c>
      <c r="B292" t="s">
        <v>595</v>
      </c>
      <c r="D292">
        <v>247</v>
      </c>
      <c r="E292">
        <v>646</v>
      </c>
      <c r="F292">
        <v>360</v>
      </c>
      <c r="G292">
        <v>274</v>
      </c>
      <c r="H292">
        <v>532</v>
      </c>
      <c r="I292">
        <v>418</v>
      </c>
      <c r="J292">
        <v>458</v>
      </c>
      <c r="K292">
        <v>379</v>
      </c>
      <c r="L292">
        <v>532</v>
      </c>
      <c r="M292">
        <v>419</v>
      </c>
      <c r="N292">
        <v>426</v>
      </c>
      <c r="O292">
        <v>213</v>
      </c>
      <c r="P292">
        <v>397</v>
      </c>
      <c r="Q292">
        <v>158</v>
      </c>
      <c r="R292">
        <v>562</v>
      </c>
      <c r="S292">
        <v>650</v>
      </c>
      <c r="T292">
        <v>348</v>
      </c>
      <c r="U292">
        <v>485</v>
      </c>
      <c r="V292">
        <v>265</v>
      </c>
      <c r="W292">
        <v>415</v>
      </c>
      <c r="X292">
        <v>309</v>
      </c>
      <c r="Y292">
        <v>285</v>
      </c>
      <c r="Z292">
        <v>295</v>
      </c>
      <c r="AA292">
        <v>269</v>
      </c>
      <c r="AB292">
        <v>355</v>
      </c>
      <c r="AC292">
        <v>354</v>
      </c>
      <c r="AD292">
        <v>356</v>
      </c>
    </row>
    <row r="293" spans="1:30" x14ac:dyDescent="0.3">
      <c r="A293" s="131">
        <v>39479</v>
      </c>
      <c r="B293" t="s">
        <v>594</v>
      </c>
      <c r="D293">
        <v>317</v>
      </c>
      <c r="E293">
        <v>1004</v>
      </c>
      <c r="F293">
        <v>463</v>
      </c>
      <c r="G293">
        <v>349</v>
      </c>
      <c r="H293">
        <v>591</v>
      </c>
      <c r="I293">
        <v>484</v>
      </c>
      <c r="J293">
        <v>556</v>
      </c>
      <c r="K293">
        <v>433</v>
      </c>
      <c r="L293">
        <v>572</v>
      </c>
      <c r="M293">
        <v>514</v>
      </c>
      <c r="N293">
        <v>505</v>
      </c>
      <c r="O293">
        <v>247</v>
      </c>
      <c r="P293">
        <v>472</v>
      </c>
      <c r="Q293">
        <v>206</v>
      </c>
      <c r="R293">
        <v>693</v>
      </c>
      <c r="S293">
        <v>1948</v>
      </c>
      <c r="T293">
        <v>417</v>
      </c>
      <c r="U293">
        <v>601</v>
      </c>
      <c r="V293">
        <v>326</v>
      </c>
      <c r="W293">
        <v>498</v>
      </c>
      <c r="X293">
        <v>367</v>
      </c>
      <c r="Y293">
        <v>370</v>
      </c>
      <c r="Z293">
        <v>309</v>
      </c>
      <c r="AA293">
        <v>368</v>
      </c>
      <c r="AB293">
        <v>477</v>
      </c>
      <c r="AC293">
        <v>488</v>
      </c>
      <c r="AD293">
        <v>429</v>
      </c>
    </row>
    <row r="294" spans="1:30" x14ac:dyDescent="0.3">
      <c r="A294" s="131">
        <v>39479</v>
      </c>
      <c r="B294" t="s">
        <v>583</v>
      </c>
      <c r="C294">
        <v>114.18</v>
      </c>
    </row>
    <row r="295" spans="1:30" x14ac:dyDescent="0.3">
      <c r="A295" s="131">
        <v>39479</v>
      </c>
      <c r="B295" t="s">
        <v>595</v>
      </c>
      <c r="D295">
        <v>249</v>
      </c>
      <c r="E295">
        <v>651</v>
      </c>
      <c r="F295">
        <v>363</v>
      </c>
      <c r="G295">
        <v>276</v>
      </c>
      <c r="H295">
        <v>536</v>
      </c>
      <c r="I295">
        <v>421</v>
      </c>
      <c r="J295">
        <v>461</v>
      </c>
      <c r="K295">
        <v>382</v>
      </c>
      <c r="L295">
        <v>536</v>
      </c>
      <c r="M295">
        <v>422</v>
      </c>
      <c r="N295">
        <v>429</v>
      </c>
      <c r="O295">
        <v>214</v>
      </c>
      <c r="P295">
        <v>400</v>
      </c>
      <c r="Q295">
        <v>159</v>
      </c>
      <c r="R295">
        <v>566</v>
      </c>
      <c r="S295">
        <v>655</v>
      </c>
      <c r="T295">
        <v>350</v>
      </c>
      <c r="U295">
        <v>488</v>
      </c>
      <c r="V295">
        <v>267</v>
      </c>
      <c r="W295">
        <v>418</v>
      </c>
      <c r="X295">
        <v>312</v>
      </c>
      <c r="Y295">
        <v>287</v>
      </c>
      <c r="Z295">
        <v>297</v>
      </c>
      <c r="AA295">
        <v>271</v>
      </c>
      <c r="AB295">
        <v>357</v>
      </c>
      <c r="AC295">
        <v>356</v>
      </c>
      <c r="AD295">
        <v>359</v>
      </c>
    </row>
    <row r="296" spans="1:30" x14ac:dyDescent="0.3">
      <c r="A296" s="131">
        <v>39508</v>
      </c>
      <c r="B296" t="s">
        <v>594</v>
      </c>
      <c r="D296">
        <v>328</v>
      </c>
      <c r="E296">
        <v>1408</v>
      </c>
      <c r="F296">
        <v>481</v>
      </c>
      <c r="G296">
        <v>352</v>
      </c>
      <c r="H296">
        <v>682</v>
      </c>
      <c r="I296">
        <v>489</v>
      </c>
      <c r="J296">
        <v>589</v>
      </c>
      <c r="K296">
        <v>454</v>
      </c>
      <c r="L296">
        <v>643</v>
      </c>
      <c r="M296">
        <v>537</v>
      </c>
      <c r="N296">
        <v>532</v>
      </c>
      <c r="O296">
        <v>263</v>
      </c>
      <c r="P296">
        <v>490</v>
      </c>
      <c r="Q296">
        <v>215</v>
      </c>
      <c r="R296">
        <v>745</v>
      </c>
      <c r="S296">
        <v>1364</v>
      </c>
      <c r="T296">
        <v>467</v>
      </c>
      <c r="U296">
        <v>627</v>
      </c>
      <c r="V296">
        <v>332</v>
      </c>
      <c r="W296">
        <v>492</v>
      </c>
      <c r="X296">
        <v>368</v>
      </c>
      <c r="Y296">
        <v>372</v>
      </c>
      <c r="Z296">
        <v>335</v>
      </c>
      <c r="AA296">
        <v>378</v>
      </c>
      <c r="AB296">
        <v>465</v>
      </c>
      <c r="AC296">
        <v>473</v>
      </c>
      <c r="AD296">
        <v>430</v>
      </c>
    </row>
    <row r="297" spans="1:30" x14ac:dyDescent="0.3">
      <c r="A297" s="131">
        <v>39508</v>
      </c>
      <c r="B297" t="s">
        <v>583</v>
      </c>
      <c r="C297">
        <v>114.73</v>
      </c>
    </row>
    <row r="298" spans="1:30" x14ac:dyDescent="0.3">
      <c r="A298" s="131">
        <v>39508</v>
      </c>
      <c r="B298" t="s">
        <v>595</v>
      </c>
      <c r="D298">
        <v>250</v>
      </c>
      <c r="E298">
        <v>654</v>
      </c>
      <c r="F298">
        <v>365</v>
      </c>
      <c r="G298">
        <v>277</v>
      </c>
      <c r="H298">
        <v>539</v>
      </c>
      <c r="I298">
        <v>423</v>
      </c>
      <c r="J298">
        <v>463</v>
      </c>
      <c r="K298">
        <v>384</v>
      </c>
      <c r="L298">
        <v>538</v>
      </c>
      <c r="M298">
        <v>424</v>
      </c>
      <c r="N298">
        <v>431</v>
      </c>
      <c r="O298">
        <v>216</v>
      </c>
      <c r="P298">
        <v>402</v>
      </c>
      <c r="Q298">
        <v>160</v>
      </c>
      <c r="R298">
        <v>569</v>
      </c>
      <c r="S298">
        <v>658</v>
      </c>
      <c r="T298">
        <v>352</v>
      </c>
      <c r="U298">
        <v>491</v>
      </c>
      <c r="V298">
        <v>268</v>
      </c>
      <c r="W298">
        <v>420</v>
      </c>
      <c r="X298">
        <v>313</v>
      </c>
      <c r="Y298">
        <v>289</v>
      </c>
      <c r="Z298">
        <v>298</v>
      </c>
      <c r="AA298">
        <v>272</v>
      </c>
      <c r="AB298">
        <v>359</v>
      </c>
      <c r="AC298">
        <v>358</v>
      </c>
      <c r="AD298">
        <v>361</v>
      </c>
    </row>
    <row r="299" spans="1:30" x14ac:dyDescent="0.3">
      <c r="A299" s="131">
        <v>39539</v>
      </c>
      <c r="B299" t="s">
        <v>594</v>
      </c>
      <c r="D299">
        <v>325</v>
      </c>
      <c r="E299">
        <v>981</v>
      </c>
      <c r="F299">
        <v>451</v>
      </c>
      <c r="G299">
        <v>334</v>
      </c>
      <c r="H299">
        <v>654</v>
      </c>
      <c r="I299">
        <v>500</v>
      </c>
      <c r="J299">
        <v>546</v>
      </c>
      <c r="K299">
        <v>439</v>
      </c>
      <c r="L299">
        <v>579</v>
      </c>
      <c r="M299">
        <v>516</v>
      </c>
      <c r="N299">
        <v>489</v>
      </c>
      <c r="O299">
        <v>261</v>
      </c>
      <c r="P299">
        <v>480</v>
      </c>
      <c r="Q299">
        <v>201</v>
      </c>
      <c r="R299">
        <v>700</v>
      </c>
      <c r="S299">
        <v>728</v>
      </c>
      <c r="T299">
        <v>430</v>
      </c>
      <c r="U299">
        <v>604</v>
      </c>
      <c r="V299">
        <v>328</v>
      </c>
      <c r="W299">
        <v>498</v>
      </c>
      <c r="X299">
        <v>372</v>
      </c>
      <c r="Y299">
        <v>374</v>
      </c>
      <c r="Z299">
        <v>305</v>
      </c>
      <c r="AA299">
        <v>381</v>
      </c>
      <c r="AB299">
        <v>426</v>
      </c>
      <c r="AC299">
        <v>422</v>
      </c>
      <c r="AD299">
        <v>437</v>
      </c>
    </row>
    <row r="300" spans="1:30" x14ac:dyDescent="0.3">
      <c r="A300" s="131">
        <v>39539</v>
      </c>
      <c r="B300" t="s">
        <v>583</v>
      </c>
      <c r="C300">
        <v>115.56</v>
      </c>
    </row>
    <row r="301" spans="1:30" x14ac:dyDescent="0.3">
      <c r="A301" s="131">
        <v>39539</v>
      </c>
      <c r="B301" t="s">
        <v>595</v>
      </c>
      <c r="D301">
        <v>252</v>
      </c>
      <c r="E301">
        <v>658</v>
      </c>
      <c r="F301">
        <v>367</v>
      </c>
      <c r="G301">
        <v>279</v>
      </c>
      <c r="H301">
        <v>543</v>
      </c>
      <c r="I301">
        <v>426</v>
      </c>
      <c r="J301">
        <v>467</v>
      </c>
      <c r="K301">
        <v>387</v>
      </c>
      <c r="L301">
        <v>542</v>
      </c>
      <c r="M301">
        <v>427</v>
      </c>
      <c r="N301">
        <v>434</v>
      </c>
      <c r="O301">
        <v>217</v>
      </c>
      <c r="P301">
        <v>405</v>
      </c>
      <c r="Q301">
        <v>161</v>
      </c>
      <c r="R301">
        <v>573</v>
      </c>
      <c r="S301">
        <v>663</v>
      </c>
      <c r="T301">
        <v>355</v>
      </c>
      <c r="U301">
        <v>494</v>
      </c>
      <c r="V301">
        <v>270</v>
      </c>
      <c r="W301">
        <v>423</v>
      </c>
      <c r="X301">
        <v>315</v>
      </c>
      <c r="Y301">
        <v>291</v>
      </c>
      <c r="Z301">
        <v>301</v>
      </c>
      <c r="AA301">
        <v>274</v>
      </c>
      <c r="AB301">
        <v>362</v>
      </c>
      <c r="AC301">
        <v>361</v>
      </c>
      <c r="AD301">
        <v>363</v>
      </c>
    </row>
    <row r="302" spans="1:30" x14ac:dyDescent="0.3">
      <c r="A302" s="131">
        <v>39569</v>
      </c>
      <c r="B302" t="s">
        <v>594</v>
      </c>
      <c r="D302">
        <v>324</v>
      </c>
      <c r="E302">
        <v>967</v>
      </c>
      <c r="F302">
        <v>476</v>
      </c>
      <c r="G302">
        <v>336</v>
      </c>
      <c r="H302">
        <v>558</v>
      </c>
      <c r="I302">
        <v>498</v>
      </c>
      <c r="J302">
        <v>543</v>
      </c>
      <c r="K302">
        <v>437</v>
      </c>
      <c r="L302">
        <v>565</v>
      </c>
      <c r="M302">
        <v>513</v>
      </c>
      <c r="N302">
        <v>481</v>
      </c>
      <c r="O302">
        <v>257</v>
      </c>
      <c r="P302">
        <v>529</v>
      </c>
      <c r="Q302">
        <v>208</v>
      </c>
      <c r="R302">
        <v>694</v>
      </c>
      <c r="S302">
        <v>773</v>
      </c>
      <c r="T302">
        <v>410</v>
      </c>
      <c r="U302">
        <v>599</v>
      </c>
      <c r="V302">
        <v>327</v>
      </c>
      <c r="W302">
        <v>495</v>
      </c>
      <c r="X302">
        <v>373</v>
      </c>
      <c r="Y302">
        <v>372</v>
      </c>
      <c r="Z302">
        <v>304</v>
      </c>
      <c r="AA302">
        <v>379</v>
      </c>
      <c r="AB302">
        <v>427</v>
      </c>
      <c r="AC302">
        <v>421</v>
      </c>
      <c r="AD302">
        <v>448</v>
      </c>
    </row>
    <row r="303" spans="1:30" x14ac:dyDescent="0.3">
      <c r="A303" s="131">
        <v>39569</v>
      </c>
      <c r="B303" t="s">
        <v>583</v>
      </c>
      <c r="C303">
        <v>116.38</v>
      </c>
    </row>
    <row r="304" spans="1:30" x14ac:dyDescent="0.3">
      <c r="A304" s="131">
        <v>39569</v>
      </c>
      <c r="B304" t="s">
        <v>595</v>
      </c>
      <c r="D304">
        <v>254</v>
      </c>
      <c r="E304">
        <v>663</v>
      </c>
      <c r="F304">
        <v>370</v>
      </c>
      <c r="G304">
        <v>281</v>
      </c>
      <c r="H304">
        <v>547</v>
      </c>
      <c r="I304">
        <v>429</v>
      </c>
      <c r="J304">
        <v>470</v>
      </c>
      <c r="K304">
        <v>389</v>
      </c>
      <c r="L304">
        <v>546</v>
      </c>
      <c r="M304">
        <v>430</v>
      </c>
      <c r="N304">
        <v>437</v>
      </c>
      <c r="O304">
        <v>219</v>
      </c>
      <c r="P304">
        <v>408</v>
      </c>
      <c r="Q304">
        <v>162</v>
      </c>
      <c r="R304">
        <v>577</v>
      </c>
      <c r="S304">
        <v>668</v>
      </c>
      <c r="T304">
        <v>357</v>
      </c>
      <c r="U304">
        <v>498</v>
      </c>
      <c r="V304">
        <v>272</v>
      </c>
      <c r="W304">
        <v>426</v>
      </c>
      <c r="X304">
        <v>318</v>
      </c>
      <c r="Y304">
        <v>293</v>
      </c>
      <c r="Z304">
        <v>303</v>
      </c>
      <c r="AA304">
        <v>276</v>
      </c>
      <c r="AB304">
        <v>364</v>
      </c>
      <c r="AC304">
        <v>363</v>
      </c>
      <c r="AD304">
        <v>366</v>
      </c>
    </row>
    <row r="305" spans="1:30" x14ac:dyDescent="0.3">
      <c r="A305" s="131">
        <v>39600</v>
      </c>
      <c r="B305" t="s">
        <v>594</v>
      </c>
      <c r="D305">
        <v>320</v>
      </c>
      <c r="E305">
        <v>1016</v>
      </c>
      <c r="F305">
        <v>450</v>
      </c>
      <c r="G305">
        <v>374</v>
      </c>
      <c r="H305">
        <v>581</v>
      </c>
      <c r="I305">
        <v>495</v>
      </c>
      <c r="J305">
        <v>542</v>
      </c>
      <c r="K305">
        <v>440</v>
      </c>
      <c r="L305">
        <v>581</v>
      </c>
      <c r="M305">
        <v>521</v>
      </c>
      <c r="N305">
        <v>494</v>
      </c>
      <c r="O305">
        <v>254</v>
      </c>
      <c r="P305">
        <v>501</v>
      </c>
      <c r="Q305">
        <v>202</v>
      </c>
      <c r="R305">
        <v>735</v>
      </c>
      <c r="S305">
        <v>788</v>
      </c>
      <c r="T305">
        <v>421</v>
      </c>
      <c r="U305">
        <v>610</v>
      </c>
      <c r="V305">
        <v>334</v>
      </c>
      <c r="W305">
        <v>495</v>
      </c>
      <c r="X305">
        <v>372</v>
      </c>
      <c r="Y305">
        <v>374</v>
      </c>
      <c r="Z305">
        <v>303</v>
      </c>
      <c r="AA305">
        <v>380</v>
      </c>
      <c r="AB305">
        <v>430</v>
      </c>
      <c r="AC305">
        <v>428</v>
      </c>
      <c r="AD305">
        <v>437</v>
      </c>
    </row>
    <row r="306" spans="1:30" x14ac:dyDescent="0.3">
      <c r="A306" s="131">
        <v>39600</v>
      </c>
      <c r="B306" t="s">
        <v>583</v>
      </c>
      <c r="C306">
        <v>117.21</v>
      </c>
    </row>
    <row r="307" spans="1:30" x14ac:dyDescent="0.3">
      <c r="A307" s="131">
        <v>39600</v>
      </c>
      <c r="B307" t="s">
        <v>595</v>
      </c>
      <c r="D307">
        <v>256</v>
      </c>
      <c r="E307">
        <v>668</v>
      </c>
      <c r="F307">
        <v>373</v>
      </c>
      <c r="G307">
        <v>283</v>
      </c>
      <c r="H307">
        <v>551</v>
      </c>
      <c r="I307">
        <v>432</v>
      </c>
      <c r="J307">
        <v>473</v>
      </c>
      <c r="K307">
        <v>392</v>
      </c>
      <c r="L307">
        <v>550</v>
      </c>
      <c r="M307">
        <v>433</v>
      </c>
      <c r="N307">
        <v>440</v>
      </c>
      <c r="O307">
        <v>220</v>
      </c>
      <c r="P307">
        <v>411</v>
      </c>
      <c r="Q307">
        <v>163</v>
      </c>
      <c r="R307">
        <v>581</v>
      </c>
      <c r="S307">
        <v>672</v>
      </c>
      <c r="T307">
        <v>360</v>
      </c>
      <c r="U307">
        <v>501</v>
      </c>
      <c r="V307">
        <v>274</v>
      </c>
      <c r="W307">
        <v>430</v>
      </c>
      <c r="X307">
        <v>320</v>
      </c>
      <c r="Y307">
        <v>295</v>
      </c>
      <c r="Z307">
        <v>305</v>
      </c>
      <c r="AA307">
        <v>278</v>
      </c>
      <c r="AB307">
        <v>367</v>
      </c>
      <c r="AC307">
        <v>366</v>
      </c>
      <c r="AD307">
        <v>368</v>
      </c>
    </row>
    <row r="308" spans="1:30" x14ac:dyDescent="0.3">
      <c r="A308" s="131">
        <v>39630</v>
      </c>
      <c r="B308" t="s">
        <v>594</v>
      </c>
      <c r="D308">
        <v>316</v>
      </c>
      <c r="E308">
        <v>973</v>
      </c>
      <c r="F308">
        <v>456</v>
      </c>
      <c r="G308">
        <v>336</v>
      </c>
      <c r="H308">
        <v>569</v>
      </c>
      <c r="I308">
        <v>515</v>
      </c>
      <c r="J308">
        <v>542</v>
      </c>
      <c r="K308">
        <v>443</v>
      </c>
      <c r="L308">
        <v>583</v>
      </c>
      <c r="M308">
        <v>520</v>
      </c>
      <c r="N308">
        <v>487</v>
      </c>
      <c r="O308">
        <v>251</v>
      </c>
      <c r="P308">
        <v>472</v>
      </c>
      <c r="Q308">
        <v>203</v>
      </c>
      <c r="R308">
        <v>695</v>
      </c>
      <c r="S308">
        <v>731</v>
      </c>
      <c r="T308">
        <v>473</v>
      </c>
      <c r="U308">
        <v>620</v>
      </c>
      <c r="V308">
        <v>336</v>
      </c>
      <c r="W308">
        <v>505</v>
      </c>
      <c r="X308">
        <v>376</v>
      </c>
      <c r="Y308">
        <v>379</v>
      </c>
      <c r="Z308">
        <v>309</v>
      </c>
      <c r="AA308">
        <v>397</v>
      </c>
      <c r="AB308">
        <v>427</v>
      </c>
      <c r="AC308">
        <v>423</v>
      </c>
      <c r="AD308">
        <v>440</v>
      </c>
    </row>
    <row r="309" spans="1:30" x14ac:dyDescent="0.3">
      <c r="A309" s="131">
        <v>39630</v>
      </c>
      <c r="B309" t="s">
        <v>583</v>
      </c>
      <c r="C309">
        <v>117.07</v>
      </c>
    </row>
    <row r="310" spans="1:30" x14ac:dyDescent="0.3">
      <c r="A310" s="131">
        <v>39630</v>
      </c>
      <c r="B310" t="s">
        <v>595</v>
      </c>
      <c r="D310">
        <v>255</v>
      </c>
      <c r="E310">
        <v>667</v>
      </c>
      <c r="F310">
        <v>372</v>
      </c>
      <c r="G310">
        <v>283</v>
      </c>
      <c r="H310">
        <v>550</v>
      </c>
      <c r="I310">
        <v>431</v>
      </c>
      <c r="J310">
        <v>473</v>
      </c>
      <c r="K310">
        <v>392</v>
      </c>
      <c r="L310">
        <v>549</v>
      </c>
      <c r="M310">
        <v>433</v>
      </c>
      <c r="N310">
        <v>440</v>
      </c>
      <c r="O310">
        <v>220</v>
      </c>
      <c r="P310">
        <v>410</v>
      </c>
      <c r="Q310">
        <v>163</v>
      </c>
      <c r="R310">
        <v>581</v>
      </c>
      <c r="S310">
        <v>672</v>
      </c>
      <c r="T310">
        <v>359</v>
      </c>
      <c r="U310">
        <v>501</v>
      </c>
      <c r="V310">
        <v>273</v>
      </c>
      <c r="W310">
        <v>429</v>
      </c>
      <c r="X310">
        <v>319</v>
      </c>
      <c r="Y310">
        <v>294</v>
      </c>
      <c r="Z310">
        <v>305</v>
      </c>
      <c r="AA310">
        <v>277</v>
      </c>
      <c r="AB310">
        <v>366</v>
      </c>
      <c r="AC310">
        <v>365</v>
      </c>
      <c r="AD310">
        <v>368</v>
      </c>
    </row>
    <row r="311" spans="1:30" x14ac:dyDescent="0.3">
      <c r="A311" s="131">
        <v>39661</v>
      </c>
      <c r="B311" t="s">
        <v>594</v>
      </c>
      <c r="D311">
        <v>326</v>
      </c>
      <c r="E311">
        <v>935</v>
      </c>
      <c r="F311">
        <v>437</v>
      </c>
      <c r="G311">
        <v>329</v>
      </c>
      <c r="H311">
        <v>547</v>
      </c>
      <c r="I311">
        <v>486</v>
      </c>
      <c r="J311">
        <v>534</v>
      </c>
      <c r="K311">
        <v>433</v>
      </c>
      <c r="L311">
        <v>580</v>
      </c>
      <c r="M311">
        <v>503</v>
      </c>
      <c r="N311">
        <v>477</v>
      </c>
      <c r="O311">
        <v>249</v>
      </c>
      <c r="P311">
        <v>470</v>
      </c>
      <c r="Q311">
        <v>205</v>
      </c>
      <c r="R311">
        <v>704</v>
      </c>
      <c r="S311">
        <v>712</v>
      </c>
      <c r="T311">
        <v>425</v>
      </c>
      <c r="U311">
        <v>618</v>
      </c>
      <c r="V311">
        <v>333</v>
      </c>
      <c r="W311">
        <v>507</v>
      </c>
      <c r="X311">
        <v>378</v>
      </c>
      <c r="Y311">
        <v>386</v>
      </c>
      <c r="Z311">
        <v>311</v>
      </c>
      <c r="AA311">
        <v>388</v>
      </c>
      <c r="AB311">
        <v>423</v>
      </c>
      <c r="AC311">
        <v>418</v>
      </c>
      <c r="AD311">
        <v>443</v>
      </c>
    </row>
    <row r="312" spans="1:30" x14ac:dyDescent="0.3">
      <c r="A312" s="131">
        <v>39661</v>
      </c>
      <c r="B312" t="s">
        <v>583</v>
      </c>
      <c r="C312">
        <v>117.9</v>
      </c>
    </row>
    <row r="313" spans="1:30" x14ac:dyDescent="0.3">
      <c r="A313" s="131">
        <v>39661</v>
      </c>
      <c r="B313" t="s">
        <v>595</v>
      </c>
      <c r="D313">
        <v>257</v>
      </c>
      <c r="E313">
        <v>672</v>
      </c>
      <c r="F313">
        <v>375</v>
      </c>
      <c r="G313">
        <v>285</v>
      </c>
      <c r="H313">
        <v>554</v>
      </c>
      <c r="I313">
        <v>434</v>
      </c>
      <c r="J313">
        <v>476</v>
      </c>
      <c r="K313">
        <v>394</v>
      </c>
      <c r="L313">
        <v>553</v>
      </c>
      <c r="M313">
        <v>436</v>
      </c>
      <c r="N313">
        <v>443</v>
      </c>
      <c r="O313">
        <v>221</v>
      </c>
      <c r="P313">
        <v>413</v>
      </c>
      <c r="Q313">
        <v>164</v>
      </c>
      <c r="R313">
        <v>585</v>
      </c>
      <c r="S313">
        <v>676</v>
      </c>
      <c r="T313">
        <v>362</v>
      </c>
      <c r="U313">
        <v>504</v>
      </c>
      <c r="V313">
        <v>275</v>
      </c>
      <c r="W313">
        <v>432</v>
      </c>
      <c r="X313">
        <v>322</v>
      </c>
      <c r="Y313">
        <v>297</v>
      </c>
      <c r="Z313">
        <v>307</v>
      </c>
      <c r="AA313">
        <v>279</v>
      </c>
      <c r="AB313">
        <v>369</v>
      </c>
      <c r="AC313">
        <v>368</v>
      </c>
      <c r="AD313">
        <v>371</v>
      </c>
    </row>
    <row r="314" spans="1:30" x14ac:dyDescent="0.3">
      <c r="A314" s="131">
        <v>39692</v>
      </c>
      <c r="B314" t="s">
        <v>594</v>
      </c>
      <c r="D314">
        <v>335</v>
      </c>
      <c r="E314">
        <v>988</v>
      </c>
      <c r="F314">
        <v>452</v>
      </c>
      <c r="G314">
        <v>341</v>
      </c>
      <c r="H314">
        <v>565</v>
      </c>
      <c r="I314">
        <v>486</v>
      </c>
      <c r="J314">
        <v>530</v>
      </c>
      <c r="K314">
        <v>434</v>
      </c>
      <c r="L314">
        <v>583</v>
      </c>
      <c r="M314">
        <v>525</v>
      </c>
      <c r="N314">
        <v>481</v>
      </c>
      <c r="O314">
        <v>248</v>
      </c>
      <c r="P314">
        <v>467</v>
      </c>
      <c r="Q314">
        <v>203</v>
      </c>
      <c r="R314">
        <v>683</v>
      </c>
      <c r="S314">
        <v>739</v>
      </c>
      <c r="T314">
        <v>413</v>
      </c>
      <c r="U314">
        <v>604</v>
      </c>
      <c r="V314">
        <v>327</v>
      </c>
      <c r="W314">
        <v>498</v>
      </c>
      <c r="X314">
        <v>383</v>
      </c>
      <c r="Y314">
        <v>378</v>
      </c>
      <c r="Z314">
        <v>292</v>
      </c>
      <c r="AA314">
        <v>382</v>
      </c>
      <c r="AB314">
        <v>423</v>
      </c>
      <c r="AC314">
        <v>418</v>
      </c>
      <c r="AD314">
        <v>439</v>
      </c>
    </row>
    <row r="315" spans="1:30" x14ac:dyDescent="0.3">
      <c r="A315" s="131">
        <v>39692</v>
      </c>
      <c r="B315" t="s">
        <v>583</v>
      </c>
      <c r="C315">
        <v>118.45</v>
      </c>
    </row>
    <row r="316" spans="1:30" x14ac:dyDescent="0.3">
      <c r="A316" s="131">
        <v>39692</v>
      </c>
      <c r="B316" t="s">
        <v>595</v>
      </c>
      <c r="D316">
        <v>258</v>
      </c>
      <c r="E316">
        <v>675</v>
      </c>
      <c r="F316">
        <v>377</v>
      </c>
      <c r="G316">
        <v>286</v>
      </c>
      <c r="H316">
        <v>556</v>
      </c>
      <c r="I316">
        <v>436</v>
      </c>
      <c r="J316">
        <v>478</v>
      </c>
      <c r="K316">
        <v>396</v>
      </c>
      <c r="L316">
        <v>556</v>
      </c>
      <c r="M316">
        <v>438</v>
      </c>
      <c r="N316">
        <v>445</v>
      </c>
      <c r="O316">
        <v>222</v>
      </c>
      <c r="P316">
        <v>415</v>
      </c>
      <c r="Q316">
        <v>165</v>
      </c>
      <c r="R316">
        <v>588</v>
      </c>
      <c r="S316">
        <v>680</v>
      </c>
      <c r="T316">
        <v>363</v>
      </c>
      <c r="U316">
        <v>507</v>
      </c>
      <c r="V316">
        <v>277</v>
      </c>
      <c r="W316">
        <v>434</v>
      </c>
      <c r="X316">
        <v>323</v>
      </c>
      <c r="Y316">
        <v>298</v>
      </c>
      <c r="Z316">
        <v>308</v>
      </c>
      <c r="AA316">
        <v>281</v>
      </c>
      <c r="AB316">
        <v>371</v>
      </c>
      <c r="AC316">
        <v>370</v>
      </c>
      <c r="AD316">
        <v>372</v>
      </c>
    </row>
    <row r="317" spans="1:30" x14ac:dyDescent="0.3">
      <c r="A317" s="131">
        <v>39722</v>
      </c>
      <c r="B317" t="s">
        <v>594</v>
      </c>
      <c r="D317">
        <v>334</v>
      </c>
      <c r="E317">
        <v>947</v>
      </c>
      <c r="F317">
        <v>440</v>
      </c>
      <c r="G317">
        <v>346</v>
      </c>
      <c r="H317">
        <v>563</v>
      </c>
      <c r="I317">
        <v>498</v>
      </c>
      <c r="J317">
        <v>537</v>
      </c>
      <c r="K317">
        <v>440</v>
      </c>
      <c r="L317">
        <v>565</v>
      </c>
      <c r="M317">
        <v>521</v>
      </c>
      <c r="N317">
        <v>479</v>
      </c>
      <c r="O317">
        <v>248</v>
      </c>
      <c r="P317">
        <v>473</v>
      </c>
      <c r="Q317">
        <v>201</v>
      </c>
      <c r="R317">
        <v>693</v>
      </c>
      <c r="S317">
        <v>724</v>
      </c>
      <c r="T317">
        <v>427</v>
      </c>
      <c r="U317">
        <v>605</v>
      </c>
      <c r="V317">
        <v>330</v>
      </c>
      <c r="W317">
        <v>495</v>
      </c>
      <c r="X317">
        <v>381</v>
      </c>
      <c r="Y317">
        <v>381</v>
      </c>
      <c r="Z317">
        <v>296</v>
      </c>
      <c r="AA317">
        <v>378</v>
      </c>
      <c r="AB317">
        <v>423</v>
      </c>
      <c r="AC317">
        <v>418</v>
      </c>
      <c r="AD317">
        <v>437</v>
      </c>
    </row>
    <row r="318" spans="1:30" x14ac:dyDescent="0.3">
      <c r="A318" s="131">
        <v>39722</v>
      </c>
      <c r="B318" t="s">
        <v>583</v>
      </c>
      <c r="C318">
        <v>118.17</v>
      </c>
    </row>
    <row r="319" spans="1:30" x14ac:dyDescent="0.3">
      <c r="A319" s="131">
        <v>39722</v>
      </c>
      <c r="B319" t="s">
        <v>595</v>
      </c>
      <c r="D319">
        <v>258</v>
      </c>
      <c r="E319">
        <v>673</v>
      </c>
      <c r="F319">
        <v>376</v>
      </c>
      <c r="G319">
        <v>286</v>
      </c>
      <c r="H319">
        <v>555</v>
      </c>
      <c r="I319">
        <v>435</v>
      </c>
      <c r="J319">
        <v>477</v>
      </c>
      <c r="K319">
        <v>395</v>
      </c>
      <c r="L319">
        <v>555</v>
      </c>
      <c r="M319">
        <v>437</v>
      </c>
      <c r="N319">
        <v>444</v>
      </c>
      <c r="O319">
        <v>222</v>
      </c>
      <c r="P319">
        <v>414</v>
      </c>
      <c r="Q319">
        <v>165</v>
      </c>
      <c r="R319">
        <v>586</v>
      </c>
      <c r="S319">
        <v>678</v>
      </c>
      <c r="T319">
        <v>363</v>
      </c>
      <c r="U319">
        <v>505</v>
      </c>
      <c r="V319">
        <v>276</v>
      </c>
      <c r="W319">
        <v>433</v>
      </c>
      <c r="X319">
        <v>322</v>
      </c>
      <c r="Y319">
        <v>297</v>
      </c>
      <c r="Z319">
        <v>307</v>
      </c>
      <c r="AA319">
        <v>280</v>
      </c>
      <c r="AB319">
        <v>370</v>
      </c>
      <c r="AC319">
        <v>369</v>
      </c>
      <c r="AD319">
        <v>372</v>
      </c>
    </row>
    <row r="320" spans="1:30" x14ac:dyDescent="0.3">
      <c r="A320" s="131">
        <v>39753</v>
      </c>
      <c r="B320" t="s">
        <v>594</v>
      </c>
      <c r="D320">
        <v>325</v>
      </c>
      <c r="E320">
        <v>958</v>
      </c>
      <c r="F320">
        <v>444</v>
      </c>
      <c r="G320">
        <v>346</v>
      </c>
      <c r="H320">
        <v>576</v>
      </c>
      <c r="I320">
        <v>492</v>
      </c>
      <c r="J320">
        <v>540</v>
      </c>
      <c r="K320">
        <v>444</v>
      </c>
      <c r="L320">
        <v>579</v>
      </c>
      <c r="M320">
        <v>526</v>
      </c>
      <c r="N320">
        <v>496</v>
      </c>
      <c r="O320">
        <v>244</v>
      </c>
      <c r="P320">
        <v>471</v>
      </c>
      <c r="Q320">
        <v>200</v>
      </c>
      <c r="R320">
        <v>680</v>
      </c>
      <c r="S320">
        <v>694</v>
      </c>
      <c r="T320">
        <v>427</v>
      </c>
      <c r="U320">
        <v>605</v>
      </c>
      <c r="V320">
        <v>328</v>
      </c>
      <c r="W320">
        <v>510</v>
      </c>
      <c r="X320">
        <v>395</v>
      </c>
      <c r="Y320">
        <v>383</v>
      </c>
      <c r="Z320">
        <v>298</v>
      </c>
      <c r="AA320">
        <v>370</v>
      </c>
      <c r="AB320">
        <v>423</v>
      </c>
      <c r="AC320">
        <v>416</v>
      </c>
      <c r="AD320">
        <v>448</v>
      </c>
    </row>
    <row r="321" spans="1:30" x14ac:dyDescent="0.3">
      <c r="A321" s="131">
        <v>39753</v>
      </c>
      <c r="B321" t="s">
        <v>583</v>
      </c>
      <c r="C321">
        <v>118.03</v>
      </c>
    </row>
    <row r="322" spans="1:30" x14ac:dyDescent="0.3">
      <c r="A322" s="131">
        <v>39753</v>
      </c>
      <c r="B322" t="s">
        <v>595</v>
      </c>
      <c r="D322">
        <v>258</v>
      </c>
      <c r="E322">
        <v>672</v>
      </c>
      <c r="F322">
        <v>375</v>
      </c>
      <c r="G322">
        <v>285</v>
      </c>
      <c r="H322">
        <v>554</v>
      </c>
      <c r="I322">
        <v>435</v>
      </c>
      <c r="J322">
        <v>477</v>
      </c>
      <c r="K322">
        <v>395</v>
      </c>
      <c r="L322">
        <v>554</v>
      </c>
      <c r="M322">
        <v>436</v>
      </c>
      <c r="N322">
        <v>443</v>
      </c>
      <c r="O322">
        <v>222</v>
      </c>
      <c r="P322">
        <v>414</v>
      </c>
      <c r="Q322">
        <v>165</v>
      </c>
      <c r="R322">
        <v>586</v>
      </c>
      <c r="S322">
        <v>677</v>
      </c>
      <c r="T322">
        <v>362</v>
      </c>
      <c r="U322">
        <v>505</v>
      </c>
      <c r="V322">
        <v>276</v>
      </c>
      <c r="W322">
        <v>433</v>
      </c>
      <c r="X322">
        <v>322</v>
      </c>
      <c r="Y322">
        <v>297</v>
      </c>
      <c r="Z322">
        <v>307</v>
      </c>
      <c r="AA322">
        <v>280</v>
      </c>
      <c r="AB322">
        <v>369</v>
      </c>
      <c r="AC322">
        <v>368</v>
      </c>
      <c r="AD322">
        <v>371</v>
      </c>
    </row>
    <row r="323" spans="1:30" x14ac:dyDescent="0.3">
      <c r="A323" s="131">
        <v>39783</v>
      </c>
      <c r="B323" t="s">
        <v>594</v>
      </c>
      <c r="D323">
        <v>367</v>
      </c>
      <c r="E323">
        <v>1000</v>
      </c>
      <c r="F323">
        <v>473</v>
      </c>
      <c r="G323">
        <v>354</v>
      </c>
      <c r="H323">
        <v>594</v>
      </c>
      <c r="I323">
        <v>493</v>
      </c>
      <c r="J323">
        <v>563</v>
      </c>
      <c r="K323">
        <v>456</v>
      </c>
      <c r="L323">
        <v>582</v>
      </c>
      <c r="M323">
        <v>539</v>
      </c>
      <c r="N323">
        <v>501</v>
      </c>
      <c r="O323">
        <v>248</v>
      </c>
      <c r="P323">
        <v>496</v>
      </c>
      <c r="Q323">
        <v>206</v>
      </c>
      <c r="R323">
        <v>694</v>
      </c>
      <c r="S323">
        <v>857</v>
      </c>
      <c r="T323">
        <v>441</v>
      </c>
      <c r="U323">
        <v>619</v>
      </c>
      <c r="V323">
        <v>335</v>
      </c>
      <c r="W323">
        <v>510</v>
      </c>
      <c r="X323">
        <v>393</v>
      </c>
      <c r="Y323">
        <v>384</v>
      </c>
      <c r="Z323">
        <v>307</v>
      </c>
      <c r="AA323">
        <v>382</v>
      </c>
      <c r="AB323">
        <v>437</v>
      </c>
      <c r="AC323">
        <v>433</v>
      </c>
      <c r="AD323">
        <v>452</v>
      </c>
    </row>
    <row r="324" spans="1:30" x14ac:dyDescent="0.3">
      <c r="A324" s="131">
        <v>39783</v>
      </c>
      <c r="B324" t="s">
        <v>583</v>
      </c>
      <c r="C324">
        <v>117.62</v>
      </c>
    </row>
    <row r="325" spans="1:30" x14ac:dyDescent="0.3">
      <c r="A325" s="131">
        <v>39783</v>
      </c>
      <c r="B325" t="s">
        <v>595</v>
      </c>
      <c r="D325">
        <v>257</v>
      </c>
      <c r="E325">
        <v>670</v>
      </c>
      <c r="F325">
        <v>374</v>
      </c>
      <c r="G325">
        <v>284</v>
      </c>
      <c r="H325">
        <v>553</v>
      </c>
      <c r="I325">
        <v>433</v>
      </c>
      <c r="J325">
        <v>475</v>
      </c>
      <c r="K325">
        <v>393</v>
      </c>
      <c r="L325">
        <v>552</v>
      </c>
      <c r="M325">
        <v>435</v>
      </c>
      <c r="N325">
        <v>442</v>
      </c>
      <c r="O325">
        <v>221</v>
      </c>
      <c r="P325">
        <v>412</v>
      </c>
      <c r="Q325">
        <v>164</v>
      </c>
      <c r="R325">
        <v>584</v>
      </c>
      <c r="S325">
        <v>675</v>
      </c>
      <c r="T325">
        <v>361</v>
      </c>
      <c r="U325">
        <v>503</v>
      </c>
      <c r="V325">
        <v>275</v>
      </c>
      <c r="W325">
        <v>431</v>
      </c>
      <c r="X325">
        <v>321</v>
      </c>
      <c r="Y325">
        <v>296</v>
      </c>
      <c r="Z325">
        <v>306</v>
      </c>
      <c r="AA325">
        <v>279</v>
      </c>
      <c r="AB325">
        <v>368</v>
      </c>
      <c r="AC325">
        <v>367</v>
      </c>
      <c r="AD325">
        <v>370</v>
      </c>
    </row>
    <row r="326" spans="1:30" x14ac:dyDescent="0.3">
      <c r="A326" s="131">
        <v>39814</v>
      </c>
      <c r="B326" t="s">
        <v>594</v>
      </c>
      <c r="D326">
        <v>336</v>
      </c>
      <c r="E326">
        <v>1043</v>
      </c>
      <c r="F326">
        <v>449</v>
      </c>
      <c r="G326">
        <v>348</v>
      </c>
      <c r="H326">
        <v>573</v>
      </c>
      <c r="I326">
        <v>483</v>
      </c>
      <c r="J326">
        <v>537</v>
      </c>
      <c r="K326">
        <v>443</v>
      </c>
      <c r="L326">
        <v>572</v>
      </c>
      <c r="M326">
        <v>520</v>
      </c>
      <c r="N326">
        <v>508</v>
      </c>
      <c r="O326">
        <v>253</v>
      </c>
      <c r="P326">
        <v>473</v>
      </c>
      <c r="Q326">
        <v>198</v>
      </c>
      <c r="R326">
        <v>678</v>
      </c>
      <c r="S326">
        <v>1019</v>
      </c>
      <c r="T326">
        <v>426</v>
      </c>
      <c r="U326">
        <v>615</v>
      </c>
      <c r="V326">
        <v>337</v>
      </c>
      <c r="W326">
        <v>502</v>
      </c>
      <c r="X326">
        <v>386</v>
      </c>
      <c r="Y326">
        <v>383</v>
      </c>
      <c r="Z326">
        <v>295</v>
      </c>
      <c r="AA326">
        <v>377</v>
      </c>
      <c r="AB326">
        <v>437</v>
      </c>
      <c r="AC326">
        <v>436</v>
      </c>
      <c r="AD326">
        <v>441</v>
      </c>
    </row>
    <row r="327" spans="1:30" x14ac:dyDescent="0.3">
      <c r="A327" s="131">
        <v>39814</v>
      </c>
      <c r="B327" t="s">
        <v>583</v>
      </c>
      <c r="C327">
        <v>116.79</v>
      </c>
    </row>
    <row r="328" spans="1:30" x14ac:dyDescent="0.3">
      <c r="A328" s="131">
        <v>39814</v>
      </c>
      <c r="B328" t="s">
        <v>595</v>
      </c>
      <c r="D328">
        <v>255</v>
      </c>
      <c r="E328">
        <v>665</v>
      </c>
      <c r="F328">
        <v>371</v>
      </c>
      <c r="G328">
        <v>282</v>
      </c>
      <c r="H328">
        <v>549</v>
      </c>
      <c r="I328">
        <v>430</v>
      </c>
      <c r="J328">
        <v>472</v>
      </c>
      <c r="K328">
        <v>391</v>
      </c>
      <c r="L328">
        <v>548</v>
      </c>
      <c r="M328">
        <v>432</v>
      </c>
      <c r="N328">
        <v>439</v>
      </c>
      <c r="O328">
        <v>219</v>
      </c>
      <c r="P328">
        <v>409</v>
      </c>
      <c r="Q328">
        <v>163</v>
      </c>
      <c r="R328">
        <v>579</v>
      </c>
      <c r="S328">
        <v>670</v>
      </c>
      <c r="T328">
        <v>358</v>
      </c>
      <c r="U328">
        <v>499</v>
      </c>
      <c r="V328">
        <v>273</v>
      </c>
      <c r="W328">
        <v>428</v>
      </c>
      <c r="X328">
        <v>319</v>
      </c>
      <c r="Y328">
        <v>294</v>
      </c>
      <c r="Z328">
        <v>304</v>
      </c>
      <c r="AA328">
        <v>277</v>
      </c>
      <c r="AB328">
        <v>366</v>
      </c>
      <c r="AC328">
        <v>364</v>
      </c>
      <c r="AD328">
        <v>367</v>
      </c>
    </row>
    <row r="329" spans="1:30" x14ac:dyDescent="0.3">
      <c r="A329" s="131">
        <v>39845</v>
      </c>
      <c r="B329" t="s">
        <v>594</v>
      </c>
      <c r="D329">
        <v>330</v>
      </c>
      <c r="E329">
        <v>1021</v>
      </c>
      <c r="F329">
        <v>450</v>
      </c>
      <c r="G329">
        <v>352</v>
      </c>
      <c r="H329">
        <v>591</v>
      </c>
      <c r="I329">
        <v>483</v>
      </c>
      <c r="J329">
        <v>553</v>
      </c>
      <c r="K329">
        <v>440</v>
      </c>
      <c r="L329">
        <v>576</v>
      </c>
      <c r="M329">
        <v>517</v>
      </c>
      <c r="N329">
        <v>517</v>
      </c>
      <c r="O329">
        <v>260</v>
      </c>
      <c r="P329">
        <v>469</v>
      </c>
      <c r="Q329">
        <v>206</v>
      </c>
      <c r="R329">
        <v>718</v>
      </c>
      <c r="S329">
        <v>1212</v>
      </c>
      <c r="T329">
        <v>408</v>
      </c>
      <c r="U329">
        <v>620</v>
      </c>
      <c r="V329">
        <v>333</v>
      </c>
      <c r="W329">
        <v>524</v>
      </c>
      <c r="X329">
        <v>385</v>
      </c>
      <c r="Y329">
        <v>380</v>
      </c>
      <c r="Z329">
        <v>294</v>
      </c>
      <c r="AA329">
        <v>374</v>
      </c>
      <c r="AB329">
        <v>449</v>
      </c>
      <c r="AC329">
        <v>450</v>
      </c>
      <c r="AD329">
        <v>445</v>
      </c>
    </row>
    <row r="330" spans="1:30" x14ac:dyDescent="0.3">
      <c r="A330" s="131">
        <v>39845</v>
      </c>
      <c r="B330" t="s">
        <v>583</v>
      </c>
      <c r="C330">
        <v>117.76</v>
      </c>
    </row>
    <row r="331" spans="1:30" x14ac:dyDescent="0.3">
      <c r="A331" s="131">
        <v>39845</v>
      </c>
      <c r="B331" t="s">
        <v>595</v>
      </c>
      <c r="D331">
        <v>257</v>
      </c>
      <c r="E331">
        <v>671</v>
      </c>
      <c r="F331">
        <v>374</v>
      </c>
      <c r="G331">
        <v>285</v>
      </c>
      <c r="H331">
        <v>553</v>
      </c>
      <c r="I331">
        <v>434</v>
      </c>
      <c r="J331">
        <v>475</v>
      </c>
      <c r="K331">
        <v>394</v>
      </c>
      <c r="L331">
        <v>553</v>
      </c>
      <c r="M331">
        <v>435</v>
      </c>
      <c r="N331">
        <v>442</v>
      </c>
      <c r="O331">
        <v>221</v>
      </c>
      <c r="P331">
        <v>413</v>
      </c>
      <c r="Q331">
        <v>164</v>
      </c>
      <c r="R331">
        <v>584</v>
      </c>
      <c r="S331">
        <v>676</v>
      </c>
      <c r="T331">
        <v>361</v>
      </c>
      <c r="U331">
        <v>504</v>
      </c>
      <c r="V331">
        <v>275</v>
      </c>
      <c r="W331">
        <v>432</v>
      </c>
      <c r="X331">
        <v>321</v>
      </c>
      <c r="Y331">
        <v>296</v>
      </c>
      <c r="Z331">
        <v>306</v>
      </c>
      <c r="AA331">
        <v>279</v>
      </c>
      <c r="AB331">
        <v>369</v>
      </c>
      <c r="AC331">
        <v>367</v>
      </c>
      <c r="AD331">
        <v>370</v>
      </c>
    </row>
    <row r="332" spans="1:30" x14ac:dyDescent="0.3">
      <c r="A332" s="131">
        <v>39873</v>
      </c>
      <c r="B332" t="s">
        <v>594</v>
      </c>
      <c r="D332">
        <v>338</v>
      </c>
      <c r="E332">
        <v>1310</v>
      </c>
      <c r="F332">
        <v>511</v>
      </c>
      <c r="G332">
        <v>358</v>
      </c>
      <c r="H332">
        <v>725</v>
      </c>
      <c r="I332">
        <v>502</v>
      </c>
      <c r="J332">
        <v>581</v>
      </c>
      <c r="K332">
        <v>460</v>
      </c>
      <c r="L332">
        <v>633</v>
      </c>
      <c r="M332">
        <v>548</v>
      </c>
      <c r="N332">
        <v>526</v>
      </c>
      <c r="O332">
        <v>267</v>
      </c>
      <c r="P332">
        <v>482</v>
      </c>
      <c r="Q332">
        <v>204</v>
      </c>
      <c r="R332">
        <v>767</v>
      </c>
      <c r="S332">
        <v>1154</v>
      </c>
      <c r="T332">
        <v>458</v>
      </c>
      <c r="U332">
        <v>652</v>
      </c>
      <c r="V332">
        <v>341</v>
      </c>
      <c r="W332">
        <v>505</v>
      </c>
      <c r="X332">
        <v>383</v>
      </c>
      <c r="Y332">
        <v>382</v>
      </c>
      <c r="Z332">
        <v>303</v>
      </c>
      <c r="AA332">
        <v>385</v>
      </c>
      <c r="AB332">
        <v>460</v>
      </c>
      <c r="AC332">
        <v>465</v>
      </c>
      <c r="AD332">
        <v>441</v>
      </c>
    </row>
    <row r="333" spans="1:30" x14ac:dyDescent="0.3">
      <c r="A333" s="131">
        <v>39873</v>
      </c>
      <c r="B333" t="s">
        <v>583</v>
      </c>
      <c r="C333">
        <v>118.03</v>
      </c>
    </row>
    <row r="334" spans="1:30" x14ac:dyDescent="0.3">
      <c r="A334" s="131">
        <v>39873</v>
      </c>
      <c r="B334" t="s">
        <v>595</v>
      </c>
      <c r="D334">
        <v>258</v>
      </c>
      <c r="E334">
        <v>672</v>
      </c>
      <c r="F334">
        <v>375</v>
      </c>
      <c r="G334">
        <v>285</v>
      </c>
      <c r="H334">
        <v>554</v>
      </c>
      <c r="I334">
        <v>435</v>
      </c>
      <c r="J334">
        <v>477</v>
      </c>
      <c r="K334">
        <v>395</v>
      </c>
      <c r="L334">
        <v>554</v>
      </c>
      <c r="M334">
        <v>436</v>
      </c>
      <c r="N334">
        <v>443</v>
      </c>
      <c r="O334">
        <v>222</v>
      </c>
      <c r="P334">
        <v>414</v>
      </c>
      <c r="Q334">
        <v>165</v>
      </c>
      <c r="R334">
        <v>586</v>
      </c>
      <c r="S334">
        <v>677</v>
      </c>
      <c r="T334">
        <v>362</v>
      </c>
      <c r="U334">
        <v>505</v>
      </c>
      <c r="V334">
        <v>276</v>
      </c>
      <c r="W334">
        <v>433</v>
      </c>
      <c r="X334">
        <v>322</v>
      </c>
      <c r="Y334">
        <v>297</v>
      </c>
      <c r="Z334">
        <v>307</v>
      </c>
      <c r="AA334">
        <v>280</v>
      </c>
      <c r="AB334">
        <v>369</v>
      </c>
      <c r="AC334">
        <v>368</v>
      </c>
      <c r="AD334">
        <v>371</v>
      </c>
    </row>
    <row r="335" spans="1:30" x14ac:dyDescent="0.3">
      <c r="A335" s="131">
        <v>39904</v>
      </c>
      <c r="B335" t="s">
        <v>594</v>
      </c>
      <c r="D335">
        <v>327</v>
      </c>
      <c r="E335">
        <v>1043</v>
      </c>
      <c r="F335">
        <v>456</v>
      </c>
      <c r="G335">
        <v>355</v>
      </c>
      <c r="H335">
        <v>685</v>
      </c>
      <c r="I335">
        <v>487</v>
      </c>
      <c r="J335">
        <v>552</v>
      </c>
      <c r="K335">
        <v>444</v>
      </c>
      <c r="L335">
        <v>594</v>
      </c>
      <c r="M335">
        <v>524</v>
      </c>
      <c r="N335">
        <v>488</v>
      </c>
      <c r="O335">
        <v>260</v>
      </c>
      <c r="P335">
        <v>486</v>
      </c>
      <c r="Q335">
        <v>204</v>
      </c>
      <c r="R335">
        <v>713</v>
      </c>
      <c r="S335">
        <v>792</v>
      </c>
      <c r="T335">
        <v>428</v>
      </c>
      <c r="U335">
        <v>614</v>
      </c>
      <c r="V335">
        <v>340</v>
      </c>
      <c r="W335">
        <v>508</v>
      </c>
      <c r="X335">
        <v>388</v>
      </c>
      <c r="Y335">
        <v>389</v>
      </c>
      <c r="Z335">
        <v>305</v>
      </c>
      <c r="AA335">
        <v>380</v>
      </c>
      <c r="AB335">
        <v>433</v>
      </c>
      <c r="AC335">
        <v>428</v>
      </c>
      <c r="AD335">
        <v>449</v>
      </c>
    </row>
    <row r="336" spans="1:30" x14ac:dyDescent="0.3">
      <c r="A336" s="131">
        <v>39904</v>
      </c>
      <c r="B336" t="s">
        <v>583</v>
      </c>
      <c r="C336">
        <v>118.31</v>
      </c>
    </row>
    <row r="337" spans="1:30" x14ac:dyDescent="0.3">
      <c r="A337" s="131">
        <v>39904</v>
      </c>
      <c r="B337" t="s">
        <v>595</v>
      </c>
      <c r="D337">
        <v>258</v>
      </c>
      <c r="E337">
        <v>674</v>
      </c>
      <c r="F337">
        <v>376</v>
      </c>
      <c r="G337">
        <v>286</v>
      </c>
      <c r="H337">
        <v>556</v>
      </c>
      <c r="I337">
        <v>436</v>
      </c>
      <c r="J337">
        <v>478</v>
      </c>
      <c r="K337">
        <v>396</v>
      </c>
      <c r="L337">
        <v>555</v>
      </c>
      <c r="M337">
        <v>437</v>
      </c>
      <c r="N337">
        <v>444</v>
      </c>
      <c r="O337">
        <v>222</v>
      </c>
      <c r="P337">
        <v>415</v>
      </c>
      <c r="Q337">
        <v>165</v>
      </c>
      <c r="R337">
        <v>587</v>
      </c>
      <c r="S337">
        <v>679</v>
      </c>
      <c r="T337">
        <v>363</v>
      </c>
      <c r="U337">
        <v>506</v>
      </c>
      <c r="V337">
        <v>276</v>
      </c>
      <c r="W337">
        <v>434</v>
      </c>
      <c r="X337">
        <v>323</v>
      </c>
      <c r="Y337">
        <v>298</v>
      </c>
      <c r="Z337">
        <v>308</v>
      </c>
      <c r="AA337">
        <v>280</v>
      </c>
      <c r="AB337">
        <v>370</v>
      </c>
      <c r="AC337">
        <v>369</v>
      </c>
      <c r="AD337">
        <v>372</v>
      </c>
    </row>
    <row r="338" spans="1:30" x14ac:dyDescent="0.3">
      <c r="A338" s="131">
        <v>39934</v>
      </c>
      <c r="B338" t="s">
        <v>594</v>
      </c>
      <c r="D338">
        <v>339</v>
      </c>
      <c r="E338">
        <v>988</v>
      </c>
      <c r="F338">
        <v>450</v>
      </c>
      <c r="G338">
        <v>348</v>
      </c>
      <c r="H338">
        <v>605</v>
      </c>
      <c r="I338">
        <v>478</v>
      </c>
      <c r="J338">
        <v>535</v>
      </c>
      <c r="K338">
        <v>447</v>
      </c>
      <c r="L338">
        <v>583</v>
      </c>
      <c r="M338">
        <v>514</v>
      </c>
      <c r="N338">
        <v>484</v>
      </c>
      <c r="O338">
        <v>259</v>
      </c>
      <c r="P338">
        <v>533</v>
      </c>
      <c r="Q338">
        <v>208</v>
      </c>
      <c r="R338">
        <v>696</v>
      </c>
      <c r="S338">
        <v>749</v>
      </c>
      <c r="T338">
        <v>417</v>
      </c>
      <c r="U338">
        <v>612</v>
      </c>
      <c r="V338">
        <v>341</v>
      </c>
      <c r="W338">
        <v>512</v>
      </c>
      <c r="X338">
        <v>387</v>
      </c>
      <c r="Y338">
        <v>390</v>
      </c>
      <c r="Z338">
        <v>297</v>
      </c>
      <c r="AA338">
        <v>364</v>
      </c>
      <c r="AB338">
        <v>431</v>
      </c>
      <c r="AC338">
        <v>422</v>
      </c>
      <c r="AD338">
        <v>461</v>
      </c>
    </row>
    <row r="339" spans="1:30" x14ac:dyDescent="0.3">
      <c r="A339" s="131">
        <v>39934</v>
      </c>
      <c r="B339" t="s">
        <v>583</v>
      </c>
      <c r="C339">
        <v>118.86</v>
      </c>
    </row>
    <row r="340" spans="1:30" x14ac:dyDescent="0.3">
      <c r="A340" s="131">
        <v>39934</v>
      </c>
      <c r="B340" t="s">
        <v>595</v>
      </c>
      <c r="D340">
        <v>259</v>
      </c>
      <c r="E340">
        <v>677</v>
      </c>
      <c r="F340">
        <v>378</v>
      </c>
      <c r="G340">
        <v>287</v>
      </c>
      <c r="H340">
        <v>558</v>
      </c>
      <c r="I340">
        <v>438</v>
      </c>
      <c r="J340">
        <v>480</v>
      </c>
      <c r="K340">
        <v>398</v>
      </c>
      <c r="L340">
        <v>558</v>
      </c>
      <c r="M340">
        <v>439</v>
      </c>
      <c r="N340">
        <v>447</v>
      </c>
      <c r="O340">
        <v>223</v>
      </c>
      <c r="P340">
        <v>417</v>
      </c>
      <c r="Q340">
        <v>166</v>
      </c>
      <c r="R340">
        <v>590</v>
      </c>
      <c r="S340">
        <v>682</v>
      </c>
      <c r="T340">
        <v>365</v>
      </c>
      <c r="U340">
        <v>508</v>
      </c>
      <c r="V340">
        <v>278</v>
      </c>
      <c r="W340">
        <v>436</v>
      </c>
      <c r="X340">
        <v>324</v>
      </c>
      <c r="Y340">
        <v>299</v>
      </c>
      <c r="Z340">
        <v>309</v>
      </c>
      <c r="AA340">
        <v>282</v>
      </c>
      <c r="AB340">
        <v>372</v>
      </c>
      <c r="AC340">
        <v>371</v>
      </c>
      <c r="AD340">
        <v>374</v>
      </c>
    </row>
    <row r="341" spans="1:30" x14ac:dyDescent="0.3">
      <c r="A341" s="131">
        <v>39965</v>
      </c>
      <c r="B341" t="s">
        <v>594</v>
      </c>
      <c r="D341">
        <v>334</v>
      </c>
      <c r="E341">
        <v>994</v>
      </c>
      <c r="F341">
        <v>453</v>
      </c>
      <c r="G341">
        <v>370</v>
      </c>
      <c r="H341">
        <v>634</v>
      </c>
      <c r="I341">
        <v>492</v>
      </c>
      <c r="J341">
        <v>534</v>
      </c>
      <c r="K341">
        <v>452</v>
      </c>
      <c r="L341">
        <v>630</v>
      </c>
      <c r="M341">
        <v>515</v>
      </c>
      <c r="N341">
        <v>488</v>
      </c>
      <c r="O341">
        <v>262</v>
      </c>
      <c r="P341">
        <v>492</v>
      </c>
      <c r="Q341">
        <v>202</v>
      </c>
      <c r="R341">
        <v>715</v>
      </c>
      <c r="S341">
        <v>835</v>
      </c>
      <c r="T341">
        <v>417</v>
      </c>
      <c r="U341">
        <v>616</v>
      </c>
      <c r="V341">
        <v>340</v>
      </c>
      <c r="W341">
        <v>507</v>
      </c>
      <c r="X341">
        <v>389</v>
      </c>
      <c r="Y341">
        <v>392</v>
      </c>
      <c r="Z341">
        <v>311</v>
      </c>
      <c r="AA341">
        <v>359</v>
      </c>
      <c r="AB341">
        <v>435</v>
      </c>
      <c r="AC341">
        <v>429</v>
      </c>
      <c r="AD341">
        <v>453</v>
      </c>
    </row>
    <row r="342" spans="1:30" x14ac:dyDescent="0.3">
      <c r="A342" s="131">
        <v>39965</v>
      </c>
      <c r="B342" t="s">
        <v>583</v>
      </c>
      <c r="C342">
        <v>119.27</v>
      </c>
    </row>
    <row r="343" spans="1:30" x14ac:dyDescent="0.3">
      <c r="A343" s="131">
        <v>39965</v>
      </c>
      <c r="B343" t="s">
        <v>595</v>
      </c>
      <c r="D343">
        <v>260</v>
      </c>
      <c r="E343">
        <v>680</v>
      </c>
      <c r="F343">
        <v>379</v>
      </c>
      <c r="G343">
        <v>288</v>
      </c>
      <c r="H343">
        <v>560</v>
      </c>
      <c r="I343">
        <v>439</v>
      </c>
      <c r="J343">
        <v>482</v>
      </c>
      <c r="K343">
        <v>399</v>
      </c>
      <c r="L343">
        <v>560</v>
      </c>
      <c r="M343">
        <v>441</v>
      </c>
      <c r="N343">
        <v>448</v>
      </c>
      <c r="O343">
        <v>224</v>
      </c>
      <c r="P343">
        <v>418</v>
      </c>
      <c r="Q343">
        <v>166</v>
      </c>
      <c r="R343">
        <v>592</v>
      </c>
      <c r="S343">
        <v>684</v>
      </c>
      <c r="T343">
        <v>366</v>
      </c>
      <c r="U343">
        <v>510</v>
      </c>
      <c r="V343">
        <v>279</v>
      </c>
      <c r="W343">
        <v>437</v>
      </c>
      <c r="X343">
        <v>325</v>
      </c>
      <c r="Y343">
        <v>300</v>
      </c>
      <c r="Z343">
        <v>310</v>
      </c>
      <c r="AA343">
        <v>283</v>
      </c>
      <c r="AB343">
        <v>373</v>
      </c>
      <c r="AC343">
        <v>372</v>
      </c>
      <c r="AD343">
        <v>375</v>
      </c>
    </row>
    <row r="344" spans="1:30" x14ac:dyDescent="0.3">
      <c r="A344" s="131">
        <v>39995</v>
      </c>
      <c r="B344" t="s">
        <v>594</v>
      </c>
      <c r="D344">
        <v>327</v>
      </c>
      <c r="E344">
        <v>991</v>
      </c>
      <c r="F344">
        <v>452</v>
      </c>
      <c r="G344">
        <v>344</v>
      </c>
      <c r="H344">
        <v>618</v>
      </c>
      <c r="I344">
        <v>482</v>
      </c>
      <c r="J344">
        <v>530</v>
      </c>
      <c r="K344">
        <v>447</v>
      </c>
      <c r="L344">
        <v>612</v>
      </c>
      <c r="M344">
        <v>519</v>
      </c>
      <c r="N344">
        <v>484</v>
      </c>
      <c r="O344">
        <v>259</v>
      </c>
      <c r="P344">
        <v>476</v>
      </c>
      <c r="Q344">
        <v>205</v>
      </c>
      <c r="R344">
        <v>681</v>
      </c>
      <c r="S344">
        <v>745</v>
      </c>
      <c r="T344">
        <v>436</v>
      </c>
      <c r="U344">
        <v>619</v>
      </c>
      <c r="V344">
        <v>342</v>
      </c>
      <c r="W344">
        <v>508</v>
      </c>
      <c r="X344">
        <v>393</v>
      </c>
      <c r="Y344">
        <v>388</v>
      </c>
      <c r="Z344">
        <v>308</v>
      </c>
      <c r="AA344">
        <v>365</v>
      </c>
      <c r="AB344">
        <v>428</v>
      </c>
      <c r="AC344">
        <v>420</v>
      </c>
      <c r="AD344">
        <v>454</v>
      </c>
    </row>
    <row r="345" spans="1:30" x14ac:dyDescent="0.3">
      <c r="A345" s="131">
        <v>39995</v>
      </c>
      <c r="B345" t="s">
        <v>583</v>
      </c>
      <c r="C345">
        <v>119.27</v>
      </c>
    </row>
    <row r="346" spans="1:30" x14ac:dyDescent="0.3">
      <c r="A346" s="131">
        <v>39995</v>
      </c>
      <c r="B346" t="s">
        <v>595</v>
      </c>
      <c r="D346">
        <v>260</v>
      </c>
      <c r="E346">
        <v>680</v>
      </c>
      <c r="F346">
        <v>379</v>
      </c>
      <c r="G346">
        <v>288</v>
      </c>
      <c r="H346">
        <v>560</v>
      </c>
      <c r="I346">
        <v>439</v>
      </c>
      <c r="J346">
        <v>482</v>
      </c>
      <c r="K346">
        <v>399</v>
      </c>
      <c r="L346">
        <v>560</v>
      </c>
      <c r="M346">
        <v>441</v>
      </c>
      <c r="N346">
        <v>448</v>
      </c>
      <c r="O346">
        <v>224</v>
      </c>
      <c r="P346">
        <v>418</v>
      </c>
      <c r="Q346">
        <v>166</v>
      </c>
      <c r="R346">
        <v>592</v>
      </c>
      <c r="S346">
        <v>684</v>
      </c>
      <c r="T346">
        <v>366</v>
      </c>
      <c r="U346">
        <v>510</v>
      </c>
      <c r="V346">
        <v>279</v>
      </c>
      <c r="W346">
        <v>437</v>
      </c>
      <c r="X346">
        <v>325</v>
      </c>
      <c r="Y346">
        <v>300</v>
      </c>
      <c r="Z346">
        <v>310</v>
      </c>
      <c r="AA346">
        <v>283</v>
      </c>
      <c r="AB346">
        <v>373</v>
      </c>
      <c r="AC346">
        <v>372</v>
      </c>
      <c r="AD346">
        <v>375</v>
      </c>
    </row>
    <row r="347" spans="1:30" x14ac:dyDescent="0.3">
      <c r="A347" s="131">
        <v>40026</v>
      </c>
      <c r="B347" t="s">
        <v>594</v>
      </c>
      <c r="D347">
        <v>327</v>
      </c>
      <c r="E347">
        <v>994</v>
      </c>
      <c r="F347">
        <v>435</v>
      </c>
      <c r="G347">
        <v>343</v>
      </c>
      <c r="H347">
        <v>604</v>
      </c>
      <c r="I347">
        <v>474</v>
      </c>
      <c r="J347">
        <v>535</v>
      </c>
      <c r="K347">
        <v>446</v>
      </c>
      <c r="L347">
        <v>583</v>
      </c>
      <c r="M347">
        <v>514</v>
      </c>
      <c r="N347">
        <v>481</v>
      </c>
      <c r="O347">
        <v>258</v>
      </c>
      <c r="P347">
        <v>478</v>
      </c>
      <c r="Q347">
        <v>203</v>
      </c>
      <c r="R347">
        <v>692</v>
      </c>
      <c r="S347">
        <v>739</v>
      </c>
      <c r="T347">
        <v>411</v>
      </c>
      <c r="U347">
        <v>603</v>
      </c>
      <c r="V347">
        <v>342</v>
      </c>
      <c r="W347">
        <v>513</v>
      </c>
      <c r="X347">
        <v>395</v>
      </c>
      <c r="Y347">
        <v>382</v>
      </c>
      <c r="Z347">
        <v>300</v>
      </c>
      <c r="AA347">
        <v>364</v>
      </c>
      <c r="AB347">
        <v>425</v>
      </c>
      <c r="AC347">
        <v>416</v>
      </c>
      <c r="AD347">
        <v>454</v>
      </c>
    </row>
    <row r="348" spans="1:30" x14ac:dyDescent="0.3">
      <c r="A348" s="131">
        <v>40026</v>
      </c>
      <c r="B348" t="s">
        <v>583</v>
      </c>
      <c r="C348">
        <v>119.68</v>
      </c>
    </row>
    <row r="349" spans="1:30" x14ac:dyDescent="0.3">
      <c r="A349" s="131">
        <v>40026</v>
      </c>
      <c r="B349" t="s">
        <v>595</v>
      </c>
      <c r="D349">
        <v>261</v>
      </c>
      <c r="E349">
        <v>682</v>
      </c>
      <c r="F349">
        <v>380</v>
      </c>
      <c r="G349">
        <v>289</v>
      </c>
      <c r="H349">
        <v>562</v>
      </c>
      <c r="I349">
        <v>441</v>
      </c>
      <c r="J349">
        <v>483</v>
      </c>
      <c r="K349">
        <v>400</v>
      </c>
      <c r="L349">
        <v>562</v>
      </c>
      <c r="M349">
        <v>442</v>
      </c>
      <c r="N349">
        <v>450</v>
      </c>
      <c r="O349">
        <v>225</v>
      </c>
      <c r="P349">
        <v>419</v>
      </c>
      <c r="Q349">
        <v>167</v>
      </c>
      <c r="R349">
        <v>594</v>
      </c>
      <c r="S349">
        <v>687</v>
      </c>
      <c r="T349">
        <v>367</v>
      </c>
      <c r="U349">
        <v>512</v>
      </c>
      <c r="V349">
        <v>280</v>
      </c>
      <c r="W349">
        <v>439</v>
      </c>
      <c r="X349">
        <v>327</v>
      </c>
      <c r="Y349">
        <v>301</v>
      </c>
      <c r="Z349">
        <v>311</v>
      </c>
      <c r="AA349">
        <v>284</v>
      </c>
      <c r="AB349">
        <v>375</v>
      </c>
      <c r="AC349">
        <v>373</v>
      </c>
      <c r="AD349">
        <v>376</v>
      </c>
    </row>
    <row r="350" spans="1:30" x14ac:dyDescent="0.3">
      <c r="A350" s="131">
        <v>40057</v>
      </c>
      <c r="B350" t="s">
        <v>594</v>
      </c>
      <c r="D350">
        <v>343</v>
      </c>
      <c r="E350">
        <v>987</v>
      </c>
      <c r="F350">
        <v>456</v>
      </c>
      <c r="G350">
        <v>343</v>
      </c>
      <c r="H350">
        <v>606</v>
      </c>
      <c r="I350">
        <v>478</v>
      </c>
      <c r="J350">
        <v>534</v>
      </c>
      <c r="K350">
        <v>450</v>
      </c>
      <c r="L350">
        <v>585</v>
      </c>
      <c r="M350">
        <v>520</v>
      </c>
      <c r="N350">
        <v>483</v>
      </c>
      <c r="O350">
        <v>255</v>
      </c>
      <c r="P350">
        <v>484</v>
      </c>
      <c r="Q350">
        <v>202</v>
      </c>
      <c r="R350">
        <v>686</v>
      </c>
      <c r="S350">
        <v>774</v>
      </c>
      <c r="T350">
        <v>427</v>
      </c>
      <c r="U350">
        <v>602</v>
      </c>
      <c r="V350">
        <v>329</v>
      </c>
      <c r="W350">
        <v>505</v>
      </c>
      <c r="X350">
        <v>397</v>
      </c>
      <c r="Y350">
        <v>387</v>
      </c>
      <c r="Z350">
        <v>297</v>
      </c>
      <c r="AA350">
        <v>360</v>
      </c>
      <c r="AB350">
        <v>427</v>
      </c>
      <c r="AC350">
        <v>418</v>
      </c>
      <c r="AD350">
        <v>455</v>
      </c>
    </row>
    <row r="351" spans="1:30" x14ac:dyDescent="0.3">
      <c r="A351" s="131">
        <v>40057</v>
      </c>
      <c r="B351" t="s">
        <v>583</v>
      </c>
      <c r="C351">
        <v>119.82</v>
      </c>
    </row>
    <row r="352" spans="1:30" x14ac:dyDescent="0.3">
      <c r="A352" s="131">
        <v>40057</v>
      </c>
      <c r="B352" t="s">
        <v>595</v>
      </c>
      <c r="D352">
        <v>261</v>
      </c>
      <c r="E352">
        <v>683</v>
      </c>
      <c r="F352">
        <v>381</v>
      </c>
      <c r="G352">
        <v>290</v>
      </c>
      <c r="H352">
        <v>563</v>
      </c>
      <c r="I352">
        <v>442</v>
      </c>
      <c r="J352">
        <v>484</v>
      </c>
      <c r="K352">
        <v>401</v>
      </c>
      <c r="L352">
        <v>562</v>
      </c>
      <c r="M352">
        <v>443</v>
      </c>
      <c r="N352">
        <v>450</v>
      </c>
      <c r="O352">
        <v>225</v>
      </c>
      <c r="P352">
        <v>420</v>
      </c>
      <c r="Q352">
        <v>167</v>
      </c>
      <c r="R352">
        <v>594</v>
      </c>
      <c r="S352">
        <v>687</v>
      </c>
      <c r="T352">
        <v>368</v>
      </c>
      <c r="U352">
        <v>512</v>
      </c>
      <c r="V352">
        <v>280</v>
      </c>
      <c r="W352">
        <v>439</v>
      </c>
      <c r="X352">
        <v>327</v>
      </c>
      <c r="Y352">
        <v>301</v>
      </c>
      <c r="Z352">
        <v>312</v>
      </c>
      <c r="AA352">
        <v>284</v>
      </c>
      <c r="AB352">
        <v>375</v>
      </c>
      <c r="AC352">
        <v>374</v>
      </c>
      <c r="AD352">
        <v>377</v>
      </c>
    </row>
    <row r="353" spans="1:30" x14ac:dyDescent="0.3">
      <c r="A353" s="131">
        <v>40087</v>
      </c>
      <c r="B353" t="s">
        <v>594</v>
      </c>
      <c r="D353">
        <v>332</v>
      </c>
      <c r="E353">
        <v>1001</v>
      </c>
      <c r="F353">
        <v>442</v>
      </c>
      <c r="G353">
        <v>353</v>
      </c>
      <c r="H353">
        <v>609</v>
      </c>
      <c r="I353">
        <v>484</v>
      </c>
      <c r="J353">
        <v>542</v>
      </c>
      <c r="K353">
        <v>454</v>
      </c>
      <c r="L353">
        <v>587</v>
      </c>
      <c r="M353">
        <v>526</v>
      </c>
      <c r="N353">
        <v>487</v>
      </c>
      <c r="O353">
        <v>257</v>
      </c>
      <c r="P353">
        <v>479</v>
      </c>
      <c r="Q353">
        <v>203</v>
      </c>
      <c r="R353">
        <v>665</v>
      </c>
      <c r="S353">
        <v>743</v>
      </c>
      <c r="T353">
        <v>430</v>
      </c>
      <c r="U353">
        <v>611</v>
      </c>
      <c r="V353">
        <v>332</v>
      </c>
      <c r="W353">
        <v>508</v>
      </c>
      <c r="X353">
        <v>396</v>
      </c>
      <c r="Y353">
        <v>388</v>
      </c>
      <c r="Z353">
        <v>302</v>
      </c>
      <c r="AA353">
        <v>362</v>
      </c>
      <c r="AB353">
        <v>426</v>
      </c>
      <c r="AC353">
        <v>416</v>
      </c>
      <c r="AD353">
        <v>457</v>
      </c>
    </row>
    <row r="354" spans="1:30" x14ac:dyDescent="0.3">
      <c r="A354" s="131">
        <v>40087</v>
      </c>
      <c r="B354" t="s">
        <v>583</v>
      </c>
      <c r="C354">
        <v>119.96</v>
      </c>
    </row>
    <row r="355" spans="1:30" x14ac:dyDescent="0.3">
      <c r="A355" s="131">
        <v>40087</v>
      </c>
      <c r="B355" t="s">
        <v>595</v>
      </c>
      <c r="D355">
        <v>262</v>
      </c>
      <c r="E355">
        <v>683</v>
      </c>
      <c r="F355">
        <v>381</v>
      </c>
      <c r="G355">
        <v>290</v>
      </c>
      <c r="H355">
        <v>563</v>
      </c>
      <c r="I355">
        <v>442</v>
      </c>
      <c r="J355">
        <v>484</v>
      </c>
      <c r="K355">
        <v>401</v>
      </c>
      <c r="L355">
        <v>563</v>
      </c>
      <c r="M355">
        <v>443</v>
      </c>
      <c r="N355">
        <v>451</v>
      </c>
      <c r="O355">
        <v>225</v>
      </c>
      <c r="P355">
        <v>420</v>
      </c>
      <c r="Q355">
        <v>167</v>
      </c>
      <c r="R355">
        <v>595</v>
      </c>
      <c r="S355">
        <v>688</v>
      </c>
      <c r="T355">
        <v>368</v>
      </c>
      <c r="U355">
        <v>513</v>
      </c>
      <c r="V355">
        <v>280</v>
      </c>
      <c r="W355">
        <v>440</v>
      </c>
      <c r="X355">
        <v>327</v>
      </c>
      <c r="Y355">
        <v>302</v>
      </c>
      <c r="Z355">
        <v>312</v>
      </c>
      <c r="AA355">
        <v>284</v>
      </c>
      <c r="AB355">
        <v>375</v>
      </c>
      <c r="AC355">
        <v>374</v>
      </c>
      <c r="AD355">
        <v>377</v>
      </c>
    </row>
    <row r="356" spans="1:30" x14ac:dyDescent="0.3">
      <c r="A356" s="131">
        <v>40118</v>
      </c>
      <c r="B356" t="s">
        <v>594</v>
      </c>
      <c r="D356">
        <v>344</v>
      </c>
      <c r="E356">
        <v>992</v>
      </c>
      <c r="F356">
        <v>443</v>
      </c>
      <c r="G356">
        <v>365</v>
      </c>
      <c r="H356">
        <v>610</v>
      </c>
      <c r="I356">
        <v>502</v>
      </c>
      <c r="J356">
        <v>544</v>
      </c>
      <c r="K356">
        <v>454</v>
      </c>
      <c r="L356">
        <v>600</v>
      </c>
      <c r="M356">
        <v>532</v>
      </c>
      <c r="N356">
        <v>497</v>
      </c>
      <c r="O356">
        <v>252</v>
      </c>
      <c r="P356">
        <v>478</v>
      </c>
      <c r="Q356">
        <v>204</v>
      </c>
      <c r="R356">
        <v>662</v>
      </c>
      <c r="S356">
        <v>770</v>
      </c>
      <c r="T356">
        <v>437</v>
      </c>
      <c r="U356">
        <v>608</v>
      </c>
      <c r="V356">
        <v>330</v>
      </c>
      <c r="W356">
        <v>514</v>
      </c>
      <c r="X356">
        <v>392</v>
      </c>
      <c r="Y356">
        <v>387</v>
      </c>
      <c r="Z356">
        <v>314</v>
      </c>
      <c r="AA356">
        <v>367</v>
      </c>
      <c r="AB356">
        <v>426</v>
      </c>
      <c r="AC356">
        <v>417</v>
      </c>
      <c r="AD356">
        <v>458</v>
      </c>
    </row>
    <row r="357" spans="1:30" x14ac:dyDescent="0.3">
      <c r="A357" s="131">
        <v>40118</v>
      </c>
      <c r="B357" t="s">
        <v>583</v>
      </c>
      <c r="C357">
        <v>120.37</v>
      </c>
    </row>
    <row r="358" spans="1:30" x14ac:dyDescent="0.3">
      <c r="A358" s="131">
        <v>40118</v>
      </c>
      <c r="B358" t="s">
        <v>595</v>
      </c>
      <c r="D358">
        <v>263</v>
      </c>
      <c r="E358">
        <v>686</v>
      </c>
      <c r="F358">
        <v>383</v>
      </c>
      <c r="G358">
        <v>291</v>
      </c>
      <c r="H358">
        <v>565</v>
      </c>
      <c r="I358">
        <v>444</v>
      </c>
      <c r="J358">
        <v>486</v>
      </c>
      <c r="K358">
        <v>403</v>
      </c>
      <c r="L358">
        <v>565</v>
      </c>
      <c r="M358">
        <v>445</v>
      </c>
      <c r="N358">
        <v>452</v>
      </c>
      <c r="O358">
        <v>226</v>
      </c>
      <c r="P358">
        <v>422</v>
      </c>
      <c r="Q358">
        <v>168</v>
      </c>
      <c r="R358">
        <v>597</v>
      </c>
      <c r="S358">
        <v>691</v>
      </c>
      <c r="T358">
        <v>369</v>
      </c>
      <c r="U358">
        <v>515</v>
      </c>
      <c r="V358">
        <v>281</v>
      </c>
      <c r="W358">
        <v>441</v>
      </c>
      <c r="X358">
        <v>328</v>
      </c>
      <c r="Y358">
        <v>303</v>
      </c>
      <c r="Z358">
        <v>313</v>
      </c>
      <c r="AA358">
        <v>285</v>
      </c>
      <c r="AB358">
        <v>377</v>
      </c>
      <c r="AC358">
        <v>376</v>
      </c>
      <c r="AD358">
        <v>378</v>
      </c>
    </row>
    <row r="359" spans="1:30" x14ac:dyDescent="0.3">
      <c r="A359" s="131">
        <v>40148</v>
      </c>
      <c r="B359" t="s">
        <v>594</v>
      </c>
      <c r="D359">
        <v>373</v>
      </c>
      <c r="E359">
        <v>1044</v>
      </c>
      <c r="F359">
        <v>507</v>
      </c>
      <c r="G359">
        <v>385</v>
      </c>
      <c r="H359">
        <v>658</v>
      </c>
      <c r="I359">
        <v>505</v>
      </c>
      <c r="J359">
        <v>566</v>
      </c>
      <c r="K359">
        <v>466</v>
      </c>
      <c r="L359">
        <v>589</v>
      </c>
      <c r="M359">
        <v>548</v>
      </c>
      <c r="N359">
        <v>513</v>
      </c>
      <c r="O359">
        <v>252</v>
      </c>
      <c r="P359">
        <v>495</v>
      </c>
      <c r="Q359">
        <v>210</v>
      </c>
      <c r="R359">
        <v>672</v>
      </c>
      <c r="S359">
        <v>909</v>
      </c>
      <c r="T359">
        <v>447</v>
      </c>
      <c r="U359">
        <v>635</v>
      </c>
      <c r="V359">
        <v>332</v>
      </c>
      <c r="W359">
        <v>520</v>
      </c>
      <c r="X359">
        <v>393</v>
      </c>
      <c r="Y359">
        <v>389</v>
      </c>
      <c r="Z359">
        <v>320</v>
      </c>
      <c r="AA359">
        <v>375</v>
      </c>
      <c r="AB359">
        <v>440</v>
      </c>
      <c r="AC359">
        <v>433</v>
      </c>
      <c r="AD359">
        <v>462</v>
      </c>
    </row>
    <row r="360" spans="1:30" x14ac:dyDescent="0.3">
      <c r="A360" s="131">
        <v>40148</v>
      </c>
      <c r="B360" t="s">
        <v>583</v>
      </c>
      <c r="C360">
        <v>121.06</v>
      </c>
    </row>
    <row r="361" spans="1:30" x14ac:dyDescent="0.3">
      <c r="A361" s="131">
        <v>40148</v>
      </c>
      <c r="B361" t="s">
        <v>595</v>
      </c>
      <c r="D361">
        <v>264</v>
      </c>
      <c r="E361">
        <v>690</v>
      </c>
      <c r="F361">
        <v>385</v>
      </c>
      <c r="G361">
        <v>293</v>
      </c>
      <c r="H361">
        <v>569</v>
      </c>
      <c r="I361">
        <v>446</v>
      </c>
      <c r="J361">
        <v>489</v>
      </c>
      <c r="K361">
        <v>405</v>
      </c>
      <c r="L361">
        <v>568</v>
      </c>
      <c r="M361">
        <v>447</v>
      </c>
      <c r="N361">
        <v>455</v>
      </c>
      <c r="O361">
        <v>227</v>
      </c>
      <c r="P361">
        <v>424</v>
      </c>
      <c r="Q361">
        <v>169</v>
      </c>
      <c r="R361">
        <v>601</v>
      </c>
      <c r="S361">
        <v>695</v>
      </c>
      <c r="T361">
        <v>371</v>
      </c>
      <c r="U361">
        <v>518</v>
      </c>
      <c r="V361">
        <v>283</v>
      </c>
      <c r="W361">
        <v>444</v>
      </c>
      <c r="X361">
        <v>330</v>
      </c>
      <c r="Y361">
        <v>305</v>
      </c>
      <c r="Z361">
        <v>315</v>
      </c>
      <c r="AA361">
        <v>287</v>
      </c>
      <c r="AB361">
        <v>379</v>
      </c>
      <c r="AC361">
        <v>378</v>
      </c>
      <c r="AD361">
        <v>381</v>
      </c>
    </row>
    <row r="362" spans="1:30" x14ac:dyDescent="0.3">
      <c r="A362" s="131">
        <v>40179</v>
      </c>
      <c r="B362" t="s">
        <v>594</v>
      </c>
      <c r="D362">
        <v>340</v>
      </c>
      <c r="E362">
        <v>1020</v>
      </c>
      <c r="F362">
        <v>480</v>
      </c>
      <c r="G362">
        <v>376</v>
      </c>
      <c r="H362">
        <v>634</v>
      </c>
      <c r="I362">
        <v>494</v>
      </c>
      <c r="J362">
        <v>547</v>
      </c>
      <c r="K362">
        <v>460</v>
      </c>
      <c r="L362">
        <v>590</v>
      </c>
      <c r="M362">
        <v>529</v>
      </c>
      <c r="N362">
        <v>502</v>
      </c>
      <c r="O362">
        <v>260</v>
      </c>
      <c r="P362">
        <v>480</v>
      </c>
      <c r="Q362">
        <v>204</v>
      </c>
      <c r="R362">
        <v>681</v>
      </c>
      <c r="S362">
        <v>970</v>
      </c>
      <c r="T362">
        <v>433</v>
      </c>
      <c r="U362">
        <v>620</v>
      </c>
      <c r="V362">
        <v>339</v>
      </c>
      <c r="W362">
        <v>521</v>
      </c>
      <c r="X362">
        <v>389</v>
      </c>
      <c r="Y362">
        <v>385</v>
      </c>
      <c r="Z362">
        <v>324</v>
      </c>
      <c r="AA362">
        <v>399</v>
      </c>
      <c r="AB362">
        <v>440</v>
      </c>
      <c r="AC362">
        <v>435</v>
      </c>
      <c r="AD362">
        <v>457</v>
      </c>
    </row>
    <row r="363" spans="1:30" x14ac:dyDescent="0.3">
      <c r="A363" s="131">
        <v>40179</v>
      </c>
      <c r="B363" t="s">
        <v>583</v>
      </c>
      <c r="C363">
        <v>120.78</v>
      </c>
    </row>
    <row r="364" spans="1:30" x14ac:dyDescent="0.3">
      <c r="A364" s="131">
        <v>40179</v>
      </c>
      <c r="B364" t="s">
        <v>595</v>
      </c>
      <c r="D364">
        <v>264</v>
      </c>
      <c r="E364">
        <v>688</v>
      </c>
      <c r="F364">
        <v>384</v>
      </c>
      <c r="G364">
        <v>292</v>
      </c>
      <c r="H364">
        <v>567</v>
      </c>
      <c r="I364">
        <v>445</v>
      </c>
      <c r="J364">
        <v>488</v>
      </c>
      <c r="K364">
        <v>404</v>
      </c>
      <c r="L364">
        <v>567</v>
      </c>
      <c r="M364">
        <v>446</v>
      </c>
      <c r="N364">
        <v>454</v>
      </c>
      <c r="O364">
        <v>227</v>
      </c>
      <c r="P364">
        <v>423</v>
      </c>
      <c r="Q364">
        <v>168</v>
      </c>
      <c r="R364">
        <v>599</v>
      </c>
      <c r="S364">
        <v>693</v>
      </c>
      <c r="T364">
        <v>371</v>
      </c>
      <c r="U364">
        <v>517</v>
      </c>
      <c r="V364">
        <v>282</v>
      </c>
      <c r="W364">
        <v>443</v>
      </c>
      <c r="X364">
        <v>330</v>
      </c>
      <c r="Y364">
        <v>304</v>
      </c>
      <c r="Z364">
        <v>314</v>
      </c>
      <c r="AA364">
        <v>286</v>
      </c>
      <c r="AB364">
        <v>378</v>
      </c>
      <c r="AC364">
        <v>377</v>
      </c>
      <c r="AD364">
        <v>380</v>
      </c>
    </row>
    <row r="365" spans="1:30" x14ac:dyDescent="0.3">
      <c r="A365" s="131">
        <v>40210</v>
      </c>
      <c r="B365" t="s">
        <v>594</v>
      </c>
      <c r="D365">
        <v>355</v>
      </c>
      <c r="E365">
        <v>1091</v>
      </c>
      <c r="F365">
        <v>465</v>
      </c>
      <c r="G365">
        <v>365</v>
      </c>
      <c r="H365">
        <v>667</v>
      </c>
      <c r="I365">
        <v>521</v>
      </c>
      <c r="J365">
        <v>567</v>
      </c>
      <c r="K365">
        <v>467</v>
      </c>
      <c r="L365">
        <v>596</v>
      </c>
      <c r="M365">
        <v>526</v>
      </c>
      <c r="N365">
        <v>512</v>
      </c>
      <c r="O365">
        <v>267</v>
      </c>
      <c r="P365">
        <v>483</v>
      </c>
      <c r="Q365">
        <v>213</v>
      </c>
      <c r="R365">
        <v>712</v>
      </c>
      <c r="S365">
        <v>1671</v>
      </c>
      <c r="T365">
        <v>433</v>
      </c>
      <c r="U365">
        <v>634</v>
      </c>
      <c r="V365">
        <v>330</v>
      </c>
      <c r="W365">
        <v>521</v>
      </c>
      <c r="X365">
        <v>387</v>
      </c>
      <c r="Y365">
        <v>389</v>
      </c>
      <c r="Z365">
        <v>310</v>
      </c>
      <c r="AA365">
        <v>365</v>
      </c>
      <c r="AB365">
        <v>473</v>
      </c>
      <c r="AC365">
        <v>476</v>
      </c>
      <c r="AD365">
        <v>459</v>
      </c>
    </row>
    <row r="366" spans="1:30" x14ac:dyDescent="0.3">
      <c r="A366" s="131">
        <v>40210</v>
      </c>
      <c r="B366" t="s">
        <v>583</v>
      </c>
      <c r="C366">
        <v>121.33</v>
      </c>
    </row>
    <row r="367" spans="1:30" x14ac:dyDescent="0.3">
      <c r="A367" s="131">
        <v>40210</v>
      </c>
      <c r="B367" t="s">
        <v>595</v>
      </c>
      <c r="D367">
        <v>265</v>
      </c>
      <c r="E367">
        <v>691</v>
      </c>
      <c r="F367">
        <v>386</v>
      </c>
      <c r="G367">
        <v>293</v>
      </c>
      <c r="H367">
        <v>570</v>
      </c>
      <c r="I367">
        <v>447</v>
      </c>
      <c r="J367">
        <v>490</v>
      </c>
      <c r="K367">
        <v>406</v>
      </c>
      <c r="L367">
        <v>569</v>
      </c>
      <c r="M367">
        <v>448</v>
      </c>
      <c r="N367">
        <v>456</v>
      </c>
      <c r="O367">
        <v>228</v>
      </c>
      <c r="P367">
        <v>425</v>
      </c>
      <c r="Q367">
        <v>169</v>
      </c>
      <c r="R367">
        <v>602</v>
      </c>
      <c r="S367">
        <v>696</v>
      </c>
      <c r="T367">
        <v>372</v>
      </c>
      <c r="U367">
        <v>519</v>
      </c>
      <c r="V367">
        <v>283</v>
      </c>
      <c r="W367">
        <v>445</v>
      </c>
      <c r="X367">
        <v>331</v>
      </c>
      <c r="Y367">
        <v>305</v>
      </c>
      <c r="Z367">
        <v>316</v>
      </c>
      <c r="AA367">
        <v>288</v>
      </c>
      <c r="AB367">
        <v>380</v>
      </c>
      <c r="AC367">
        <v>379</v>
      </c>
      <c r="AD367">
        <v>381</v>
      </c>
    </row>
    <row r="368" spans="1:30" x14ac:dyDescent="0.3">
      <c r="A368" s="131">
        <v>40238</v>
      </c>
      <c r="B368" t="s">
        <v>594</v>
      </c>
      <c r="D368">
        <v>357</v>
      </c>
      <c r="E368">
        <v>1581</v>
      </c>
      <c r="F368">
        <v>573</v>
      </c>
      <c r="G368">
        <v>410</v>
      </c>
      <c r="H368">
        <v>816</v>
      </c>
      <c r="I368">
        <v>582</v>
      </c>
      <c r="J368">
        <v>616</v>
      </c>
      <c r="K368">
        <v>494</v>
      </c>
      <c r="L368">
        <v>664</v>
      </c>
      <c r="M368">
        <v>579</v>
      </c>
      <c r="N368">
        <v>598</v>
      </c>
      <c r="O368">
        <v>296</v>
      </c>
      <c r="P368">
        <v>509</v>
      </c>
      <c r="Q368">
        <v>212</v>
      </c>
      <c r="R368">
        <v>789</v>
      </c>
      <c r="S368">
        <v>1419</v>
      </c>
      <c r="T368">
        <v>495</v>
      </c>
      <c r="U368">
        <v>699</v>
      </c>
      <c r="V368">
        <v>349</v>
      </c>
      <c r="W368">
        <v>521</v>
      </c>
      <c r="X368">
        <v>389</v>
      </c>
      <c r="Y368">
        <v>386</v>
      </c>
      <c r="Z368">
        <v>335</v>
      </c>
      <c r="AA368">
        <v>408</v>
      </c>
      <c r="AB368">
        <v>490</v>
      </c>
      <c r="AC368">
        <v>497</v>
      </c>
      <c r="AD368">
        <v>464</v>
      </c>
    </row>
    <row r="369" spans="1:30" x14ac:dyDescent="0.3">
      <c r="A369" s="131">
        <v>40238</v>
      </c>
      <c r="B369" t="s">
        <v>583</v>
      </c>
      <c r="C369">
        <v>122.02</v>
      </c>
    </row>
    <row r="370" spans="1:30" x14ac:dyDescent="0.3">
      <c r="A370" s="131">
        <v>40238</v>
      </c>
      <c r="B370" t="s">
        <v>595</v>
      </c>
      <c r="D370">
        <v>266</v>
      </c>
      <c r="E370">
        <v>695</v>
      </c>
      <c r="F370">
        <v>388</v>
      </c>
      <c r="G370">
        <v>295</v>
      </c>
      <c r="H370">
        <v>573</v>
      </c>
      <c r="I370">
        <v>450</v>
      </c>
      <c r="J370">
        <v>493</v>
      </c>
      <c r="K370">
        <v>408</v>
      </c>
      <c r="L370">
        <v>573</v>
      </c>
      <c r="M370">
        <v>451</v>
      </c>
      <c r="N370">
        <v>458</v>
      </c>
      <c r="O370">
        <v>229</v>
      </c>
      <c r="P370">
        <v>428</v>
      </c>
      <c r="Q370">
        <v>170</v>
      </c>
      <c r="R370">
        <v>605</v>
      </c>
      <c r="S370">
        <v>700</v>
      </c>
      <c r="T370">
        <v>374</v>
      </c>
      <c r="U370">
        <v>522</v>
      </c>
      <c r="V370">
        <v>285</v>
      </c>
      <c r="W370">
        <v>447</v>
      </c>
      <c r="X370">
        <v>333</v>
      </c>
      <c r="Y370">
        <v>307</v>
      </c>
      <c r="Z370">
        <v>317</v>
      </c>
      <c r="AA370">
        <v>289</v>
      </c>
      <c r="AB370">
        <v>382</v>
      </c>
      <c r="AC370">
        <v>381</v>
      </c>
      <c r="AD370">
        <v>384</v>
      </c>
    </row>
    <row r="371" spans="1:30" x14ac:dyDescent="0.3">
      <c r="A371" s="131">
        <v>40269</v>
      </c>
      <c r="B371" t="s">
        <v>594</v>
      </c>
      <c r="D371">
        <v>337</v>
      </c>
      <c r="E371">
        <v>1000</v>
      </c>
      <c r="F371">
        <v>481</v>
      </c>
      <c r="G371">
        <v>371</v>
      </c>
      <c r="H371">
        <v>665</v>
      </c>
      <c r="I371">
        <v>519</v>
      </c>
      <c r="J371">
        <v>571</v>
      </c>
      <c r="K371">
        <v>461</v>
      </c>
      <c r="L371">
        <v>603</v>
      </c>
      <c r="M371">
        <v>524</v>
      </c>
      <c r="N371">
        <v>493</v>
      </c>
      <c r="O371">
        <v>272</v>
      </c>
      <c r="P371">
        <v>489</v>
      </c>
      <c r="Q371">
        <v>208</v>
      </c>
      <c r="R371">
        <v>672</v>
      </c>
      <c r="S371">
        <v>779</v>
      </c>
      <c r="T371">
        <v>428</v>
      </c>
      <c r="U371">
        <v>630</v>
      </c>
      <c r="V371">
        <v>338</v>
      </c>
      <c r="W371">
        <v>522</v>
      </c>
      <c r="X371">
        <v>391</v>
      </c>
      <c r="Y371">
        <v>393</v>
      </c>
      <c r="Z371">
        <v>304</v>
      </c>
      <c r="AA371">
        <v>362</v>
      </c>
      <c r="AB371">
        <v>435</v>
      </c>
      <c r="AC371">
        <v>426</v>
      </c>
      <c r="AD371">
        <v>463</v>
      </c>
    </row>
    <row r="372" spans="1:30" x14ac:dyDescent="0.3">
      <c r="A372" s="131">
        <v>40269</v>
      </c>
      <c r="B372" t="s">
        <v>583</v>
      </c>
      <c r="C372">
        <v>122.71</v>
      </c>
    </row>
    <row r="373" spans="1:30" x14ac:dyDescent="0.3">
      <c r="A373" s="131">
        <v>40269</v>
      </c>
      <c r="B373" t="s">
        <v>595</v>
      </c>
      <c r="D373">
        <v>268</v>
      </c>
      <c r="E373">
        <v>699</v>
      </c>
      <c r="F373">
        <v>390</v>
      </c>
      <c r="G373">
        <v>297</v>
      </c>
      <c r="H373">
        <v>576</v>
      </c>
      <c r="I373">
        <v>452</v>
      </c>
      <c r="J373">
        <v>495</v>
      </c>
      <c r="K373">
        <v>410</v>
      </c>
      <c r="L373">
        <v>576</v>
      </c>
      <c r="M373">
        <v>454</v>
      </c>
      <c r="N373">
        <v>461</v>
      </c>
      <c r="O373">
        <v>230</v>
      </c>
      <c r="P373">
        <v>430</v>
      </c>
      <c r="Q373">
        <v>171</v>
      </c>
      <c r="R373">
        <v>609</v>
      </c>
      <c r="S373">
        <v>704</v>
      </c>
      <c r="T373">
        <v>377</v>
      </c>
      <c r="U373">
        <v>525</v>
      </c>
      <c r="V373">
        <v>287</v>
      </c>
      <c r="W373">
        <v>450</v>
      </c>
      <c r="X373">
        <v>335</v>
      </c>
      <c r="Y373">
        <v>309</v>
      </c>
      <c r="Z373">
        <v>319</v>
      </c>
      <c r="AA373">
        <v>291</v>
      </c>
      <c r="AB373">
        <v>384</v>
      </c>
      <c r="AC373">
        <v>383</v>
      </c>
      <c r="AD373">
        <v>386</v>
      </c>
    </row>
    <row r="374" spans="1:30" x14ac:dyDescent="0.3">
      <c r="A374" s="131">
        <v>40299</v>
      </c>
      <c r="B374" t="s">
        <v>594</v>
      </c>
      <c r="D374">
        <v>319</v>
      </c>
      <c r="E374">
        <v>965</v>
      </c>
      <c r="F374">
        <v>455</v>
      </c>
      <c r="G374">
        <v>369</v>
      </c>
      <c r="H374">
        <v>629</v>
      </c>
      <c r="I374">
        <v>516</v>
      </c>
      <c r="J374">
        <v>562</v>
      </c>
      <c r="K374">
        <v>458</v>
      </c>
      <c r="L374">
        <v>590</v>
      </c>
      <c r="M374">
        <v>516</v>
      </c>
      <c r="N374">
        <v>486</v>
      </c>
      <c r="O374">
        <v>263</v>
      </c>
      <c r="P374">
        <v>488</v>
      </c>
      <c r="Q374">
        <v>212</v>
      </c>
      <c r="R374">
        <v>692</v>
      </c>
      <c r="S374">
        <v>875</v>
      </c>
      <c r="T374">
        <v>431</v>
      </c>
      <c r="U374">
        <v>618</v>
      </c>
      <c r="V374">
        <v>337</v>
      </c>
      <c r="W374">
        <v>522</v>
      </c>
      <c r="X374">
        <v>389</v>
      </c>
      <c r="Y374">
        <v>395</v>
      </c>
      <c r="Z374">
        <v>307</v>
      </c>
      <c r="AA374">
        <v>351</v>
      </c>
      <c r="AB374">
        <v>435</v>
      </c>
      <c r="AC374">
        <v>427</v>
      </c>
      <c r="AD374">
        <v>465</v>
      </c>
    </row>
    <row r="375" spans="1:30" x14ac:dyDescent="0.3">
      <c r="A375" s="131">
        <v>40299</v>
      </c>
      <c r="B375" t="s">
        <v>583</v>
      </c>
      <c r="C375">
        <v>122.99</v>
      </c>
    </row>
    <row r="376" spans="1:30" x14ac:dyDescent="0.3">
      <c r="A376" s="131">
        <v>40299</v>
      </c>
      <c r="B376" t="s">
        <v>595</v>
      </c>
      <c r="D376">
        <v>268</v>
      </c>
      <c r="E376">
        <v>701</v>
      </c>
      <c r="F376">
        <v>391</v>
      </c>
      <c r="G376">
        <v>297</v>
      </c>
      <c r="H376">
        <v>578</v>
      </c>
      <c r="I376">
        <v>453</v>
      </c>
      <c r="J376">
        <v>497</v>
      </c>
      <c r="K376">
        <v>411</v>
      </c>
      <c r="L376">
        <v>577</v>
      </c>
      <c r="M376">
        <v>455</v>
      </c>
      <c r="N376">
        <v>462</v>
      </c>
      <c r="O376">
        <v>231</v>
      </c>
      <c r="P376">
        <v>431</v>
      </c>
      <c r="Q376">
        <v>172</v>
      </c>
      <c r="R376">
        <v>610</v>
      </c>
      <c r="S376">
        <v>706</v>
      </c>
      <c r="T376">
        <v>377</v>
      </c>
      <c r="U376">
        <v>526</v>
      </c>
      <c r="V376">
        <v>287</v>
      </c>
      <c r="W376">
        <v>451</v>
      </c>
      <c r="X376">
        <v>336</v>
      </c>
      <c r="Y376">
        <v>309</v>
      </c>
      <c r="Z376">
        <v>320</v>
      </c>
      <c r="AA376">
        <v>291</v>
      </c>
      <c r="AB376">
        <v>385</v>
      </c>
      <c r="AC376">
        <v>384</v>
      </c>
      <c r="AD376">
        <v>387</v>
      </c>
    </row>
    <row r="377" spans="1:30" x14ac:dyDescent="0.3">
      <c r="A377" s="131">
        <v>40330</v>
      </c>
      <c r="B377" t="s">
        <v>594</v>
      </c>
      <c r="D377">
        <v>325</v>
      </c>
      <c r="E377">
        <v>966</v>
      </c>
      <c r="F377">
        <v>466</v>
      </c>
      <c r="G377">
        <v>368</v>
      </c>
      <c r="H377">
        <v>630</v>
      </c>
      <c r="I377">
        <v>515</v>
      </c>
      <c r="J377">
        <v>559</v>
      </c>
      <c r="K377">
        <v>463</v>
      </c>
      <c r="L377">
        <v>655</v>
      </c>
      <c r="M377">
        <v>521</v>
      </c>
      <c r="N377">
        <v>487</v>
      </c>
      <c r="O377">
        <v>268</v>
      </c>
      <c r="P377">
        <v>513</v>
      </c>
      <c r="Q377">
        <v>207</v>
      </c>
      <c r="R377">
        <v>747</v>
      </c>
      <c r="S377">
        <v>962</v>
      </c>
      <c r="T377">
        <v>439</v>
      </c>
      <c r="U377">
        <v>624</v>
      </c>
      <c r="V377">
        <v>330</v>
      </c>
      <c r="W377">
        <v>524</v>
      </c>
      <c r="X377">
        <v>389</v>
      </c>
      <c r="Y377">
        <v>395</v>
      </c>
      <c r="Z377">
        <v>311</v>
      </c>
      <c r="AA377">
        <v>357</v>
      </c>
      <c r="AB377">
        <v>444</v>
      </c>
      <c r="AC377">
        <v>430</v>
      </c>
      <c r="AD377">
        <v>491</v>
      </c>
    </row>
    <row r="378" spans="1:30" x14ac:dyDescent="0.3">
      <c r="A378" s="131">
        <v>40330</v>
      </c>
      <c r="B378" t="s">
        <v>583</v>
      </c>
      <c r="C378">
        <v>123.12</v>
      </c>
    </row>
    <row r="379" spans="1:30" x14ac:dyDescent="0.3">
      <c r="A379" s="131">
        <v>40330</v>
      </c>
      <c r="B379" t="s">
        <v>595</v>
      </c>
      <c r="D379">
        <v>269</v>
      </c>
      <c r="E379">
        <v>701</v>
      </c>
      <c r="F379">
        <v>391</v>
      </c>
      <c r="G379">
        <v>298</v>
      </c>
      <c r="H379">
        <v>578</v>
      </c>
      <c r="I379">
        <v>454</v>
      </c>
      <c r="J379">
        <v>497</v>
      </c>
      <c r="K379">
        <v>412</v>
      </c>
      <c r="L379">
        <v>578</v>
      </c>
      <c r="M379">
        <v>455</v>
      </c>
      <c r="N379">
        <v>463</v>
      </c>
      <c r="O379">
        <v>231</v>
      </c>
      <c r="P379">
        <v>432</v>
      </c>
      <c r="Q379">
        <v>172</v>
      </c>
      <c r="R379">
        <v>611</v>
      </c>
      <c r="S379">
        <v>706</v>
      </c>
      <c r="T379">
        <v>378</v>
      </c>
      <c r="U379">
        <v>527</v>
      </c>
      <c r="V379">
        <v>288</v>
      </c>
      <c r="W379">
        <v>451</v>
      </c>
      <c r="X379">
        <v>336</v>
      </c>
      <c r="Y379">
        <v>310</v>
      </c>
      <c r="Z379">
        <v>320</v>
      </c>
      <c r="AA379">
        <v>292</v>
      </c>
      <c r="AB379">
        <v>385</v>
      </c>
      <c r="AC379">
        <v>384</v>
      </c>
      <c r="AD379">
        <v>387</v>
      </c>
    </row>
    <row r="380" spans="1:30" x14ac:dyDescent="0.3">
      <c r="A380" s="131">
        <v>40360</v>
      </c>
      <c r="B380" t="s">
        <v>594</v>
      </c>
      <c r="D380">
        <v>333</v>
      </c>
      <c r="E380">
        <v>969</v>
      </c>
      <c r="F380">
        <v>458</v>
      </c>
      <c r="G380">
        <v>377</v>
      </c>
      <c r="H380">
        <v>632</v>
      </c>
      <c r="I380">
        <v>522</v>
      </c>
      <c r="J380">
        <v>557</v>
      </c>
      <c r="K380">
        <v>466</v>
      </c>
      <c r="L380">
        <v>615</v>
      </c>
      <c r="M380">
        <v>515</v>
      </c>
      <c r="N380">
        <v>491</v>
      </c>
      <c r="O380">
        <v>267</v>
      </c>
      <c r="P380">
        <v>492</v>
      </c>
      <c r="Q380">
        <v>206</v>
      </c>
      <c r="R380">
        <v>694</v>
      </c>
      <c r="S380">
        <v>793</v>
      </c>
      <c r="T380">
        <v>457</v>
      </c>
      <c r="U380">
        <v>617</v>
      </c>
      <c r="V380">
        <v>335</v>
      </c>
      <c r="W380">
        <v>532</v>
      </c>
      <c r="X380">
        <v>392</v>
      </c>
      <c r="Y380">
        <v>392</v>
      </c>
      <c r="Z380">
        <v>322</v>
      </c>
      <c r="AA380">
        <v>353</v>
      </c>
      <c r="AB380">
        <v>436</v>
      </c>
      <c r="AC380">
        <v>427</v>
      </c>
      <c r="AD380">
        <v>465</v>
      </c>
    </row>
    <row r="381" spans="1:30" x14ac:dyDescent="0.3">
      <c r="A381" s="131">
        <v>40360</v>
      </c>
      <c r="B381" t="s">
        <v>583</v>
      </c>
      <c r="C381">
        <v>122.85</v>
      </c>
    </row>
    <row r="382" spans="1:30" x14ac:dyDescent="0.3">
      <c r="A382" s="131">
        <v>40360</v>
      </c>
      <c r="B382" t="s">
        <v>595</v>
      </c>
      <c r="D382">
        <v>268</v>
      </c>
      <c r="E382">
        <v>700</v>
      </c>
      <c r="F382">
        <v>391</v>
      </c>
      <c r="G382">
        <v>297</v>
      </c>
      <c r="H382">
        <v>577</v>
      </c>
      <c r="I382">
        <v>453</v>
      </c>
      <c r="J382">
        <v>496</v>
      </c>
      <c r="K382">
        <v>411</v>
      </c>
      <c r="L382">
        <v>576</v>
      </c>
      <c r="M382">
        <v>454</v>
      </c>
      <c r="N382">
        <v>462</v>
      </c>
      <c r="O382">
        <v>231</v>
      </c>
      <c r="P382">
        <v>431</v>
      </c>
      <c r="Q382">
        <v>171</v>
      </c>
      <c r="R382">
        <v>609</v>
      </c>
      <c r="S382">
        <v>705</v>
      </c>
      <c r="T382">
        <v>377</v>
      </c>
      <c r="U382">
        <v>525</v>
      </c>
      <c r="V382">
        <v>287</v>
      </c>
      <c r="W382">
        <v>450</v>
      </c>
      <c r="X382">
        <v>335</v>
      </c>
      <c r="Y382">
        <v>309</v>
      </c>
      <c r="Z382">
        <v>320</v>
      </c>
      <c r="AA382">
        <v>291</v>
      </c>
      <c r="AB382">
        <v>385</v>
      </c>
      <c r="AC382">
        <v>383</v>
      </c>
      <c r="AD382">
        <v>386</v>
      </c>
    </row>
    <row r="383" spans="1:30" x14ac:dyDescent="0.3">
      <c r="A383" s="131">
        <v>40391</v>
      </c>
      <c r="B383" t="s">
        <v>594</v>
      </c>
      <c r="D383">
        <v>327</v>
      </c>
      <c r="E383">
        <v>977</v>
      </c>
      <c r="F383">
        <v>454</v>
      </c>
      <c r="G383">
        <v>375</v>
      </c>
      <c r="H383">
        <v>617</v>
      </c>
      <c r="I383">
        <v>506</v>
      </c>
      <c r="J383">
        <v>558</v>
      </c>
      <c r="K383">
        <v>459</v>
      </c>
      <c r="L383">
        <v>593</v>
      </c>
      <c r="M383">
        <v>505</v>
      </c>
      <c r="N383">
        <v>479</v>
      </c>
      <c r="O383">
        <v>262</v>
      </c>
      <c r="P383">
        <v>491</v>
      </c>
      <c r="Q383">
        <v>214</v>
      </c>
      <c r="R383">
        <v>702</v>
      </c>
      <c r="S383">
        <v>770</v>
      </c>
      <c r="T383">
        <v>442</v>
      </c>
      <c r="U383">
        <v>618</v>
      </c>
      <c r="V383">
        <v>328</v>
      </c>
      <c r="W383">
        <v>535</v>
      </c>
      <c r="X383">
        <v>394</v>
      </c>
      <c r="Y383">
        <v>392</v>
      </c>
      <c r="Z383">
        <v>328</v>
      </c>
      <c r="AA383">
        <v>356</v>
      </c>
      <c r="AB383">
        <v>433</v>
      </c>
      <c r="AC383">
        <v>424</v>
      </c>
      <c r="AD383">
        <v>465</v>
      </c>
    </row>
    <row r="384" spans="1:30" x14ac:dyDescent="0.3">
      <c r="A384" s="131">
        <v>40391</v>
      </c>
      <c r="B384" t="s">
        <v>583</v>
      </c>
      <c r="C384">
        <v>123.54</v>
      </c>
    </row>
    <row r="385" spans="1:30" x14ac:dyDescent="0.3">
      <c r="A385" s="131">
        <v>40391</v>
      </c>
      <c r="B385" t="s">
        <v>595</v>
      </c>
      <c r="D385">
        <v>270</v>
      </c>
      <c r="E385">
        <v>704</v>
      </c>
      <c r="F385">
        <v>393</v>
      </c>
      <c r="G385">
        <v>299</v>
      </c>
      <c r="H385">
        <v>580</v>
      </c>
      <c r="I385">
        <v>455</v>
      </c>
      <c r="J385">
        <v>499</v>
      </c>
      <c r="K385">
        <v>413</v>
      </c>
      <c r="L385">
        <v>580</v>
      </c>
      <c r="M385">
        <v>457</v>
      </c>
      <c r="N385">
        <v>464</v>
      </c>
      <c r="O385">
        <v>232</v>
      </c>
      <c r="P385">
        <v>433</v>
      </c>
      <c r="Q385">
        <v>172</v>
      </c>
      <c r="R385">
        <v>613</v>
      </c>
      <c r="S385">
        <v>709</v>
      </c>
      <c r="T385">
        <v>379</v>
      </c>
      <c r="U385">
        <v>528</v>
      </c>
      <c r="V385">
        <v>289</v>
      </c>
      <c r="W385">
        <v>453</v>
      </c>
      <c r="X385">
        <v>337</v>
      </c>
      <c r="Y385">
        <v>311</v>
      </c>
      <c r="Z385">
        <v>321</v>
      </c>
      <c r="AA385">
        <v>293</v>
      </c>
      <c r="AB385">
        <v>387</v>
      </c>
      <c r="AC385">
        <v>386</v>
      </c>
      <c r="AD385">
        <v>388</v>
      </c>
    </row>
    <row r="386" spans="1:30" x14ac:dyDescent="0.3">
      <c r="A386" s="131">
        <v>40422</v>
      </c>
      <c r="B386" t="s">
        <v>594</v>
      </c>
      <c r="D386">
        <v>324</v>
      </c>
      <c r="E386">
        <v>974</v>
      </c>
      <c r="F386">
        <v>475</v>
      </c>
      <c r="G386">
        <v>370</v>
      </c>
      <c r="H386">
        <v>618</v>
      </c>
      <c r="I386">
        <v>513</v>
      </c>
      <c r="J386">
        <v>557</v>
      </c>
      <c r="K386">
        <v>462</v>
      </c>
      <c r="L386">
        <v>594</v>
      </c>
      <c r="M386">
        <v>521</v>
      </c>
      <c r="N386">
        <v>479</v>
      </c>
      <c r="O386">
        <v>262</v>
      </c>
      <c r="P386">
        <v>493</v>
      </c>
      <c r="Q386">
        <v>212</v>
      </c>
      <c r="R386">
        <v>693</v>
      </c>
      <c r="S386">
        <v>828</v>
      </c>
      <c r="T386">
        <v>443</v>
      </c>
      <c r="U386">
        <v>619</v>
      </c>
      <c r="V386">
        <v>326</v>
      </c>
      <c r="W386">
        <v>528</v>
      </c>
      <c r="X386">
        <v>399</v>
      </c>
      <c r="Y386">
        <v>394</v>
      </c>
      <c r="Z386">
        <v>326</v>
      </c>
      <c r="AA386">
        <v>349</v>
      </c>
      <c r="AB386">
        <v>436</v>
      </c>
      <c r="AC386">
        <v>427</v>
      </c>
      <c r="AD386">
        <v>468</v>
      </c>
    </row>
    <row r="387" spans="1:30" x14ac:dyDescent="0.3">
      <c r="A387" s="131">
        <v>40422</v>
      </c>
      <c r="B387" t="s">
        <v>583</v>
      </c>
      <c r="C387">
        <v>123.54</v>
      </c>
    </row>
    <row r="388" spans="1:30" x14ac:dyDescent="0.3">
      <c r="A388" s="131">
        <v>40422</v>
      </c>
      <c r="B388" t="s">
        <v>595</v>
      </c>
      <c r="D388">
        <v>270</v>
      </c>
      <c r="E388">
        <v>704</v>
      </c>
      <c r="F388">
        <v>393</v>
      </c>
      <c r="G388">
        <v>299</v>
      </c>
      <c r="H388">
        <v>580</v>
      </c>
      <c r="I388">
        <v>455</v>
      </c>
      <c r="J388">
        <v>499</v>
      </c>
      <c r="K388">
        <v>413</v>
      </c>
      <c r="L388">
        <v>580</v>
      </c>
      <c r="M388">
        <v>457</v>
      </c>
      <c r="N388">
        <v>464</v>
      </c>
      <c r="O388">
        <v>232</v>
      </c>
      <c r="P388">
        <v>433</v>
      </c>
      <c r="Q388">
        <v>172</v>
      </c>
      <c r="R388">
        <v>613</v>
      </c>
      <c r="S388">
        <v>709</v>
      </c>
      <c r="T388">
        <v>379</v>
      </c>
      <c r="U388">
        <v>528</v>
      </c>
      <c r="V388">
        <v>289</v>
      </c>
      <c r="W388">
        <v>453</v>
      </c>
      <c r="X388">
        <v>337</v>
      </c>
      <c r="Y388">
        <v>311</v>
      </c>
      <c r="Z388">
        <v>321</v>
      </c>
      <c r="AA388">
        <v>293</v>
      </c>
      <c r="AB388">
        <v>387</v>
      </c>
      <c r="AC388">
        <v>386</v>
      </c>
      <c r="AD388">
        <v>388</v>
      </c>
    </row>
    <row r="389" spans="1:30" x14ac:dyDescent="0.3">
      <c r="A389" s="131">
        <v>40452</v>
      </c>
      <c r="B389" t="s">
        <v>594</v>
      </c>
      <c r="D389">
        <v>367</v>
      </c>
      <c r="E389">
        <v>963</v>
      </c>
      <c r="F389">
        <v>457</v>
      </c>
      <c r="G389">
        <v>376</v>
      </c>
      <c r="H389">
        <v>644</v>
      </c>
      <c r="I389">
        <v>516</v>
      </c>
      <c r="J389">
        <v>561</v>
      </c>
      <c r="K389">
        <v>466</v>
      </c>
      <c r="L389">
        <v>600</v>
      </c>
      <c r="M389">
        <v>516</v>
      </c>
      <c r="N389">
        <v>480</v>
      </c>
      <c r="O389">
        <v>259</v>
      </c>
      <c r="P389">
        <v>494</v>
      </c>
      <c r="Q389">
        <v>216</v>
      </c>
      <c r="R389">
        <v>687</v>
      </c>
      <c r="S389">
        <v>783</v>
      </c>
      <c r="T389">
        <v>447</v>
      </c>
      <c r="U389">
        <v>629</v>
      </c>
      <c r="V389">
        <v>330</v>
      </c>
      <c r="W389">
        <v>529</v>
      </c>
      <c r="X389">
        <v>396</v>
      </c>
      <c r="Y389">
        <v>392</v>
      </c>
      <c r="Z389">
        <v>317</v>
      </c>
      <c r="AA389">
        <v>342</v>
      </c>
      <c r="AB389">
        <v>434</v>
      </c>
      <c r="AC389">
        <v>425</v>
      </c>
      <c r="AD389">
        <v>467</v>
      </c>
    </row>
    <row r="390" spans="1:30" x14ac:dyDescent="0.3">
      <c r="A390" s="131">
        <v>40452</v>
      </c>
      <c r="B390" t="s">
        <v>583</v>
      </c>
      <c r="C390">
        <v>123.81</v>
      </c>
    </row>
    <row r="391" spans="1:30" x14ac:dyDescent="0.3">
      <c r="A391" s="131">
        <v>40452</v>
      </c>
      <c r="B391" t="s">
        <v>595</v>
      </c>
      <c r="D391">
        <v>270</v>
      </c>
      <c r="E391">
        <v>705</v>
      </c>
      <c r="F391">
        <v>394</v>
      </c>
      <c r="G391">
        <v>299</v>
      </c>
      <c r="H391">
        <v>582</v>
      </c>
      <c r="I391">
        <v>456</v>
      </c>
      <c r="J391">
        <v>500</v>
      </c>
      <c r="K391">
        <v>414</v>
      </c>
      <c r="L391">
        <v>581</v>
      </c>
      <c r="M391">
        <v>458</v>
      </c>
      <c r="N391">
        <v>465</v>
      </c>
      <c r="O391">
        <v>233</v>
      </c>
      <c r="P391">
        <v>434</v>
      </c>
      <c r="Q391">
        <v>173</v>
      </c>
      <c r="R391">
        <v>614</v>
      </c>
      <c r="S391">
        <v>710</v>
      </c>
      <c r="T391">
        <v>380</v>
      </c>
      <c r="U391">
        <v>529</v>
      </c>
      <c r="V391">
        <v>289</v>
      </c>
      <c r="W391">
        <v>454</v>
      </c>
      <c r="X391">
        <v>338</v>
      </c>
      <c r="Y391">
        <v>311</v>
      </c>
      <c r="Z391">
        <v>322</v>
      </c>
      <c r="AA391">
        <v>293</v>
      </c>
      <c r="AB391">
        <v>388</v>
      </c>
      <c r="AC391">
        <v>386</v>
      </c>
      <c r="AD391">
        <v>389</v>
      </c>
    </row>
    <row r="392" spans="1:30" x14ac:dyDescent="0.3">
      <c r="A392" s="131">
        <v>40483</v>
      </c>
      <c r="B392" t="s">
        <v>594</v>
      </c>
      <c r="D392">
        <v>359</v>
      </c>
      <c r="E392">
        <v>972</v>
      </c>
      <c r="F392">
        <v>455</v>
      </c>
      <c r="G392">
        <v>373</v>
      </c>
      <c r="H392">
        <v>652</v>
      </c>
      <c r="I392">
        <v>510</v>
      </c>
      <c r="J392">
        <v>564</v>
      </c>
      <c r="K392">
        <v>466</v>
      </c>
      <c r="L392">
        <v>606</v>
      </c>
      <c r="M392">
        <v>522</v>
      </c>
      <c r="N392">
        <v>480</v>
      </c>
      <c r="O392">
        <v>260</v>
      </c>
      <c r="P392">
        <v>498</v>
      </c>
      <c r="Q392">
        <v>210</v>
      </c>
      <c r="R392">
        <v>693</v>
      </c>
      <c r="S392">
        <v>777</v>
      </c>
      <c r="T392">
        <v>448</v>
      </c>
      <c r="U392">
        <v>639</v>
      </c>
      <c r="V392">
        <v>325</v>
      </c>
      <c r="W392">
        <v>533</v>
      </c>
      <c r="X392">
        <v>396</v>
      </c>
      <c r="Y392">
        <v>394</v>
      </c>
      <c r="Z392">
        <v>319</v>
      </c>
      <c r="AA392">
        <v>351</v>
      </c>
      <c r="AB392">
        <v>435</v>
      </c>
      <c r="AC392">
        <v>425</v>
      </c>
      <c r="AD392">
        <v>470</v>
      </c>
    </row>
    <row r="393" spans="1:30" x14ac:dyDescent="0.3">
      <c r="A393" s="131">
        <v>40483</v>
      </c>
      <c r="B393" t="s">
        <v>583</v>
      </c>
      <c r="C393">
        <v>124.22</v>
      </c>
    </row>
    <row r="394" spans="1:30" x14ac:dyDescent="0.3">
      <c r="A394" s="131">
        <v>40483</v>
      </c>
      <c r="B394" t="s">
        <v>595</v>
      </c>
      <c r="D394">
        <v>271</v>
      </c>
      <c r="E394">
        <v>708</v>
      </c>
      <c r="F394">
        <v>395</v>
      </c>
      <c r="G394">
        <v>300</v>
      </c>
      <c r="H394">
        <v>584</v>
      </c>
      <c r="I394">
        <v>458</v>
      </c>
      <c r="J394">
        <v>502</v>
      </c>
      <c r="K394">
        <v>416</v>
      </c>
      <c r="L394">
        <v>583</v>
      </c>
      <c r="M394">
        <v>459</v>
      </c>
      <c r="N394">
        <v>467</v>
      </c>
      <c r="O394">
        <v>233</v>
      </c>
      <c r="P394">
        <v>435</v>
      </c>
      <c r="Q394">
        <v>173</v>
      </c>
      <c r="R394">
        <v>616</v>
      </c>
      <c r="S394">
        <v>713</v>
      </c>
      <c r="T394">
        <v>381</v>
      </c>
      <c r="U394">
        <v>531</v>
      </c>
      <c r="V394">
        <v>290</v>
      </c>
      <c r="W394">
        <v>455</v>
      </c>
      <c r="X394">
        <v>339</v>
      </c>
      <c r="Y394">
        <v>312</v>
      </c>
      <c r="Z394">
        <v>323</v>
      </c>
      <c r="AA394">
        <v>294</v>
      </c>
      <c r="AB394">
        <v>389</v>
      </c>
      <c r="AC394">
        <v>388</v>
      </c>
      <c r="AD394">
        <v>391</v>
      </c>
    </row>
    <row r="395" spans="1:30" x14ac:dyDescent="0.3">
      <c r="A395" s="131">
        <v>40513</v>
      </c>
      <c r="B395" t="s">
        <v>594</v>
      </c>
      <c r="D395">
        <v>399</v>
      </c>
      <c r="E395">
        <v>1025</v>
      </c>
      <c r="F395">
        <v>503</v>
      </c>
      <c r="G395">
        <v>380</v>
      </c>
      <c r="H395">
        <v>676</v>
      </c>
      <c r="I395">
        <v>505</v>
      </c>
      <c r="J395">
        <v>582</v>
      </c>
      <c r="K395">
        <v>475</v>
      </c>
      <c r="L395">
        <v>615</v>
      </c>
      <c r="M395">
        <v>523</v>
      </c>
      <c r="N395">
        <v>505</v>
      </c>
      <c r="O395">
        <v>258</v>
      </c>
      <c r="P395">
        <v>506</v>
      </c>
      <c r="Q395">
        <v>212</v>
      </c>
      <c r="R395">
        <v>707</v>
      </c>
      <c r="S395">
        <v>867</v>
      </c>
      <c r="T395">
        <v>457</v>
      </c>
      <c r="U395">
        <v>668</v>
      </c>
      <c r="V395">
        <v>326</v>
      </c>
      <c r="W395">
        <v>537</v>
      </c>
      <c r="X395">
        <v>397</v>
      </c>
      <c r="Y395">
        <v>394</v>
      </c>
      <c r="Z395">
        <v>331</v>
      </c>
      <c r="AA395">
        <v>350</v>
      </c>
      <c r="AB395">
        <v>445</v>
      </c>
      <c r="AC395">
        <v>437</v>
      </c>
      <c r="AD395">
        <v>472</v>
      </c>
    </row>
    <row r="396" spans="1:30" x14ac:dyDescent="0.3">
      <c r="A396" s="131">
        <v>40513</v>
      </c>
      <c r="B396" t="s">
        <v>583</v>
      </c>
      <c r="C396">
        <v>125.46</v>
      </c>
    </row>
    <row r="397" spans="1:30" x14ac:dyDescent="0.3">
      <c r="A397" s="131">
        <v>40513</v>
      </c>
      <c r="B397" t="s">
        <v>595</v>
      </c>
      <c r="D397">
        <v>274</v>
      </c>
      <c r="E397">
        <v>715</v>
      </c>
      <c r="F397">
        <v>399</v>
      </c>
      <c r="G397">
        <v>303</v>
      </c>
      <c r="H397">
        <v>589</v>
      </c>
      <c r="I397">
        <v>462</v>
      </c>
      <c r="J397">
        <v>507</v>
      </c>
      <c r="K397">
        <v>420</v>
      </c>
      <c r="L397">
        <v>589</v>
      </c>
      <c r="M397">
        <v>464</v>
      </c>
      <c r="N397">
        <v>471</v>
      </c>
      <c r="O397">
        <v>236</v>
      </c>
      <c r="P397">
        <v>440</v>
      </c>
      <c r="Q397">
        <v>175</v>
      </c>
      <c r="R397">
        <v>622</v>
      </c>
      <c r="S397">
        <v>720</v>
      </c>
      <c r="T397">
        <v>385</v>
      </c>
      <c r="U397">
        <v>537</v>
      </c>
      <c r="V397">
        <v>293</v>
      </c>
      <c r="W397">
        <v>460</v>
      </c>
      <c r="X397">
        <v>342</v>
      </c>
      <c r="Y397">
        <v>316</v>
      </c>
      <c r="Z397">
        <v>326</v>
      </c>
      <c r="AA397">
        <v>297</v>
      </c>
      <c r="AB397">
        <v>393</v>
      </c>
      <c r="AC397">
        <v>392</v>
      </c>
      <c r="AD397">
        <v>394</v>
      </c>
    </row>
    <row r="398" spans="1:30" x14ac:dyDescent="0.3">
      <c r="A398" s="131">
        <v>40544</v>
      </c>
      <c r="B398" t="s">
        <v>594</v>
      </c>
      <c r="D398">
        <v>326</v>
      </c>
      <c r="E398">
        <v>1047</v>
      </c>
      <c r="F398">
        <v>459</v>
      </c>
      <c r="G398">
        <v>374</v>
      </c>
      <c r="H398">
        <v>656</v>
      </c>
      <c r="I398">
        <v>516</v>
      </c>
      <c r="J398">
        <v>582</v>
      </c>
      <c r="K398">
        <v>458</v>
      </c>
      <c r="L398">
        <v>600</v>
      </c>
      <c r="M398">
        <v>530</v>
      </c>
      <c r="N398">
        <v>499</v>
      </c>
      <c r="O398">
        <v>265</v>
      </c>
      <c r="P398">
        <v>499</v>
      </c>
      <c r="Q398">
        <v>209</v>
      </c>
      <c r="R398">
        <v>720</v>
      </c>
      <c r="S398">
        <v>1229</v>
      </c>
      <c r="T398">
        <v>464</v>
      </c>
      <c r="U398">
        <v>642</v>
      </c>
      <c r="V398">
        <v>334</v>
      </c>
      <c r="W398">
        <v>536</v>
      </c>
      <c r="X398">
        <v>392</v>
      </c>
      <c r="Y398">
        <v>394</v>
      </c>
      <c r="Z398">
        <v>331</v>
      </c>
      <c r="AA398">
        <v>347</v>
      </c>
      <c r="AB398">
        <v>459</v>
      </c>
      <c r="AC398">
        <v>455</v>
      </c>
      <c r="AD398">
        <v>470</v>
      </c>
    </row>
    <row r="399" spans="1:30" x14ac:dyDescent="0.3">
      <c r="A399" s="131">
        <v>40544</v>
      </c>
      <c r="B399" t="s">
        <v>583</v>
      </c>
      <c r="C399">
        <v>125.6</v>
      </c>
    </row>
    <row r="400" spans="1:30" x14ac:dyDescent="0.3">
      <c r="A400" s="131">
        <v>40544</v>
      </c>
      <c r="B400" t="s">
        <v>595</v>
      </c>
      <c r="D400">
        <v>274</v>
      </c>
      <c r="E400">
        <v>716</v>
      </c>
      <c r="F400">
        <v>399</v>
      </c>
      <c r="G400">
        <v>304</v>
      </c>
      <c r="H400">
        <v>590</v>
      </c>
      <c r="I400">
        <v>463</v>
      </c>
      <c r="J400">
        <v>507</v>
      </c>
      <c r="K400">
        <v>420</v>
      </c>
      <c r="L400">
        <v>589</v>
      </c>
      <c r="M400">
        <v>464</v>
      </c>
      <c r="N400">
        <v>472</v>
      </c>
      <c r="O400">
        <v>236</v>
      </c>
      <c r="P400">
        <v>440</v>
      </c>
      <c r="Q400">
        <v>175</v>
      </c>
      <c r="R400">
        <v>623</v>
      </c>
      <c r="S400">
        <v>721</v>
      </c>
      <c r="T400">
        <v>385</v>
      </c>
      <c r="U400">
        <v>537</v>
      </c>
      <c r="V400">
        <v>293</v>
      </c>
      <c r="W400">
        <v>460</v>
      </c>
      <c r="X400">
        <v>343</v>
      </c>
      <c r="Y400">
        <v>316</v>
      </c>
      <c r="Z400">
        <v>327</v>
      </c>
      <c r="AA400">
        <v>298</v>
      </c>
      <c r="AB400">
        <v>393</v>
      </c>
      <c r="AC400">
        <v>392</v>
      </c>
      <c r="AD400">
        <v>395</v>
      </c>
    </row>
    <row r="401" spans="1:30" x14ac:dyDescent="0.3">
      <c r="A401" s="131">
        <v>40575</v>
      </c>
      <c r="B401" t="s">
        <v>594</v>
      </c>
      <c r="D401">
        <v>319</v>
      </c>
      <c r="E401">
        <v>1088</v>
      </c>
      <c r="F401">
        <v>457</v>
      </c>
      <c r="G401">
        <v>371</v>
      </c>
      <c r="H401">
        <v>655</v>
      </c>
      <c r="I401">
        <v>508</v>
      </c>
      <c r="J401">
        <v>579</v>
      </c>
      <c r="K401">
        <v>468</v>
      </c>
      <c r="L401">
        <v>597</v>
      </c>
      <c r="M401">
        <v>538</v>
      </c>
      <c r="N401">
        <v>494</v>
      </c>
      <c r="O401">
        <v>267</v>
      </c>
      <c r="P401">
        <v>498</v>
      </c>
      <c r="Q401">
        <v>215</v>
      </c>
      <c r="R401">
        <v>732</v>
      </c>
      <c r="S401">
        <v>1646</v>
      </c>
      <c r="T401">
        <v>456</v>
      </c>
      <c r="U401">
        <v>654</v>
      </c>
      <c r="V401">
        <v>325</v>
      </c>
      <c r="W401">
        <v>534</v>
      </c>
      <c r="X401">
        <v>394</v>
      </c>
      <c r="Y401">
        <v>395</v>
      </c>
      <c r="Z401">
        <v>322</v>
      </c>
      <c r="AA401">
        <v>358</v>
      </c>
      <c r="AB401">
        <v>477</v>
      </c>
      <c r="AC401">
        <v>479</v>
      </c>
      <c r="AD401">
        <v>471</v>
      </c>
    </row>
    <row r="402" spans="1:30" x14ac:dyDescent="0.3">
      <c r="A402" s="131">
        <v>40575</v>
      </c>
      <c r="B402" t="s">
        <v>583</v>
      </c>
      <c r="C402">
        <v>126.56</v>
      </c>
    </row>
    <row r="403" spans="1:30" x14ac:dyDescent="0.3">
      <c r="A403" s="131">
        <v>40575</v>
      </c>
      <c r="B403" t="s">
        <v>595</v>
      </c>
      <c r="D403">
        <v>276</v>
      </c>
      <c r="E403">
        <v>721</v>
      </c>
      <c r="F403">
        <v>402</v>
      </c>
      <c r="G403">
        <v>306</v>
      </c>
      <c r="H403">
        <v>595</v>
      </c>
      <c r="I403">
        <v>466</v>
      </c>
      <c r="J403">
        <v>511</v>
      </c>
      <c r="K403">
        <v>423</v>
      </c>
      <c r="L403">
        <v>594</v>
      </c>
      <c r="M403">
        <v>468</v>
      </c>
      <c r="N403">
        <v>475</v>
      </c>
      <c r="O403">
        <v>238</v>
      </c>
      <c r="P403">
        <v>444</v>
      </c>
      <c r="Q403">
        <v>177</v>
      </c>
      <c r="R403">
        <v>628</v>
      </c>
      <c r="S403">
        <v>726</v>
      </c>
      <c r="T403">
        <v>388</v>
      </c>
      <c r="U403">
        <v>541</v>
      </c>
      <c r="V403">
        <v>296</v>
      </c>
      <c r="W403">
        <v>464</v>
      </c>
      <c r="X403">
        <v>345</v>
      </c>
      <c r="Y403">
        <v>318</v>
      </c>
      <c r="Z403">
        <v>329</v>
      </c>
      <c r="AA403">
        <v>300</v>
      </c>
      <c r="AB403">
        <v>396</v>
      </c>
      <c r="AC403">
        <v>395</v>
      </c>
      <c r="AD403">
        <v>398</v>
      </c>
    </row>
    <row r="404" spans="1:30" x14ac:dyDescent="0.3">
      <c r="A404" s="131">
        <v>40603</v>
      </c>
      <c r="B404" t="s">
        <v>594</v>
      </c>
      <c r="D404">
        <v>355</v>
      </c>
      <c r="E404">
        <v>1579</v>
      </c>
      <c r="F404">
        <v>542</v>
      </c>
      <c r="G404">
        <v>397</v>
      </c>
      <c r="H404">
        <v>952</v>
      </c>
      <c r="I404">
        <v>556</v>
      </c>
      <c r="J404">
        <v>627</v>
      </c>
      <c r="K404">
        <v>492</v>
      </c>
      <c r="L404">
        <v>638</v>
      </c>
      <c r="M404">
        <v>574</v>
      </c>
      <c r="N404">
        <v>554</v>
      </c>
      <c r="O404">
        <v>288</v>
      </c>
      <c r="P404">
        <v>518</v>
      </c>
      <c r="Q404">
        <v>215</v>
      </c>
      <c r="R404">
        <v>822</v>
      </c>
      <c r="S404">
        <v>1522</v>
      </c>
      <c r="T404">
        <v>502</v>
      </c>
      <c r="U404">
        <v>758</v>
      </c>
      <c r="V404">
        <v>347</v>
      </c>
      <c r="W404">
        <v>537</v>
      </c>
      <c r="X404">
        <v>396</v>
      </c>
      <c r="Y404">
        <v>395</v>
      </c>
      <c r="Z404">
        <v>333</v>
      </c>
      <c r="AA404">
        <v>396</v>
      </c>
      <c r="AB404">
        <v>501</v>
      </c>
      <c r="AC404">
        <v>507</v>
      </c>
      <c r="AD404">
        <v>484</v>
      </c>
    </row>
    <row r="405" spans="1:30" x14ac:dyDescent="0.3">
      <c r="A405" s="131">
        <v>40603</v>
      </c>
      <c r="B405" t="s">
        <v>583</v>
      </c>
      <c r="C405">
        <v>126.84</v>
      </c>
    </row>
    <row r="406" spans="1:30" x14ac:dyDescent="0.3">
      <c r="A406" s="131">
        <v>40603</v>
      </c>
      <c r="B406" t="s">
        <v>595</v>
      </c>
      <c r="D406">
        <v>277</v>
      </c>
      <c r="E406">
        <v>723</v>
      </c>
      <c r="F406">
        <v>403</v>
      </c>
      <c r="G406">
        <v>307</v>
      </c>
      <c r="H406">
        <v>596</v>
      </c>
      <c r="I406">
        <v>467</v>
      </c>
      <c r="J406">
        <v>512</v>
      </c>
      <c r="K406">
        <v>424</v>
      </c>
      <c r="L406">
        <v>595</v>
      </c>
      <c r="M406">
        <v>469</v>
      </c>
      <c r="N406">
        <v>476</v>
      </c>
      <c r="O406">
        <v>238</v>
      </c>
      <c r="P406">
        <v>445</v>
      </c>
      <c r="Q406">
        <v>177</v>
      </c>
      <c r="R406">
        <v>629</v>
      </c>
      <c r="S406">
        <v>728</v>
      </c>
      <c r="T406">
        <v>389</v>
      </c>
      <c r="U406">
        <v>542</v>
      </c>
      <c r="V406">
        <v>296</v>
      </c>
      <c r="W406">
        <v>465</v>
      </c>
      <c r="X406">
        <v>346</v>
      </c>
      <c r="Y406">
        <v>319</v>
      </c>
      <c r="Z406">
        <v>330</v>
      </c>
      <c r="AA406">
        <v>301</v>
      </c>
      <c r="AB406">
        <v>397</v>
      </c>
      <c r="AC406">
        <v>396</v>
      </c>
      <c r="AD406">
        <v>399</v>
      </c>
    </row>
    <row r="407" spans="1:30" x14ac:dyDescent="0.3">
      <c r="A407" s="131">
        <v>40634</v>
      </c>
      <c r="B407" t="s">
        <v>594</v>
      </c>
      <c r="D407">
        <v>331</v>
      </c>
      <c r="E407">
        <v>1060</v>
      </c>
      <c r="F407">
        <v>494</v>
      </c>
      <c r="G407">
        <v>372</v>
      </c>
      <c r="H407">
        <v>692</v>
      </c>
      <c r="I407">
        <v>518</v>
      </c>
      <c r="J407">
        <v>583</v>
      </c>
      <c r="K407">
        <v>461</v>
      </c>
      <c r="L407">
        <v>609</v>
      </c>
      <c r="M407">
        <v>523</v>
      </c>
      <c r="N407">
        <v>493</v>
      </c>
      <c r="O407">
        <v>273</v>
      </c>
      <c r="P407">
        <v>508</v>
      </c>
      <c r="Q407">
        <v>213</v>
      </c>
      <c r="R407">
        <v>704</v>
      </c>
      <c r="S407">
        <v>840</v>
      </c>
      <c r="T407">
        <v>470</v>
      </c>
      <c r="U407">
        <v>651</v>
      </c>
      <c r="V407">
        <v>321</v>
      </c>
      <c r="W407">
        <v>537</v>
      </c>
      <c r="X407">
        <v>399</v>
      </c>
      <c r="Y407">
        <v>397</v>
      </c>
      <c r="Z407">
        <v>317</v>
      </c>
      <c r="AA407">
        <v>359</v>
      </c>
      <c r="AB407">
        <v>445</v>
      </c>
      <c r="AC407">
        <v>436</v>
      </c>
      <c r="AD407">
        <v>475</v>
      </c>
    </row>
    <row r="408" spans="1:30" x14ac:dyDescent="0.3">
      <c r="A408" s="131">
        <v>40634</v>
      </c>
      <c r="B408" t="s">
        <v>583</v>
      </c>
      <c r="C408">
        <v>128.21</v>
      </c>
    </row>
    <row r="409" spans="1:30" x14ac:dyDescent="0.3">
      <c r="A409" s="131">
        <v>40634</v>
      </c>
      <c r="B409" t="s">
        <v>595</v>
      </c>
      <c r="D409">
        <v>280</v>
      </c>
      <c r="E409">
        <v>730</v>
      </c>
      <c r="F409">
        <v>408</v>
      </c>
      <c r="G409">
        <v>310</v>
      </c>
      <c r="H409">
        <v>602</v>
      </c>
      <c r="I409">
        <v>472</v>
      </c>
      <c r="J409">
        <v>518</v>
      </c>
      <c r="K409">
        <v>429</v>
      </c>
      <c r="L409">
        <v>602</v>
      </c>
      <c r="M409">
        <v>474</v>
      </c>
      <c r="N409">
        <v>482</v>
      </c>
      <c r="O409">
        <v>241</v>
      </c>
      <c r="P409">
        <v>449</v>
      </c>
      <c r="Q409">
        <v>179</v>
      </c>
      <c r="R409">
        <v>636</v>
      </c>
      <c r="S409">
        <v>736</v>
      </c>
      <c r="T409">
        <v>393</v>
      </c>
      <c r="U409">
        <v>548</v>
      </c>
      <c r="V409">
        <v>300</v>
      </c>
      <c r="W409">
        <v>470</v>
      </c>
      <c r="X409">
        <v>350</v>
      </c>
      <c r="Y409">
        <v>323</v>
      </c>
      <c r="Z409">
        <v>333</v>
      </c>
      <c r="AA409">
        <v>304</v>
      </c>
      <c r="AB409">
        <v>401</v>
      </c>
      <c r="AC409">
        <v>400</v>
      </c>
      <c r="AD409">
        <v>403</v>
      </c>
    </row>
    <row r="410" spans="1:30" x14ac:dyDescent="0.3">
      <c r="A410" s="131">
        <v>40664</v>
      </c>
      <c r="B410" t="s">
        <v>594</v>
      </c>
      <c r="D410">
        <v>315</v>
      </c>
      <c r="E410">
        <v>1021</v>
      </c>
      <c r="F410">
        <v>458</v>
      </c>
      <c r="G410">
        <v>373</v>
      </c>
      <c r="H410">
        <v>660</v>
      </c>
      <c r="I410">
        <v>526</v>
      </c>
      <c r="J410">
        <v>569</v>
      </c>
      <c r="K410">
        <v>458</v>
      </c>
      <c r="L410">
        <v>576</v>
      </c>
      <c r="M410">
        <v>523</v>
      </c>
      <c r="N410">
        <v>490</v>
      </c>
      <c r="O410">
        <v>272</v>
      </c>
      <c r="P410">
        <v>506</v>
      </c>
      <c r="Q410">
        <v>216</v>
      </c>
      <c r="R410">
        <v>715</v>
      </c>
      <c r="S410">
        <v>882</v>
      </c>
      <c r="T410">
        <v>460</v>
      </c>
      <c r="U410">
        <v>655</v>
      </c>
      <c r="V410">
        <v>326</v>
      </c>
      <c r="W410">
        <v>537</v>
      </c>
      <c r="X410">
        <v>396</v>
      </c>
      <c r="Y410">
        <v>398</v>
      </c>
      <c r="Z410">
        <v>314</v>
      </c>
      <c r="AA410">
        <v>351</v>
      </c>
      <c r="AB410">
        <v>445</v>
      </c>
      <c r="AC410">
        <v>437</v>
      </c>
      <c r="AD410">
        <v>475</v>
      </c>
    </row>
    <row r="411" spans="1:30" x14ac:dyDescent="0.3">
      <c r="A411" s="131">
        <v>40664</v>
      </c>
      <c r="B411" t="s">
        <v>583</v>
      </c>
      <c r="C411">
        <v>128.49</v>
      </c>
    </row>
    <row r="412" spans="1:30" x14ac:dyDescent="0.3">
      <c r="A412" s="131">
        <v>40664</v>
      </c>
      <c r="B412" t="s">
        <v>595</v>
      </c>
      <c r="D412">
        <v>280</v>
      </c>
      <c r="E412">
        <v>732</v>
      </c>
      <c r="F412">
        <v>408</v>
      </c>
      <c r="G412">
        <v>311</v>
      </c>
      <c r="H412">
        <v>604</v>
      </c>
      <c r="I412">
        <v>473</v>
      </c>
      <c r="J412">
        <v>519</v>
      </c>
      <c r="K412">
        <v>430</v>
      </c>
      <c r="L412">
        <v>603</v>
      </c>
      <c r="M412">
        <v>475</v>
      </c>
      <c r="N412">
        <v>483</v>
      </c>
      <c r="O412">
        <v>241</v>
      </c>
      <c r="P412">
        <v>450</v>
      </c>
      <c r="Q412">
        <v>179</v>
      </c>
      <c r="R412">
        <v>637</v>
      </c>
      <c r="S412">
        <v>737</v>
      </c>
      <c r="T412">
        <v>394</v>
      </c>
      <c r="U412">
        <v>549</v>
      </c>
      <c r="V412">
        <v>300</v>
      </c>
      <c r="W412">
        <v>471</v>
      </c>
      <c r="X412">
        <v>351</v>
      </c>
      <c r="Y412">
        <v>323</v>
      </c>
      <c r="Z412">
        <v>334</v>
      </c>
      <c r="AA412">
        <v>305</v>
      </c>
      <c r="AB412">
        <v>402</v>
      </c>
      <c r="AC412">
        <v>401</v>
      </c>
      <c r="AD412">
        <v>404</v>
      </c>
    </row>
    <row r="413" spans="1:30" x14ac:dyDescent="0.3">
      <c r="A413" s="131">
        <v>40695</v>
      </c>
      <c r="B413" t="s">
        <v>594</v>
      </c>
      <c r="D413">
        <v>305</v>
      </c>
      <c r="E413">
        <v>1009</v>
      </c>
      <c r="F413">
        <v>465</v>
      </c>
      <c r="G413">
        <v>376</v>
      </c>
      <c r="H413">
        <v>658</v>
      </c>
      <c r="I413">
        <v>524</v>
      </c>
      <c r="J413">
        <v>580</v>
      </c>
      <c r="K413">
        <v>462</v>
      </c>
      <c r="L413">
        <v>647</v>
      </c>
      <c r="M413">
        <v>536</v>
      </c>
      <c r="N413">
        <v>511</v>
      </c>
      <c r="O413">
        <v>274</v>
      </c>
      <c r="P413">
        <v>509</v>
      </c>
      <c r="Q413">
        <v>213</v>
      </c>
      <c r="R413">
        <v>775</v>
      </c>
      <c r="S413">
        <v>1052</v>
      </c>
      <c r="T413">
        <v>481</v>
      </c>
      <c r="U413">
        <v>653</v>
      </c>
      <c r="V413">
        <v>336</v>
      </c>
      <c r="W413">
        <v>542</v>
      </c>
      <c r="X413">
        <v>397</v>
      </c>
      <c r="Y413">
        <v>398</v>
      </c>
      <c r="Z413">
        <v>314</v>
      </c>
      <c r="AA413">
        <v>353</v>
      </c>
      <c r="AB413">
        <v>459</v>
      </c>
      <c r="AC413">
        <v>444</v>
      </c>
      <c r="AD413">
        <v>509</v>
      </c>
    </row>
    <row r="414" spans="1:30" x14ac:dyDescent="0.3">
      <c r="A414" s="131">
        <v>40695</v>
      </c>
      <c r="B414" t="s">
        <v>583</v>
      </c>
      <c r="C414">
        <v>128.35</v>
      </c>
    </row>
    <row r="415" spans="1:30" x14ac:dyDescent="0.3">
      <c r="A415" s="131">
        <v>40695</v>
      </c>
      <c r="B415" t="s">
        <v>595</v>
      </c>
      <c r="D415">
        <v>280</v>
      </c>
      <c r="E415">
        <v>731</v>
      </c>
      <c r="F415">
        <v>408</v>
      </c>
      <c r="G415">
        <v>310</v>
      </c>
      <c r="H415">
        <v>603</v>
      </c>
      <c r="I415">
        <v>473</v>
      </c>
      <c r="J415">
        <v>518</v>
      </c>
      <c r="K415">
        <v>429</v>
      </c>
      <c r="L415">
        <v>602</v>
      </c>
      <c r="M415">
        <v>474</v>
      </c>
      <c r="N415">
        <v>482</v>
      </c>
      <c r="O415">
        <v>241</v>
      </c>
      <c r="P415">
        <v>450</v>
      </c>
      <c r="Q415">
        <v>179</v>
      </c>
      <c r="R415">
        <v>637</v>
      </c>
      <c r="S415">
        <v>736</v>
      </c>
      <c r="T415">
        <v>394</v>
      </c>
      <c r="U415">
        <v>549</v>
      </c>
      <c r="V415">
        <v>300</v>
      </c>
      <c r="W415">
        <v>470</v>
      </c>
      <c r="X415">
        <v>350</v>
      </c>
      <c r="Y415">
        <v>323</v>
      </c>
      <c r="Z415">
        <v>334</v>
      </c>
      <c r="AA415">
        <v>304</v>
      </c>
      <c r="AB415">
        <v>402</v>
      </c>
      <c r="AC415">
        <v>401</v>
      </c>
      <c r="AD415">
        <v>404</v>
      </c>
    </row>
    <row r="416" spans="1:30" x14ac:dyDescent="0.3">
      <c r="A416" s="131">
        <v>40725</v>
      </c>
      <c r="B416" t="s">
        <v>594</v>
      </c>
      <c r="D416">
        <v>332</v>
      </c>
      <c r="E416">
        <v>1055</v>
      </c>
      <c r="F416">
        <v>451</v>
      </c>
      <c r="G416">
        <v>373</v>
      </c>
      <c r="H416">
        <v>673</v>
      </c>
      <c r="I416">
        <v>536</v>
      </c>
      <c r="J416">
        <v>570</v>
      </c>
      <c r="K416">
        <v>466</v>
      </c>
      <c r="L416">
        <v>631</v>
      </c>
      <c r="M416">
        <v>528</v>
      </c>
      <c r="N416">
        <v>508</v>
      </c>
      <c r="O416">
        <v>269</v>
      </c>
      <c r="P416">
        <v>513</v>
      </c>
      <c r="Q416">
        <v>214</v>
      </c>
      <c r="R416">
        <v>712</v>
      </c>
      <c r="S416">
        <v>868</v>
      </c>
      <c r="T416">
        <v>476</v>
      </c>
      <c r="U416">
        <v>679</v>
      </c>
      <c r="V416">
        <v>339</v>
      </c>
      <c r="W416">
        <v>539</v>
      </c>
      <c r="X416">
        <v>397</v>
      </c>
      <c r="Y416">
        <v>396</v>
      </c>
      <c r="Z416">
        <v>323</v>
      </c>
      <c r="AA416">
        <v>357</v>
      </c>
      <c r="AB416">
        <v>449</v>
      </c>
      <c r="AC416">
        <v>440</v>
      </c>
      <c r="AD416">
        <v>481</v>
      </c>
    </row>
    <row r="417" spans="1:30" x14ac:dyDescent="0.3">
      <c r="A417" s="131">
        <v>40725</v>
      </c>
      <c r="B417" t="s">
        <v>583</v>
      </c>
      <c r="C417">
        <v>128.35</v>
      </c>
    </row>
    <row r="418" spans="1:30" x14ac:dyDescent="0.3">
      <c r="A418" s="131">
        <v>40725</v>
      </c>
      <c r="B418" t="s">
        <v>595</v>
      </c>
      <c r="D418">
        <v>280</v>
      </c>
      <c r="E418">
        <v>731</v>
      </c>
      <c r="F418">
        <v>408</v>
      </c>
      <c r="G418">
        <v>310</v>
      </c>
      <c r="H418">
        <v>603</v>
      </c>
      <c r="I418">
        <v>473</v>
      </c>
      <c r="J418">
        <v>518</v>
      </c>
      <c r="K418">
        <v>429</v>
      </c>
      <c r="L418">
        <v>602</v>
      </c>
      <c r="M418">
        <v>474</v>
      </c>
      <c r="N418">
        <v>482</v>
      </c>
      <c r="O418">
        <v>241</v>
      </c>
      <c r="P418">
        <v>450</v>
      </c>
      <c r="Q418">
        <v>179</v>
      </c>
      <c r="R418">
        <v>637</v>
      </c>
      <c r="S418">
        <v>736</v>
      </c>
      <c r="T418">
        <v>394</v>
      </c>
      <c r="U418">
        <v>549</v>
      </c>
      <c r="V418">
        <v>300</v>
      </c>
      <c r="W418">
        <v>470</v>
      </c>
      <c r="X418">
        <v>350</v>
      </c>
      <c r="Y418">
        <v>323</v>
      </c>
      <c r="Z418">
        <v>334</v>
      </c>
      <c r="AA418">
        <v>304</v>
      </c>
      <c r="AB418">
        <v>402</v>
      </c>
      <c r="AC418">
        <v>401</v>
      </c>
      <c r="AD418">
        <v>404</v>
      </c>
    </row>
    <row r="419" spans="1:30" x14ac:dyDescent="0.3">
      <c r="A419" s="131">
        <v>40756</v>
      </c>
      <c r="B419" t="s">
        <v>594</v>
      </c>
      <c r="D419">
        <v>325</v>
      </c>
      <c r="E419">
        <v>992</v>
      </c>
      <c r="F419">
        <v>456</v>
      </c>
      <c r="G419">
        <v>370</v>
      </c>
      <c r="H419">
        <v>655</v>
      </c>
      <c r="I419">
        <v>513</v>
      </c>
      <c r="J419">
        <v>560</v>
      </c>
      <c r="K419">
        <v>460</v>
      </c>
      <c r="L419">
        <v>588</v>
      </c>
      <c r="M419">
        <v>521</v>
      </c>
      <c r="N419">
        <v>496</v>
      </c>
      <c r="O419">
        <v>264</v>
      </c>
      <c r="P419">
        <v>503</v>
      </c>
      <c r="Q419">
        <v>213</v>
      </c>
      <c r="R419">
        <v>749</v>
      </c>
      <c r="S419">
        <v>805</v>
      </c>
      <c r="T419">
        <v>462</v>
      </c>
      <c r="U419">
        <v>641</v>
      </c>
      <c r="V419">
        <v>335</v>
      </c>
      <c r="W419">
        <v>545</v>
      </c>
      <c r="X419">
        <v>402</v>
      </c>
      <c r="Y419">
        <v>394</v>
      </c>
      <c r="Z419">
        <v>329</v>
      </c>
      <c r="AA419">
        <v>351</v>
      </c>
      <c r="AB419">
        <v>442</v>
      </c>
      <c r="AC419">
        <v>433</v>
      </c>
      <c r="AD419">
        <v>476</v>
      </c>
    </row>
    <row r="420" spans="1:30" x14ac:dyDescent="0.3">
      <c r="A420" s="131">
        <v>40756</v>
      </c>
      <c r="B420" t="s">
        <v>583</v>
      </c>
      <c r="C420">
        <v>129.04</v>
      </c>
    </row>
    <row r="421" spans="1:30" x14ac:dyDescent="0.3">
      <c r="A421" s="131">
        <v>40756</v>
      </c>
      <c r="B421" t="s">
        <v>595</v>
      </c>
      <c r="D421">
        <v>282</v>
      </c>
      <c r="E421">
        <v>735</v>
      </c>
      <c r="F421">
        <v>410</v>
      </c>
      <c r="G421">
        <v>312</v>
      </c>
      <c r="H421">
        <v>606</v>
      </c>
      <c r="I421">
        <v>475</v>
      </c>
      <c r="J421">
        <v>521</v>
      </c>
      <c r="K421">
        <v>432</v>
      </c>
      <c r="L421">
        <v>606</v>
      </c>
      <c r="M421">
        <v>477</v>
      </c>
      <c r="N421">
        <v>485</v>
      </c>
      <c r="O421">
        <v>242</v>
      </c>
      <c r="P421">
        <v>452</v>
      </c>
      <c r="Q421">
        <v>180</v>
      </c>
      <c r="R421">
        <v>640</v>
      </c>
      <c r="S421">
        <v>740</v>
      </c>
      <c r="T421">
        <v>396</v>
      </c>
      <c r="U421">
        <v>552</v>
      </c>
      <c r="V421">
        <v>301</v>
      </c>
      <c r="W421">
        <v>473</v>
      </c>
      <c r="X421">
        <v>352</v>
      </c>
      <c r="Y421">
        <v>325</v>
      </c>
      <c r="Z421">
        <v>336</v>
      </c>
      <c r="AA421">
        <v>306</v>
      </c>
      <c r="AB421">
        <v>404</v>
      </c>
      <c r="AC421">
        <v>403</v>
      </c>
      <c r="AD421">
        <v>406</v>
      </c>
    </row>
    <row r="422" spans="1:30" x14ac:dyDescent="0.3">
      <c r="A422" s="131">
        <v>40787</v>
      </c>
      <c r="B422" t="s">
        <v>594</v>
      </c>
      <c r="D422">
        <v>310</v>
      </c>
      <c r="E422">
        <v>1005</v>
      </c>
      <c r="F422">
        <v>492</v>
      </c>
      <c r="G422">
        <v>376</v>
      </c>
      <c r="H422">
        <v>661</v>
      </c>
      <c r="I422">
        <v>515</v>
      </c>
      <c r="J422">
        <v>566</v>
      </c>
      <c r="K422">
        <v>462</v>
      </c>
      <c r="L422">
        <v>588</v>
      </c>
      <c r="M422">
        <v>535</v>
      </c>
      <c r="N422">
        <v>491</v>
      </c>
      <c r="O422">
        <v>262</v>
      </c>
      <c r="P422">
        <v>502</v>
      </c>
      <c r="Q422">
        <v>212</v>
      </c>
      <c r="R422">
        <v>706</v>
      </c>
      <c r="S422">
        <v>859</v>
      </c>
      <c r="T422">
        <v>456</v>
      </c>
      <c r="U422">
        <v>644</v>
      </c>
      <c r="V422">
        <v>327</v>
      </c>
      <c r="W422">
        <v>545</v>
      </c>
      <c r="X422">
        <v>404</v>
      </c>
      <c r="Y422">
        <v>396</v>
      </c>
      <c r="Z422">
        <v>326</v>
      </c>
      <c r="AA422">
        <v>350</v>
      </c>
      <c r="AB422">
        <v>444</v>
      </c>
      <c r="AC422">
        <v>434</v>
      </c>
      <c r="AD422">
        <v>478</v>
      </c>
    </row>
    <row r="423" spans="1:30" x14ac:dyDescent="0.3">
      <c r="A423" s="131">
        <v>40787</v>
      </c>
      <c r="B423" t="s">
        <v>583</v>
      </c>
      <c r="C423">
        <v>129.86000000000001</v>
      </c>
    </row>
    <row r="424" spans="1:30" x14ac:dyDescent="0.3">
      <c r="A424" s="131">
        <v>40787</v>
      </c>
      <c r="B424" t="s">
        <v>595</v>
      </c>
      <c r="D424">
        <v>283</v>
      </c>
      <c r="E424">
        <v>740</v>
      </c>
      <c r="F424">
        <v>413</v>
      </c>
      <c r="G424">
        <v>314</v>
      </c>
      <c r="H424">
        <v>610</v>
      </c>
      <c r="I424">
        <v>479</v>
      </c>
      <c r="J424">
        <v>524</v>
      </c>
      <c r="K424">
        <v>434</v>
      </c>
      <c r="L424">
        <v>609</v>
      </c>
      <c r="M424">
        <v>480</v>
      </c>
      <c r="N424">
        <v>488</v>
      </c>
      <c r="O424">
        <v>244</v>
      </c>
      <c r="P424">
        <v>455</v>
      </c>
      <c r="Q424">
        <v>181</v>
      </c>
      <c r="R424">
        <v>644</v>
      </c>
      <c r="S424">
        <v>745</v>
      </c>
      <c r="T424">
        <v>398</v>
      </c>
      <c r="U424">
        <v>555</v>
      </c>
      <c r="V424">
        <v>303</v>
      </c>
      <c r="W424">
        <v>476</v>
      </c>
      <c r="X424">
        <v>354</v>
      </c>
      <c r="Y424">
        <v>327</v>
      </c>
      <c r="Z424">
        <v>338</v>
      </c>
      <c r="AA424">
        <v>308</v>
      </c>
      <c r="AB424">
        <v>406</v>
      </c>
      <c r="AC424">
        <v>405</v>
      </c>
      <c r="AD424">
        <v>408</v>
      </c>
    </row>
    <row r="425" spans="1:30" x14ac:dyDescent="0.3">
      <c r="A425" s="131">
        <v>40817</v>
      </c>
      <c r="B425" t="s">
        <v>594</v>
      </c>
      <c r="D425">
        <v>329</v>
      </c>
      <c r="E425">
        <v>1002</v>
      </c>
      <c r="F425">
        <v>456</v>
      </c>
      <c r="G425">
        <v>378</v>
      </c>
      <c r="H425">
        <v>650</v>
      </c>
      <c r="I425">
        <v>526</v>
      </c>
      <c r="J425">
        <v>571</v>
      </c>
      <c r="K425">
        <v>464</v>
      </c>
      <c r="L425">
        <v>593</v>
      </c>
      <c r="M425">
        <v>528</v>
      </c>
      <c r="N425">
        <v>500</v>
      </c>
      <c r="O425">
        <v>266</v>
      </c>
      <c r="P425">
        <v>502</v>
      </c>
      <c r="Q425">
        <v>212</v>
      </c>
      <c r="R425">
        <v>713</v>
      </c>
      <c r="S425">
        <v>820</v>
      </c>
      <c r="T425">
        <v>465</v>
      </c>
      <c r="U425">
        <v>659</v>
      </c>
      <c r="V425">
        <v>334</v>
      </c>
      <c r="W425">
        <v>538</v>
      </c>
      <c r="X425">
        <v>399</v>
      </c>
      <c r="Y425">
        <v>396</v>
      </c>
      <c r="Z425">
        <v>315</v>
      </c>
      <c r="AA425">
        <v>351</v>
      </c>
      <c r="AB425">
        <v>443</v>
      </c>
      <c r="AC425">
        <v>434</v>
      </c>
      <c r="AD425">
        <v>476</v>
      </c>
    </row>
    <row r="426" spans="1:30" x14ac:dyDescent="0.3">
      <c r="A426" s="131">
        <v>40817</v>
      </c>
      <c r="B426" t="s">
        <v>583</v>
      </c>
      <c r="C426">
        <v>130</v>
      </c>
    </row>
    <row r="427" spans="1:30" x14ac:dyDescent="0.3">
      <c r="A427" s="131">
        <v>40817</v>
      </c>
      <c r="B427" t="s">
        <v>595</v>
      </c>
      <c r="D427">
        <v>284</v>
      </c>
      <c r="E427">
        <v>741</v>
      </c>
      <c r="F427">
        <v>413</v>
      </c>
      <c r="G427">
        <v>314</v>
      </c>
      <c r="H427">
        <v>611</v>
      </c>
      <c r="I427">
        <v>479</v>
      </c>
      <c r="J427">
        <v>525</v>
      </c>
      <c r="K427">
        <v>435</v>
      </c>
      <c r="L427">
        <v>610</v>
      </c>
      <c r="M427">
        <v>480</v>
      </c>
      <c r="N427">
        <v>488</v>
      </c>
      <c r="O427">
        <v>244</v>
      </c>
      <c r="P427">
        <v>456</v>
      </c>
      <c r="Q427">
        <v>181</v>
      </c>
      <c r="R427">
        <v>645</v>
      </c>
      <c r="S427">
        <v>746</v>
      </c>
      <c r="T427">
        <v>399</v>
      </c>
      <c r="U427">
        <v>556</v>
      </c>
      <c r="V427">
        <v>304</v>
      </c>
      <c r="W427">
        <v>476</v>
      </c>
      <c r="X427">
        <v>355</v>
      </c>
      <c r="Y427">
        <v>327</v>
      </c>
      <c r="Z427">
        <v>338</v>
      </c>
      <c r="AA427">
        <v>308</v>
      </c>
      <c r="AB427">
        <v>407</v>
      </c>
      <c r="AC427">
        <v>406</v>
      </c>
      <c r="AD427">
        <v>409</v>
      </c>
    </row>
    <row r="428" spans="1:30" x14ac:dyDescent="0.3">
      <c r="A428" s="131">
        <v>40848</v>
      </c>
      <c r="B428" t="s">
        <v>594</v>
      </c>
      <c r="D428">
        <v>322</v>
      </c>
      <c r="E428">
        <v>1019</v>
      </c>
      <c r="F428">
        <v>464</v>
      </c>
      <c r="G428">
        <v>381</v>
      </c>
      <c r="H428">
        <v>656</v>
      </c>
      <c r="I428">
        <v>519</v>
      </c>
      <c r="J428">
        <v>582</v>
      </c>
      <c r="K428">
        <v>470</v>
      </c>
      <c r="L428">
        <v>603</v>
      </c>
      <c r="M428">
        <v>539</v>
      </c>
      <c r="N428">
        <v>494</v>
      </c>
      <c r="O428">
        <v>263</v>
      </c>
      <c r="P428">
        <v>512</v>
      </c>
      <c r="Q428">
        <v>216</v>
      </c>
      <c r="R428">
        <v>713</v>
      </c>
      <c r="S428">
        <v>815</v>
      </c>
      <c r="T428">
        <v>478</v>
      </c>
      <c r="U428">
        <v>664</v>
      </c>
      <c r="V428">
        <v>330</v>
      </c>
      <c r="W428">
        <v>537</v>
      </c>
      <c r="X428">
        <v>397</v>
      </c>
      <c r="Y428">
        <v>398</v>
      </c>
      <c r="Z428">
        <v>325</v>
      </c>
      <c r="AA428">
        <v>357</v>
      </c>
      <c r="AB428">
        <v>444</v>
      </c>
      <c r="AC428">
        <v>434</v>
      </c>
      <c r="AD428">
        <v>479</v>
      </c>
    </row>
    <row r="429" spans="1:30" x14ac:dyDescent="0.3">
      <c r="A429" s="131">
        <v>40848</v>
      </c>
      <c r="B429" t="s">
        <v>583</v>
      </c>
      <c r="C429">
        <v>130.13999999999999</v>
      </c>
    </row>
    <row r="430" spans="1:30" x14ac:dyDescent="0.3">
      <c r="A430" s="131">
        <v>40848</v>
      </c>
      <c r="B430" t="s">
        <v>595</v>
      </c>
      <c r="D430">
        <v>284</v>
      </c>
      <c r="E430">
        <v>741</v>
      </c>
      <c r="F430">
        <v>414</v>
      </c>
      <c r="G430">
        <v>315</v>
      </c>
      <c r="H430">
        <v>611</v>
      </c>
      <c r="I430">
        <v>480</v>
      </c>
      <c r="J430">
        <v>525</v>
      </c>
      <c r="K430">
        <v>435</v>
      </c>
      <c r="L430">
        <v>611</v>
      </c>
      <c r="M430">
        <v>481</v>
      </c>
      <c r="N430">
        <v>489</v>
      </c>
      <c r="O430">
        <v>244</v>
      </c>
      <c r="P430">
        <v>456</v>
      </c>
      <c r="Q430">
        <v>182</v>
      </c>
      <c r="R430">
        <v>646</v>
      </c>
      <c r="S430">
        <v>747</v>
      </c>
      <c r="T430">
        <v>399</v>
      </c>
      <c r="U430">
        <v>557</v>
      </c>
      <c r="V430">
        <v>304</v>
      </c>
      <c r="W430">
        <v>477</v>
      </c>
      <c r="X430">
        <v>355</v>
      </c>
      <c r="Y430">
        <v>327</v>
      </c>
      <c r="Z430">
        <v>339</v>
      </c>
      <c r="AA430">
        <v>308</v>
      </c>
      <c r="AB430">
        <v>407</v>
      </c>
      <c r="AC430">
        <v>406</v>
      </c>
      <c r="AD430">
        <v>409</v>
      </c>
    </row>
    <row r="431" spans="1:30" x14ac:dyDescent="0.3">
      <c r="A431" s="131">
        <v>40878</v>
      </c>
      <c r="B431" t="s">
        <v>594</v>
      </c>
      <c r="D431">
        <v>369</v>
      </c>
      <c r="E431">
        <v>1065</v>
      </c>
      <c r="F431">
        <v>503</v>
      </c>
      <c r="G431">
        <v>390</v>
      </c>
      <c r="H431">
        <v>682</v>
      </c>
      <c r="I431">
        <v>521</v>
      </c>
      <c r="J431">
        <v>584</v>
      </c>
      <c r="K431">
        <v>480</v>
      </c>
      <c r="L431">
        <v>608</v>
      </c>
      <c r="M431">
        <v>538</v>
      </c>
      <c r="N431">
        <v>529</v>
      </c>
      <c r="O431">
        <v>260</v>
      </c>
      <c r="P431">
        <v>517</v>
      </c>
      <c r="Q431">
        <v>218</v>
      </c>
      <c r="R431">
        <v>714</v>
      </c>
      <c r="S431">
        <v>891</v>
      </c>
      <c r="T431">
        <v>487</v>
      </c>
      <c r="U431">
        <v>690</v>
      </c>
      <c r="V431">
        <v>350</v>
      </c>
      <c r="W431">
        <v>540</v>
      </c>
      <c r="X431">
        <v>397</v>
      </c>
      <c r="Y431">
        <v>399</v>
      </c>
      <c r="Z431">
        <v>341</v>
      </c>
      <c r="AA431">
        <v>358</v>
      </c>
      <c r="AB431">
        <v>454</v>
      </c>
      <c r="AC431">
        <v>447</v>
      </c>
      <c r="AD431">
        <v>479</v>
      </c>
    </row>
    <row r="432" spans="1:30" x14ac:dyDescent="0.3">
      <c r="A432" s="131">
        <v>40878</v>
      </c>
      <c r="B432" t="s">
        <v>583</v>
      </c>
      <c r="C432">
        <v>130.83000000000001</v>
      </c>
    </row>
    <row r="433" spans="1:30" x14ac:dyDescent="0.3">
      <c r="A433" s="131">
        <v>40878</v>
      </c>
      <c r="B433" t="s">
        <v>595</v>
      </c>
      <c r="D433">
        <v>286</v>
      </c>
      <c r="E433">
        <v>745</v>
      </c>
      <c r="F433">
        <v>416</v>
      </c>
      <c r="G433">
        <v>316</v>
      </c>
      <c r="H433">
        <v>615</v>
      </c>
      <c r="I433">
        <v>482</v>
      </c>
      <c r="J433">
        <v>528</v>
      </c>
      <c r="K433">
        <v>438</v>
      </c>
      <c r="L433">
        <v>614</v>
      </c>
      <c r="M433">
        <v>484</v>
      </c>
      <c r="N433">
        <v>491</v>
      </c>
      <c r="O433">
        <v>246</v>
      </c>
      <c r="P433">
        <v>459</v>
      </c>
      <c r="Q433">
        <v>182</v>
      </c>
      <c r="R433">
        <v>649</v>
      </c>
      <c r="S433">
        <v>751</v>
      </c>
      <c r="T433">
        <v>401</v>
      </c>
      <c r="U433">
        <v>559</v>
      </c>
      <c r="V433">
        <v>306</v>
      </c>
      <c r="W433">
        <v>479</v>
      </c>
      <c r="X433">
        <v>357</v>
      </c>
      <c r="Y433">
        <v>329</v>
      </c>
      <c r="Z433">
        <v>340</v>
      </c>
      <c r="AA433">
        <v>310</v>
      </c>
      <c r="AB433">
        <v>409</v>
      </c>
      <c r="AC433">
        <v>408</v>
      </c>
      <c r="AD433">
        <v>411</v>
      </c>
    </row>
    <row r="434" spans="1:30" x14ac:dyDescent="0.3">
      <c r="A434" s="131">
        <v>40909</v>
      </c>
      <c r="B434" t="s">
        <v>594</v>
      </c>
      <c r="D434">
        <v>322</v>
      </c>
      <c r="E434">
        <v>1247</v>
      </c>
      <c r="F434">
        <v>456</v>
      </c>
      <c r="G434">
        <v>367</v>
      </c>
      <c r="H434">
        <v>672</v>
      </c>
      <c r="I434">
        <v>525</v>
      </c>
      <c r="J434">
        <v>582</v>
      </c>
      <c r="K434">
        <v>463</v>
      </c>
      <c r="L434">
        <v>600</v>
      </c>
      <c r="M434">
        <v>533</v>
      </c>
      <c r="N434">
        <v>527</v>
      </c>
      <c r="O434">
        <v>268</v>
      </c>
      <c r="P434">
        <v>507</v>
      </c>
      <c r="Q434">
        <v>220</v>
      </c>
      <c r="R434">
        <v>728</v>
      </c>
      <c r="S434">
        <v>1080</v>
      </c>
      <c r="T434">
        <v>464</v>
      </c>
      <c r="U434">
        <v>664</v>
      </c>
      <c r="V434">
        <v>345</v>
      </c>
      <c r="W434">
        <v>535</v>
      </c>
      <c r="X434">
        <v>390</v>
      </c>
      <c r="Y434">
        <v>398</v>
      </c>
      <c r="Z434">
        <v>345</v>
      </c>
      <c r="AA434">
        <v>345</v>
      </c>
      <c r="AB434">
        <v>458</v>
      </c>
      <c r="AC434">
        <v>454</v>
      </c>
      <c r="AD434">
        <v>473</v>
      </c>
    </row>
    <row r="435" spans="1:30" x14ac:dyDescent="0.3">
      <c r="A435" s="131">
        <v>40909</v>
      </c>
      <c r="B435" t="s">
        <v>583</v>
      </c>
      <c r="C435">
        <v>130.13999999999999</v>
      </c>
    </row>
    <row r="436" spans="1:30" x14ac:dyDescent="0.3">
      <c r="A436" s="131">
        <v>40909</v>
      </c>
      <c r="B436" t="s">
        <v>595</v>
      </c>
      <c r="D436">
        <v>284</v>
      </c>
      <c r="E436">
        <v>741</v>
      </c>
      <c r="F436">
        <v>414</v>
      </c>
      <c r="G436">
        <v>315</v>
      </c>
      <c r="H436">
        <v>611</v>
      </c>
      <c r="I436">
        <v>480</v>
      </c>
      <c r="J436">
        <v>525</v>
      </c>
      <c r="K436">
        <v>435</v>
      </c>
      <c r="L436">
        <v>611</v>
      </c>
      <c r="M436">
        <v>481</v>
      </c>
      <c r="N436">
        <v>489</v>
      </c>
      <c r="O436">
        <v>244</v>
      </c>
      <c r="P436">
        <v>456</v>
      </c>
      <c r="Q436">
        <v>182</v>
      </c>
      <c r="R436">
        <v>646</v>
      </c>
      <c r="S436">
        <v>747</v>
      </c>
      <c r="T436">
        <v>399</v>
      </c>
      <c r="U436">
        <v>557</v>
      </c>
      <c r="V436">
        <v>304</v>
      </c>
      <c r="W436">
        <v>477</v>
      </c>
      <c r="X436">
        <v>355</v>
      </c>
      <c r="Y436">
        <v>327</v>
      </c>
      <c r="Z436">
        <v>339</v>
      </c>
      <c r="AA436">
        <v>308</v>
      </c>
      <c r="AB436">
        <v>407</v>
      </c>
      <c r="AC436">
        <v>406</v>
      </c>
      <c r="AD436">
        <v>409</v>
      </c>
    </row>
    <row r="437" spans="1:30" x14ac:dyDescent="0.3">
      <c r="A437" s="131">
        <v>40940</v>
      </c>
      <c r="B437" t="s">
        <v>594</v>
      </c>
      <c r="D437">
        <v>325</v>
      </c>
      <c r="E437">
        <v>1138</v>
      </c>
      <c r="F437">
        <v>459</v>
      </c>
      <c r="G437">
        <v>381</v>
      </c>
      <c r="H437">
        <v>662</v>
      </c>
      <c r="I437">
        <v>520</v>
      </c>
      <c r="J437">
        <v>601</v>
      </c>
      <c r="K437">
        <v>468</v>
      </c>
      <c r="L437">
        <v>600</v>
      </c>
      <c r="M437">
        <v>534</v>
      </c>
      <c r="N437">
        <v>522</v>
      </c>
      <c r="O437">
        <v>272</v>
      </c>
      <c r="P437">
        <v>518</v>
      </c>
      <c r="Q437">
        <v>224</v>
      </c>
      <c r="R437">
        <v>748</v>
      </c>
      <c r="S437">
        <v>1467</v>
      </c>
      <c r="T437">
        <v>474</v>
      </c>
      <c r="U437">
        <v>678</v>
      </c>
      <c r="V437">
        <v>347</v>
      </c>
      <c r="W437">
        <v>538</v>
      </c>
      <c r="X437">
        <v>391</v>
      </c>
      <c r="Y437">
        <v>400</v>
      </c>
      <c r="Z437">
        <v>334</v>
      </c>
      <c r="AA437">
        <v>342</v>
      </c>
      <c r="AB437">
        <v>479</v>
      </c>
      <c r="AC437">
        <v>479</v>
      </c>
      <c r="AD437">
        <v>477</v>
      </c>
    </row>
    <row r="438" spans="1:30" x14ac:dyDescent="0.3">
      <c r="A438" s="131">
        <v>40940</v>
      </c>
      <c r="B438" t="s">
        <v>583</v>
      </c>
      <c r="C438">
        <v>130.83000000000001</v>
      </c>
    </row>
    <row r="439" spans="1:30" x14ac:dyDescent="0.3">
      <c r="A439" s="131">
        <v>40940</v>
      </c>
      <c r="B439" t="s">
        <v>595</v>
      </c>
      <c r="D439">
        <v>286</v>
      </c>
      <c r="E439">
        <v>745</v>
      </c>
      <c r="F439">
        <v>416</v>
      </c>
      <c r="G439">
        <v>316</v>
      </c>
      <c r="H439">
        <v>615</v>
      </c>
      <c r="I439">
        <v>482</v>
      </c>
      <c r="J439">
        <v>528</v>
      </c>
      <c r="K439">
        <v>438</v>
      </c>
      <c r="L439">
        <v>614</v>
      </c>
      <c r="M439">
        <v>484</v>
      </c>
      <c r="N439">
        <v>491</v>
      </c>
      <c r="O439">
        <v>246</v>
      </c>
      <c r="P439">
        <v>459</v>
      </c>
      <c r="Q439">
        <v>182</v>
      </c>
      <c r="R439">
        <v>649</v>
      </c>
      <c r="S439">
        <v>751</v>
      </c>
      <c r="T439">
        <v>401</v>
      </c>
      <c r="U439">
        <v>559</v>
      </c>
      <c r="V439">
        <v>306</v>
      </c>
      <c r="W439">
        <v>479</v>
      </c>
      <c r="X439">
        <v>357</v>
      </c>
      <c r="Y439">
        <v>329</v>
      </c>
      <c r="Z439">
        <v>340</v>
      </c>
      <c r="AA439">
        <v>310</v>
      </c>
      <c r="AB439">
        <v>409</v>
      </c>
      <c r="AC439">
        <v>408</v>
      </c>
      <c r="AD439">
        <v>411</v>
      </c>
    </row>
    <row r="440" spans="1:30" x14ac:dyDescent="0.3">
      <c r="A440" s="131">
        <v>40969</v>
      </c>
      <c r="B440" t="s">
        <v>594</v>
      </c>
      <c r="D440">
        <v>337</v>
      </c>
      <c r="E440">
        <v>1534</v>
      </c>
      <c r="F440">
        <v>506</v>
      </c>
      <c r="G440">
        <v>380</v>
      </c>
      <c r="H440">
        <v>901</v>
      </c>
      <c r="I440">
        <v>548</v>
      </c>
      <c r="J440">
        <v>631</v>
      </c>
      <c r="K440">
        <v>504</v>
      </c>
      <c r="L440">
        <v>657</v>
      </c>
      <c r="M440">
        <v>582</v>
      </c>
      <c r="N440">
        <v>573</v>
      </c>
      <c r="O440">
        <v>291</v>
      </c>
      <c r="P440">
        <v>528</v>
      </c>
      <c r="Q440">
        <v>217</v>
      </c>
      <c r="R440">
        <v>821</v>
      </c>
      <c r="S440">
        <v>1483</v>
      </c>
      <c r="T440">
        <v>576</v>
      </c>
      <c r="U440">
        <v>766</v>
      </c>
      <c r="V440">
        <v>375</v>
      </c>
      <c r="W440">
        <v>541</v>
      </c>
      <c r="X440">
        <v>393</v>
      </c>
      <c r="Y440">
        <v>399</v>
      </c>
      <c r="Z440">
        <v>343</v>
      </c>
      <c r="AA440">
        <v>341</v>
      </c>
      <c r="AB440">
        <v>505</v>
      </c>
      <c r="AC440">
        <v>510</v>
      </c>
      <c r="AD440">
        <v>487</v>
      </c>
    </row>
    <row r="441" spans="1:30" x14ac:dyDescent="0.3">
      <c r="A441" s="131">
        <v>40969</v>
      </c>
      <c r="B441" t="s">
        <v>583</v>
      </c>
      <c r="C441">
        <v>131.24</v>
      </c>
    </row>
    <row r="442" spans="1:30" x14ac:dyDescent="0.3">
      <c r="A442" s="131">
        <v>40969</v>
      </c>
      <c r="B442" t="s">
        <v>595</v>
      </c>
      <c r="D442">
        <v>286</v>
      </c>
      <c r="E442">
        <v>748</v>
      </c>
      <c r="F442">
        <v>417</v>
      </c>
      <c r="G442">
        <v>317</v>
      </c>
      <c r="H442">
        <v>616</v>
      </c>
      <c r="I442">
        <v>484</v>
      </c>
      <c r="J442">
        <v>530</v>
      </c>
      <c r="K442">
        <v>439</v>
      </c>
      <c r="L442">
        <v>616</v>
      </c>
      <c r="M442">
        <v>485</v>
      </c>
      <c r="N442">
        <v>493</v>
      </c>
      <c r="O442">
        <v>247</v>
      </c>
      <c r="P442">
        <v>460</v>
      </c>
      <c r="Q442">
        <v>183</v>
      </c>
      <c r="R442">
        <v>651</v>
      </c>
      <c r="S442">
        <v>753</v>
      </c>
      <c r="T442">
        <v>403</v>
      </c>
      <c r="U442">
        <v>561</v>
      </c>
      <c r="V442">
        <v>307</v>
      </c>
      <c r="W442">
        <v>481</v>
      </c>
      <c r="X442">
        <v>358</v>
      </c>
      <c r="Y442">
        <v>330</v>
      </c>
      <c r="Z442">
        <v>341</v>
      </c>
      <c r="AA442">
        <v>311</v>
      </c>
      <c r="AB442">
        <v>411</v>
      </c>
      <c r="AC442">
        <v>410</v>
      </c>
      <c r="AD442">
        <v>413</v>
      </c>
    </row>
    <row r="443" spans="1:30" x14ac:dyDescent="0.3">
      <c r="A443" s="131">
        <v>41000</v>
      </c>
      <c r="B443" t="s">
        <v>594</v>
      </c>
      <c r="D443">
        <v>312</v>
      </c>
      <c r="E443">
        <v>1133</v>
      </c>
      <c r="F443">
        <v>469</v>
      </c>
      <c r="G443">
        <v>371</v>
      </c>
      <c r="H443">
        <v>729</v>
      </c>
      <c r="I443">
        <v>549</v>
      </c>
      <c r="J443">
        <v>596</v>
      </c>
      <c r="K443">
        <v>478</v>
      </c>
      <c r="L443">
        <v>617</v>
      </c>
      <c r="M443">
        <v>538</v>
      </c>
      <c r="N443">
        <v>516</v>
      </c>
      <c r="O443">
        <v>277</v>
      </c>
      <c r="P443">
        <v>528</v>
      </c>
      <c r="Q443">
        <v>217</v>
      </c>
      <c r="R443">
        <v>724</v>
      </c>
      <c r="S443">
        <v>884</v>
      </c>
      <c r="T443">
        <v>476</v>
      </c>
      <c r="U443">
        <v>675</v>
      </c>
      <c r="V443">
        <v>345</v>
      </c>
      <c r="W443">
        <v>545</v>
      </c>
      <c r="X443">
        <v>396</v>
      </c>
      <c r="Y443">
        <v>401</v>
      </c>
      <c r="Z443">
        <v>333</v>
      </c>
      <c r="AA443">
        <v>335</v>
      </c>
      <c r="AB443">
        <v>456</v>
      </c>
      <c r="AC443">
        <v>448</v>
      </c>
      <c r="AD443">
        <v>481</v>
      </c>
    </row>
    <row r="444" spans="1:30" x14ac:dyDescent="0.3">
      <c r="A444" s="131">
        <v>41000</v>
      </c>
      <c r="B444" t="s">
        <v>583</v>
      </c>
      <c r="C444">
        <v>132.06</v>
      </c>
    </row>
    <row r="445" spans="1:30" x14ac:dyDescent="0.3">
      <c r="A445" s="131">
        <v>41000</v>
      </c>
      <c r="B445" t="s">
        <v>595</v>
      </c>
      <c r="D445">
        <v>288</v>
      </c>
      <c r="E445">
        <v>752</v>
      </c>
      <c r="F445">
        <v>420</v>
      </c>
      <c r="G445">
        <v>319</v>
      </c>
      <c r="H445">
        <v>620</v>
      </c>
      <c r="I445">
        <v>487</v>
      </c>
      <c r="J445">
        <v>533</v>
      </c>
      <c r="K445">
        <v>442</v>
      </c>
      <c r="L445">
        <v>620</v>
      </c>
      <c r="M445">
        <v>488</v>
      </c>
      <c r="N445">
        <v>496</v>
      </c>
      <c r="O445">
        <v>248</v>
      </c>
      <c r="P445">
        <v>463</v>
      </c>
      <c r="Q445">
        <v>184</v>
      </c>
      <c r="R445">
        <v>655</v>
      </c>
      <c r="S445">
        <v>758</v>
      </c>
      <c r="T445">
        <v>405</v>
      </c>
      <c r="U445">
        <v>565</v>
      </c>
      <c r="V445">
        <v>309</v>
      </c>
      <c r="W445">
        <v>484</v>
      </c>
      <c r="X445">
        <v>360</v>
      </c>
      <c r="Y445">
        <v>332</v>
      </c>
      <c r="Z445">
        <v>344</v>
      </c>
      <c r="AA445">
        <v>313</v>
      </c>
      <c r="AB445">
        <v>413</v>
      </c>
      <c r="AC445">
        <v>412</v>
      </c>
      <c r="AD445">
        <v>415</v>
      </c>
    </row>
    <row r="446" spans="1:30" x14ac:dyDescent="0.3">
      <c r="A446" s="131">
        <v>41030</v>
      </c>
      <c r="B446" t="s">
        <v>594</v>
      </c>
      <c r="D446">
        <v>312</v>
      </c>
      <c r="E446">
        <v>1069</v>
      </c>
      <c r="F446">
        <v>466</v>
      </c>
      <c r="G446">
        <v>379</v>
      </c>
      <c r="H446">
        <v>669</v>
      </c>
      <c r="I446">
        <v>537</v>
      </c>
      <c r="J446">
        <v>589</v>
      </c>
      <c r="K446">
        <v>472</v>
      </c>
      <c r="L446">
        <v>593</v>
      </c>
      <c r="M446">
        <v>542</v>
      </c>
      <c r="N446">
        <v>516</v>
      </c>
      <c r="O446">
        <v>277</v>
      </c>
      <c r="P446">
        <v>523</v>
      </c>
      <c r="Q446">
        <v>221</v>
      </c>
      <c r="R446">
        <v>736</v>
      </c>
      <c r="S446">
        <v>863</v>
      </c>
      <c r="T446">
        <v>466</v>
      </c>
      <c r="U446">
        <v>663</v>
      </c>
      <c r="V446">
        <v>344</v>
      </c>
      <c r="W446">
        <v>543</v>
      </c>
      <c r="X446">
        <v>394</v>
      </c>
      <c r="Y446">
        <v>404</v>
      </c>
      <c r="Z446">
        <v>336</v>
      </c>
      <c r="AA446">
        <v>333</v>
      </c>
      <c r="AB446">
        <v>453</v>
      </c>
      <c r="AC446">
        <v>445</v>
      </c>
      <c r="AD446">
        <v>483</v>
      </c>
    </row>
    <row r="447" spans="1:30" x14ac:dyDescent="0.3">
      <c r="A447" s="131">
        <v>41030</v>
      </c>
      <c r="B447" t="s">
        <v>583</v>
      </c>
      <c r="C447">
        <v>131.93</v>
      </c>
    </row>
    <row r="448" spans="1:30" x14ac:dyDescent="0.3">
      <c r="A448" s="131">
        <v>41030</v>
      </c>
      <c r="B448" t="s">
        <v>595</v>
      </c>
      <c r="D448">
        <v>288</v>
      </c>
      <c r="E448">
        <v>752</v>
      </c>
      <c r="F448">
        <v>419</v>
      </c>
      <c r="G448">
        <v>319</v>
      </c>
      <c r="H448">
        <v>620</v>
      </c>
      <c r="I448">
        <v>486</v>
      </c>
      <c r="J448">
        <v>533</v>
      </c>
      <c r="K448">
        <v>441</v>
      </c>
      <c r="L448">
        <v>619</v>
      </c>
      <c r="M448">
        <v>488</v>
      </c>
      <c r="N448">
        <v>496</v>
      </c>
      <c r="O448">
        <v>248</v>
      </c>
      <c r="P448">
        <v>462</v>
      </c>
      <c r="Q448">
        <v>184</v>
      </c>
      <c r="R448">
        <v>654</v>
      </c>
      <c r="S448">
        <v>757</v>
      </c>
      <c r="T448">
        <v>405</v>
      </c>
      <c r="U448">
        <v>564</v>
      </c>
      <c r="V448">
        <v>308</v>
      </c>
      <c r="W448">
        <v>483</v>
      </c>
      <c r="X448">
        <v>360</v>
      </c>
      <c r="Y448">
        <v>332</v>
      </c>
      <c r="Z448">
        <v>343</v>
      </c>
      <c r="AA448">
        <v>313</v>
      </c>
      <c r="AB448">
        <v>413</v>
      </c>
      <c r="AC448">
        <v>412</v>
      </c>
      <c r="AD448">
        <v>415</v>
      </c>
    </row>
    <row r="449" spans="1:30" x14ac:dyDescent="0.3">
      <c r="A449" s="131">
        <v>41061</v>
      </c>
      <c r="B449" t="s">
        <v>594</v>
      </c>
      <c r="D449">
        <v>321</v>
      </c>
      <c r="E449">
        <v>1032</v>
      </c>
      <c r="F449">
        <v>473</v>
      </c>
      <c r="G449">
        <v>381</v>
      </c>
      <c r="H449">
        <v>678</v>
      </c>
      <c r="I449">
        <v>526</v>
      </c>
      <c r="J449">
        <v>601</v>
      </c>
      <c r="K449">
        <v>472</v>
      </c>
      <c r="L449">
        <v>659</v>
      </c>
      <c r="M449">
        <v>547</v>
      </c>
      <c r="N449">
        <v>532</v>
      </c>
      <c r="O449">
        <v>279</v>
      </c>
      <c r="P449">
        <v>542</v>
      </c>
      <c r="Q449">
        <v>219</v>
      </c>
      <c r="R449">
        <v>783</v>
      </c>
      <c r="S449">
        <v>988</v>
      </c>
      <c r="T449">
        <v>488</v>
      </c>
      <c r="U449">
        <v>667</v>
      </c>
      <c r="V449">
        <v>341</v>
      </c>
      <c r="W449">
        <v>550</v>
      </c>
      <c r="X449">
        <v>397</v>
      </c>
      <c r="Y449">
        <v>401</v>
      </c>
      <c r="Z449">
        <v>365</v>
      </c>
      <c r="AA449">
        <v>337</v>
      </c>
      <c r="AB449">
        <v>465</v>
      </c>
      <c r="AC449">
        <v>452</v>
      </c>
      <c r="AD449">
        <v>513</v>
      </c>
    </row>
    <row r="450" spans="1:30" x14ac:dyDescent="0.3">
      <c r="A450" s="131">
        <v>41061</v>
      </c>
      <c r="B450" t="s">
        <v>583</v>
      </c>
      <c r="C450">
        <v>131.38</v>
      </c>
    </row>
    <row r="451" spans="1:30" x14ac:dyDescent="0.3">
      <c r="A451" s="131">
        <v>41061</v>
      </c>
      <c r="B451" t="s">
        <v>595</v>
      </c>
      <c r="D451">
        <v>287</v>
      </c>
      <c r="E451">
        <v>748</v>
      </c>
      <c r="F451">
        <v>418</v>
      </c>
      <c r="G451">
        <v>318</v>
      </c>
      <c r="H451">
        <v>617</v>
      </c>
      <c r="I451">
        <v>484</v>
      </c>
      <c r="J451">
        <v>530</v>
      </c>
      <c r="K451">
        <v>439</v>
      </c>
      <c r="L451">
        <v>616</v>
      </c>
      <c r="M451">
        <v>486</v>
      </c>
      <c r="N451">
        <v>494</v>
      </c>
      <c r="O451">
        <v>247</v>
      </c>
      <c r="P451">
        <v>460</v>
      </c>
      <c r="Q451">
        <v>183</v>
      </c>
      <c r="R451">
        <v>652</v>
      </c>
      <c r="S451">
        <v>754</v>
      </c>
      <c r="T451">
        <v>403</v>
      </c>
      <c r="U451">
        <v>562</v>
      </c>
      <c r="V451">
        <v>307</v>
      </c>
      <c r="W451">
        <v>481</v>
      </c>
      <c r="X451">
        <v>359</v>
      </c>
      <c r="Y451">
        <v>330</v>
      </c>
      <c r="Z451">
        <v>342</v>
      </c>
      <c r="AA451">
        <v>311</v>
      </c>
      <c r="AB451">
        <v>411</v>
      </c>
      <c r="AC451">
        <v>410</v>
      </c>
      <c r="AD451">
        <v>413</v>
      </c>
    </row>
    <row r="452" spans="1:30" x14ac:dyDescent="0.3">
      <c r="A452" s="131">
        <v>41091</v>
      </c>
      <c r="B452" t="s">
        <v>594</v>
      </c>
      <c r="D452">
        <v>342</v>
      </c>
      <c r="E452">
        <v>1036</v>
      </c>
      <c r="F452">
        <v>462</v>
      </c>
      <c r="G452">
        <v>393</v>
      </c>
      <c r="H452">
        <v>677</v>
      </c>
      <c r="I452">
        <v>532</v>
      </c>
      <c r="J452">
        <v>590</v>
      </c>
      <c r="K452">
        <v>469</v>
      </c>
      <c r="L452">
        <v>637</v>
      </c>
      <c r="M452">
        <v>538</v>
      </c>
      <c r="N452">
        <v>523</v>
      </c>
      <c r="O452">
        <v>275</v>
      </c>
      <c r="P452">
        <v>524</v>
      </c>
      <c r="Q452">
        <v>221</v>
      </c>
      <c r="R452">
        <v>736</v>
      </c>
      <c r="S452">
        <v>849</v>
      </c>
      <c r="T452">
        <v>491</v>
      </c>
      <c r="U452">
        <v>691</v>
      </c>
      <c r="V452">
        <v>345</v>
      </c>
      <c r="W452">
        <v>551</v>
      </c>
      <c r="X452">
        <v>397</v>
      </c>
      <c r="Y452">
        <v>402</v>
      </c>
      <c r="Z452">
        <v>348</v>
      </c>
      <c r="AA452">
        <v>333</v>
      </c>
      <c r="AB452">
        <v>456</v>
      </c>
      <c r="AC452">
        <v>448</v>
      </c>
      <c r="AD452">
        <v>486</v>
      </c>
    </row>
    <row r="453" spans="1:30" x14ac:dyDescent="0.3">
      <c r="A453" s="131">
        <v>41091</v>
      </c>
      <c r="B453" t="s">
        <v>583</v>
      </c>
      <c r="C453">
        <v>131.51</v>
      </c>
    </row>
    <row r="454" spans="1:30" x14ac:dyDescent="0.3">
      <c r="A454" s="131">
        <v>41091</v>
      </c>
      <c r="B454" t="s">
        <v>595</v>
      </c>
      <c r="D454">
        <v>287</v>
      </c>
      <c r="E454">
        <v>749</v>
      </c>
      <c r="F454">
        <v>418</v>
      </c>
      <c r="G454">
        <v>318</v>
      </c>
      <c r="H454">
        <v>618</v>
      </c>
      <c r="I454">
        <v>485</v>
      </c>
      <c r="J454">
        <v>531</v>
      </c>
      <c r="K454">
        <v>440</v>
      </c>
      <c r="L454">
        <v>617</v>
      </c>
      <c r="M454">
        <v>486</v>
      </c>
      <c r="N454">
        <v>494</v>
      </c>
      <c r="O454">
        <v>247</v>
      </c>
      <c r="P454">
        <v>461</v>
      </c>
      <c r="Q454">
        <v>183</v>
      </c>
      <c r="R454">
        <v>652</v>
      </c>
      <c r="S454">
        <v>755</v>
      </c>
      <c r="T454">
        <v>404</v>
      </c>
      <c r="U454">
        <v>562</v>
      </c>
      <c r="V454">
        <v>307</v>
      </c>
      <c r="W454">
        <v>482</v>
      </c>
      <c r="X454">
        <v>359</v>
      </c>
      <c r="Y454">
        <v>331</v>
      </c>
      <c r="Z454">
        <v>342</v>
      </c>
      <c r="AA454">
        <v>312</v>
      </c>
      <c r="AB454">
        <v>412</v>
      </c>
      <c r="AC454">
        <v>410</v>
      </c>
      <c r="AD454">
        <v>413</v>
      </c>
    </row>
    <row r="455" spans="1:30" x14ac:dyDescent="0.3">
      <c r="A455" s="131">
        <v>41122</v>
      </c>
      <c r="B455" t="s">
        <v>594</v>
      </c>
      <c r="D455">
        <v>336</v>
      </c>
      <c r="E455">
        <v>1021</v>
      </c>
      <c r="F455">
        <v>461</v>
      </c>
      <c r="G455">
        <v>387</v>
      </c>
      <c r="H455">
        <v>672</v>
      </c>
      <c r="I455">
        <v>510</v>
      </c>
      <c r="J455">
        <v>584</v>
      </c>
      <c r="K455">
        <v>470</v>
      </c>
      <c r="L455">
        <v>591</v>
      </c>
      <c r="M455">
        <v>519</v>
      </c>
      <c r="N455">
        <v>522</v>
      </c>
      <c r="O455">
        <v>273</v>
      </c>
      <c r="P455">
        <v>536</v>
      </c>
      <c r="Q455">
        <v>222</v>
      </c>
      <c r="R455">
        <v>746</v>
      </c>
      <c r="S455">
        <v>830</v>
      </c>
      <c r="T455">
        <v>460</v>
      </c>
      <c r="U455">
        <v>658</v>
      </c>
      <c r="V455">
        <v>346</v>
      </c>
      <c r="W455">
        <v>547</v>
      </c>
      <c r="X455">
        <v>404</v>
      </c>
      <c r="Y455">
        <v>401</v>
      </c>
      <c r="Z455">
        <v>361</v>
      </c>
      <c r="AA455">
        <v>336</v>
      </c>
      <c r="AB455">
        <v>452</v>
      </c>
      <c r="AC455">
        <v>442</v>
      </c>
      <c r="AD455">
        <v>493</v>
      </c>
    </row>
    <row r="456" spans="1:30" x14ac:dyDescent="0.3">
      <c r="A456" s="131">
        <v>41122</v>
      </c>
      <c r="B456" t="s">
        <v>583</v>
      </c>
      <c r="C456">
        <v>132.19999999999999</v>
      </c>
    </row>
    <row r="457" spans="1:30" x14ac:dyDescent="0.3">
      <c r="A457" s="131">
        <v>41122</v>
      </c>
      <c r="B457" t="s">
        <v>595</v>
      </c>
      <c r="D457">
        <v>289</v>
      </c>
      <c r="E457">
        <v>753</v>
      </c>
      <c r="F457">
        <v>420</v>
      </c>
      <c r="G457">
        <v>320</v>
      </c>
      <c r="H457">
        <v>621</v>
      </c>
      <c r="I457">
        <v>487</v>
      </c>
      <c r="J457">
        <v>534</v>
      </c>
      <c r="K457">
        <v>442</v>
      </c>
      <c r="L457">
        <v>620</v>
      </c>
      <c r="M457">
        <v>489</v>
      </c>
      <c r="N457">
        <v>497</v>
      </c>
      <c r="O457">
        <v>248</v>
      </c>
      <c r="P457">
        <v>463</v>
      </c>
      <c r="Q457">
        <v>184</v>
      </c>
      <c r="R457">
        <v>656</v>
      </c>
      <c r="S457">
        <v>758</v>
      </c>
      <c r="T457">
        <v>406</v>
      </c>
      <c r="U457">
        <v>565</v>
      </c>
      <c r="V457">
        <v>309</v>
      </c>
      <c r="W457">
        <v>484</v>
      </c>
      <c r="X457">
        <v>361</v>
      </c>
      <c r="Y457">
        <v>333</v>
      </c>
      <c r="Z457">
        <v>344</v>
      </c>
      <c r="AA457">
        <v>313</v>
      </c>
      <c r="AB457">
        <v>414</v>
      </c>
      <c r="AC457">
        <v>413</v>
      </c>
      <c r="AD457">
        <v>416</v>
      </c>
    </row>
    <row r="458" spans="1:30" x14ac:dyDescent="0.3">
      <c r="A458" s="131">
        <v>41153</v>
      </c>
      <c r="B458" t="s">
        <v>594</v>
      </c>
      <c r="D458">
        <v>334</v>
      </c>
      <c r="E458">
        <v>1025</v>
      </c>
      <c r="F458">
        <v>486</v>
      </c>
      <c r="G458">
        <v>394</v>
      </c>
      <c r="H458">
        <v>662</v>
      </c>
      <c r="I458">
        <v>511</v>
      </c>
      <c r="J458">
        <v>580</v>
      </c>
      <c r="K458">
        <v>471</v>
      </c>
      <c r="L458">
        <v>596</v>
      </c>
      <c r="M458">
        <v>531</v>
      </c>
      <c r="N458">
        <v>514</v>
      </c>
      <c r="O458">
        <v>270</v>
      </c>
      <c r="P458">
        <v>527</v>
      </c>
      <c r="Q458">
        <v>219</v>
      </c>
      <c r="R458">
        <v>735</v>
      </c>
      <c r="S458">
        <v>844</v>
      </c>
      <c r="T458">
        <v>473</v>
      </c>
      <c r="U458">
        <v>650</v>
      </c>
      <c r="V458">
        <v>340</v>
      </c>
      <c r="W458">
        <v>554</v>
      </c>
      <c r="X458">
        <v>406</v>
      </c>
      <c r="Y458">
        <v>400</v>
      </c>
      <c r="Z458">
        <v>364</v>
      </c>
      <c r="AA458">
        <v>323</v>
      </c>
      <c r="AB458">
        <v>451</v>
      </c>
      <c r="AC458">
        <v>442</v>
      </c>
      <c r="AD458">
        <v>489</v>
      </c>
    </row>
    <row r="459" spans="1:30" x14ac:dyDescent="0.3">
      <c r="A459" s="131">
        <v>41153</v>
      </c>
      <c r="B459" t="s">
        <v>583</v>
      </c>
      <c r="C459">
        <v>132.75</v>
      </c>
    </row>
    <row r="460" spans="1:30" x14ac:dyDescent="0.3">
      <c r="A460" s="131">
        <v>41153</v>
      </c>
      <c r="B460" t="s">
        <v>595</v>
      </c>
      <c r="D460">
        <v>290</v>
      </c>
      <c r="E460">
        <v>756</v>
      </c>
      <c r="F460">
        <v>422</v>
      </c>
      <c r="G460">
        <v>321</v>
      </c>
      <c r="H460">
        <v>624</v>
      </c>
      <c r="I460">
        <v>489</v>
      </c>
      <c r="J460">
        <v>536</v>
      </c>
      <c r="K460">
        <v>444</v>
      </c>
      <c r="L460">
        <v>623</v>
      </c>
      <c r="M460">
        <v>491</v>
      </c>
      <c r="N460">
        <v>499</v>
      </c>
      <c r="O460">
        <v>249</v>
      </c>
      <c r="P460">
        <v>465</v>
      </c>
      <c r="Q460">
        <v>185</v>
      </c>
      <c r="R460">
        <v>659</v>
      </c>
      <c r="S460">
        <v>762</v>
      </c>
      <c r="T460">
        <v>407</v>
      </c>
      <c r="U460">
        <v>568</v>
      </c>
      <c r="V460">
        <v>310</v>
      </c>
      <c r="W460">
        <v>486</v>
      </c>
      <c r="X460">
        <v>362</v>
      </c>
      <c r="Y460">
        <v>334</v>
      </c>
      <c r="Z460">
        <v>345</v>
      </c>
      <c r="AA460">
        <v>315</v>
      </c>
      <c r="AB460">
        <v>416</v>
      </c>
      <c r="AC460">
        <v>414</v>
      </c>
      <c r="AD460">
        <v>417</v>
      </c>
    </row>
    <row r="461" spans="1:30" x14ac:dyDescent="0.3">
      <c r="A461" s="131">
        <v>41183</v>
      </c>
      <c r="B461" t="s">
        <v>594</v>
      </c>
      <c r="D461">
        <v>327</v>
      </c>
      <c r="E461">
        <v>1039</v>
      </c>
      <c r="F461">
        <v>468</v>
      </c>
      <c r="G461">
        <v>392</v>
      </c>
      <c r="H461">
        <v>667</v>
      </c>
      <c r="I461">
        <v>515</v>
      </c>
      <c r="J461">
        <v>585</v>
      </c>
      <c r="K461">
        <v>473</v>
      </c>
      <c r="L461">
        <v>611</v>
      </c>
      <c r="M461">
        <v>529</v>
      </c>
      <c r="N461">
        <v>525</v>
      </c>
      <c r="O461">
        <v>274</v>
      </c>
      <c r="P461">
        <v>528</v>
      </c>
      <c r="Q461">
        <v>217</v>
      </c>
      <c r="R461">
        <v>715</v>
      </c>
      <c r="S461">
        <v>808</v>
      </c>
      <c r="T461">
        <v>475</v>
      </c>
      <c r="U461">
        <v>645</v>
      </c>
      <c r="V461">
        <v>343</v>
      </c>
      <c r="W461">
        <v>547</v>
      </c>
      <c r="X461">
        <v>402</v>
      </c>
      <c r="Y461">
        <v>400</v>
      </c>
      <c r="Z461">
        <v>352</v>
      </c>
      <c r="AA461">
        <v>320</v>
      </c>
      <c r="AB461">
        <v>449</v>
      </c>
      <c r="AC461">
        <v>439</v>
      </c>
      <c r="AD461">
        <v>486</v>
      </c>
    </row>
    <row r="462" spans="1:30" x14ac:dyDescent="0.3">
      <c r="A462" s="131">
        <v>41183</v>
      </c>
      <c r="B462" t="s">
        <v>583</v>
      </c>
      <c r="C462">
        <v>133.44</v>
      </c>
    </row>
    <row r="463" spans="1:30" x14ac:dyDescent="0.3">
      <c r="A463" s="131">
        <v>41183</v>
      </c>
      <c r="B463" t="s">
        <v>595</v>
      </c>
      <c r="D463">
        <v>291</v>
      </c>
      <c r="E463">
        <v>760</v>
      </c>
      <c r="F463">
        <v>424</v>
      </c>
      <c r="G463">
        <v>323</v>
      </c>
      <c r="H463">
        <v>627</v>
      </c>
      <c r="I463">
        <v>492</v>
      </c>
      <c r="J463">
        <v>539</v>
      </c>
      <c r="K463">
        <v>446</v>
      </c>
      <c r="L463">
        <v>626</v>
      </c>
      <c r="M463">
        <v>493</v>
      </c>
      <c r="N463">
        <v>501</v>
      </c>
      <c r="O463">
        <v>251</v>
      </c>
      <c r="P463">
        <v>468</v>
      </c>
      <c r="Q463">
        <v>186</v>
      </c>
      <c r="R463">
        <v>662</v>
      </c>
      <c r="S463">
        <v>766</v>
      </c>
      <c r="T463">
        <v>409</v>
      </c>
      <c r="U463">
        <v>571</v>
      </c>
      <c r="V463">
        <v>312</v>
      </c>
      <c r="W463">
        <v>489</v>
      </c>
      <c r="X463">
        <v>364</v>
      </c>
      <c r="Y463">
        <v>336</v>
      </c>
      <c r="Z463">
        <v>347</v>
      </c>
      <c r="AA463">
        <v>316</v>
      </c>
      <c r="AB463">
        <v>418</v>
      </c>
      <c r="AC463">
        <v>416</v>
      </c>
      <c r="AD463">
        <v>420</v>
      </c>
    </row>
    <row r="464" spans="1:30" x14ac:dyDescent="0.3">
      <c r="A464" s="131">
        <v>41214</v>
      </c>
      <c r="B464" t="s">
        <v>594</v>
      </c>
      <c r="D464">
        <v>333</v>
      </c>
      <c r="E464">
        <v>1069</v>
      </c>
      <c r="F464">
        <v>461</v>
      </c>
      <c r="G464">
        <v>400</v>
      </c>
      <c r="H464">
        <v>682</v>
      </c>
      <c r="I464">
        <v>522</v>
      </c>
      <c r="J464">
        <v>588</v>
      </c>
      <c r="K464">
        <v>478</v>
      </c>
      <c r="L464">
        <v>617</v>
      </c>
      <c r="M464">
        <v>534</v>
      </c>
      <c r="N464">
        <v>518</v>
      </c>
      <c r="O464">
        <v>270</v>
      </c>
      <c r="P464">
        <v>522</v>
      </c>
      <c r="Q464">
        <v>220</v>
      </c>
      <c r="R464">
        <v>733</v>
      </c>
      <c r="S464">
        <v>808</v>
      </c>
      <c r="T464">
        <v>472</v>
      </c>
      <c r="U464">
        <v>651</v>
      </c>
      <c r="V464">
        <v>340</v>
      </c>
      <c r="W464">
        <v>544</v>
      </c>
      <c r="X464">
        <v>401</v>
      </c>
      <c r="Y464">
        <v>403</v>
      </c>
      <c r="Z464">
        <v>358</v>
      </c>
      <c r="AA464">
        <v>328</v>
      </c>
      <c r="AB464">
        <v>450</v>
      </c>
      <c r="AC464">
        <v>440</v>
      </c>
      <c r="AD464">
        <v>486</v>
      </c>
    </row>
    <row r="465" spans="1:30" x14ac:dyDescent="0.3">
      <c r="A465" s="131">
        <v>41214</v>
      </c>
      <c r="B465" t="s">
        <v>583</v>
      </c>
      <c r="C465">
        <v>133.72</v>
      </c>
    </row>
    <row r="466" spans="1:30" x14ac:dyDescent="0.3">
      <c r="A466" s="131">
        <v>41214</v>
      </c>
      <c r="B466" t="s">
        <v>595</v>
      </c>
      <c r="D466">
        <v>292</v>
      </c>
      <c r="E466">
        <v>762</v>
      </c>
      <c r="F466">
        <v>425</v>
      </c>
      <c r="G466">
        <v>323</v>
      </c>
      <c r="H466">
        <v>628</v>
      </c>
      <c r="I466">
        <v>493</v>
      </c>
      <c r="J466">
        <v>540</v>
      </c>
      <c r="K466">
        <v>447</v>
      </c>
      <c r="L466">
        <v>627</v>
      </c>
      <c r="M466">
        <v>494</v>
      </c>
      <c r="N466">
        <v>502</v>
      </c>
      <c r="O466">
        <v>251</v>
      </c>
      <c r="P466">
        <v>469</v>
      </c>
      <c r="Q466">
        <v>186</v>
      </c>
      <c r="R466">
        <v>663</v>
      </c>
      <c r="S466">
        <v>767</v>
      </c>
      <c r="T466">
        <v>410</v>
      </c>
      <c r="U466">
        <v>572</v>
      </c>
      <c r="V466">
        <v>312</v>
      </c>
      <c r="W466">
        <v>490</v>
      </c>
      <c r="X466">
        <v>365</v>
      </c>
      <c r="Y466">
        <v>336</v>
      </c>
      <c r="Z466">
        <v>348</v>
      </c>
      <c r="AA466">
        <v>317</v>
      </c>
      <c r="AB466">
        <v>419</v>
      </c>
      <c r="AC466">
        <v>417</v>
      </c>
      <c r="AD466">
        <v>420</v>
      </c>
    </row>
    <row r="467" spans="1:30" x14ac:dyDescent="0.3">
      <c r="A467" s="131">
        <v>41244</v>
      </c>
      <c r="B467" t="s">
        <v>594</v>
      </c>
      <c r="D467">
        <v>358</v>
      </c>
      <c r="E467">
        <v>1073</v>
      </c>
      <c r="F467">
        <v>497</v>
      </c>
      <c r="G467">
        <v>407</v>
      </c>
      <c r="H467">
        <v>715</v>
      </c>
      <c r="I467">
        <v>529</v>
      </c>
      <c r="J467">
        <v>598</v>
      </c>
      <c r="K467">
        <v>485</v>
      </c>
      <c r="L467">
        <v>613</v>
      </c>
      <c r="M467">
        <v>532</v>
      </c>
      <c r="N467">
        <v>532</v>
      </c>
      <c r="O467">
        <v>268</v>
      </c>
      <c r="P467">
        <v>544</v>
      </c>
      <c r="Q467">
        <v>223</v>
      </c>
      <c r="R467">
        <v>724</v>
      </c>
      <c r="S467">
        <v>886</v>
      </c>
      <c r="T467">
        <v>485</v>
      </c>
      <c r="U467">
        <v>691</v>
      </c>
      <c r="V467">
        <v>352</v>
      </c>
      <c r="W467">
        <v>543</v>
      </c>
      <c r="X467">
        <v>402</v>
      </c>
      <c r="Y467">
        <v>404</v>
      </c>
      <c r="Z467">
        <v>374</v>
      </c>
      <c r="AA467">
        <v>331</v>
      </c>
      <c r="AB467">
        <v>460</v>
      </c>
      <c r="AC467">
        <v>452</v>
      </c>
      <c r="AD467">
        <v>490</v>
      </c>
    </row>
    <row r="468" spans="1:30" x14ac:dyDescent="0.3">
      <c r="A468" s="131">
        <v>41244</v>
      </c>
      <c r="B468" t="s">
        <v>583</v>
      </c>
      <c r="C468">
        <v>134.27000000000001</v>
      </c>
    </row>
    <row r="469" spans="1:30" x14ac:dyDescent="0.3">
      <c r="A469" s="131">
        <v>41244</v>
      </c>
      <c r="B469" t="s">
        <v>595</v>
      </c>
      <c r="D469">
        <v>293</v>
      </c>
      <c r="E469">
        <v>765</v>
      </c>
      <c r="F469">
        <v>427</v>
      </c>
      <c r="G469">
        <v>325</v>
      </c>
      <c r="H469">
        <v>631</v>
      </c>
      <c r="I469">
        <v>495</v>
      </c>
      <c r="J469">
        <v>542</v>
      </c>
      <c r="K469">
        <v>449</v>
      </c>
      <c r="L469">
        <v>630</v>
      </c>
      <c r="M469">
        <v>496</v>
      </c>
      <c r="N469">
        <v>504</v>
      </c>
      <c r="O469">
        <v>252</v>
      </c>
      <c r="P469">
        <v>471</v>
      </c>
      <c r="Q469">
        <v>187</v>
      </c>
      <c r="R469">
        <v>666</v>
      </c>
      <c r="S469">
        <v>770</v>
      </c>
      <c r="T469">
        <v>412</v>
      </c>
      <c r="U469">
        <v>574</v>
      </c>
      <c r="V469">
        <v>314</v>
      </c>
      <c r="W469">
        <v>492</v>
      </c>
      <c r="X469">
        <v>366</v>
      </c>
      <c r="Y469">
        <v>338</v>
      </c>
      <c r="Z469">
        <v>349</v>
      </c>
      <c r="AA469">
        <v>318</v>
      </c>
      <c r="AB469">
        <v>420</v>
      </c>
      <c r="AC469">
        <v>419</v>
      </c>
      <c r="AD469">
        <v>422</v>
      </c>
    </row>
    <row r="470" spans="1:30" x14ac:dyDescent="0.3">
      <c r="A470" s="131">
        <v>41275</v>
      </c>
      <c r="B470" t="s">
        <v>594</v>
      </c>
      <c r="D470">
        <v>339</v>
      </c>
      <c r="E470">
        <v>1207</v>
      </c>
      <c r="F470">
        <v>467</v>
      </c>
      <c r="G470">
        <v>387</v>
      </c>
      <c r="H470">
        <v>696</v>
      </c>
      <c r="I470">
        <v>523</v>
      </c>
      <c r="J470">
        <v>593</v>
      </c>
      <c r="K470">
        <v>472</v>
      </c>
      <c r="L470">
        <v>601</v>
      </c>
      <c r="M470">
        <v>519</v>
      </c>
      <c r="N470">
        <v>547</v>
      </c>
      <c r="O470">
        <v>272</v>
      </c>
      <c r="P470">
        <v>519</v>
      </c>
      <c r="Q470">
        <v>212</v>
      </c>
      <c r="R470">
        <v>744</v>
      </c>
      <c r="S470">
        <v>1120</v>
      </c>
      <c r="T470">
        <v>477</v>
      </c>
      <c r="U470">
        <v>640</v>
      </c>
      <c r="V470">
        <v>342</v>
      </c>
      <c r="W470">
        <v>546</v>
      </c>
      <c r="X470">
        <v>397</v>
      </c>
      <c r="Y470">
        <v>406</v>
      </c>
      <c r="Z470">
        <v>366</v>
      </c>
      <c r="AA470">
        <v>332</v>
      </c>
      <c r="AB470">
        <v>463</v>
      </c>
      <c r="AC470">
        <v>457</v>
      </c>
      <c r="AD470">
        <v>483</v>
      </c>
    </row>
    <row r="471" spans="1:30" x14ac:dyDescent="0.3">
      <c r="A471" s="131">
        <v>41275</v>
      </c>
      <c r="B471" t="s">
        <v>583</v>
      </c>
      <c r="C471">
        <v>133.58000000000001</v>
      </c>
    </row>
    <row r="472" spans="1:30" x14ac:dyDescent="0.3">
      <c r="A472" s="131">
        <v>41275</v>
      </c>
      <c r="B472" t="s">
        <v>595</v>
      </c>
      <c r="D472">
        <v>292</v>
      </c>
      <c r="E472">
        <v>761</v>
      </c>
      <c r="F472">
        <v>425</v>
      </c>
      <c r="G472">
        <v>323</v>
      </c>
      <c r="H472">
        <v>627</v>
      </c>
      <c r="I472">
        <v>492</v>
      </c>
      <c r="J472">
        <v>539</v>
      </c>
      <c r="K472">
        <v>447</v>
      </c>
      <c r="L472">
        <v>627</v>
      </c>
      <c r="M472">
        <v>494</v>
      </c>
      <c r="N472">
        <v>502</v>
      </c>
      <c r="O472">
        <v>251</v>
      </c>
      <c r="P472">
        <v>468</v>
      </c>
      <c r="Q472">
        <v>186</v>
      </c>
      <c r="R472">
        <v>663</v>
      </c>
      <c r="S472">
        <v>766</v>
      </c>
      <c r="T472">
        <v>410</v>
      </c>
      <c r="U472">
        <v>571</v>
      </c>
      <c r="V472">
        <v>312</v>
      </c>
      <c r="W472">
        <v>490</v>
      </c>
      <c r="X472">
        <v>365</v>
      </c>
      <c r="Y472">
        <v>336</v>
      </c>
      <c r="Z472">
        <v>347</v>
      </c>
      <c r="AA472">
        <v>317</v>
      </c>
      <c r="AB472">
        <v>418</v>
      </c>
      <c r="AC472">
        <v>417</v>
      </c>
      <c r="AD472">
        <v>420</v>
      </c>
    </row>
    <row r="473" spans="1:30" x14ac:dyDescent="0.3">
      <c r="A473" s="131">
        <v>41306</v>
      </c>
      <c r="B473" t="s">
        <v>594</v>
      </c>
      <c r="D473">
        <v>344</v>
      </c>
      <c r="E473">
        <v>1197</v>
      </c>
      <c r="F473">
        <v>482</v>
      </c>
      <c r="G473">
        <v>392</v>
      </c>
      <c r="H473">
        <v>700</v>
      </c>
      <c r="I473">
        <v>518</v>
      </c>
      <c r="J473">
        <v>604</v>
      </c>
      <c r="K473">
        <v>479</v>
      </c>
      <c r="L473">
        <v>613</v>
      </c>
      <c r="M473">
        <v>530</v>
      </c>
      <c r="N473">
        <v>549</v>
      </c>
      <c r="O473">
        <v>273</v>
      </c>
      <c r="P473">
        <v>523</v>
      </c>
      <c r="Q473">
        <v>216</v>
      </c>
      <c r="R473">
        <v>773</v>
      </c>
      <c r="S473">
        <v>1511</v>
      </c>
      <c r="T473">
        <v>457</v>
      </c>
      <c r="U473">
        <v>663</v>
      </c>
      <c r="V473">
        <v>344</v>
      </c>
      <c r="W473">
        <v>535</v>
      </c>
      <c r="X473">
        <v>394</v>
      </c>
      <c r="Y473">
        <v>398</v>
      </c>
      <c r="Z473">
        <v>356</v>
      </c>
      <c r="AA473">
        <v>328</v>
      </c>
      <c r="AB473">
        <v>482</v>
      </c>
      <c r="AC473">
        <v>482</v>
      </c>
      <c r="AD473">
        <v>481</v>
      </c>
    </row>
    <row r="474" spans="1:30" x14ac:dyDescent="0.3">
      <c r="A474" s="131">
        <v>41306</v>
      </c>
      <c r="B474" t="s">
        <v>583</v>
      </c>
      <c r="C474">
        <v>134.54</v>
      </c>
    </row>
    <row r="475" spans="1:30" x14ac:dyDescent="0.3">
      <c r="A475" s="131">
        <v>41306</v>
      </c>
      <c r="B475" t="s">
        <v>595</v>
      </c>
      <c r="D475">
        <v>294</v>
      </c>
      <c r="E475">
        <v>767</v>
      </c>
      <c r="F475">
        <v>428</v>
      </c>
      <c r="G475">
        <v>325</v>
      </c>
      <c r="H475">
        <v>632</v>
      </c>
      <c r="I475">
        <v>496</v>
      </c>
      <c r="J475">
        <v>543</v>
      </c>
      <c r="K475">
        <v>450</v>
      </c>
      <c r="L475">
        <v>631</v>
      </c>
      <c r="M475">
        <v>497</v>
      </c>
      <c r="N475">
        <v>505</v>
      </c>
      <c r="O475">
        <v>253</v>
      </c>
      <c r="P475">
        <v>472</v>
      </c>
      <c r="Q475">
        <v>188</v>
      </c>
      <c r="R475">
        <v>667</v>
      </c>
      <c r="S475">
        <v>772</v>
      </c>
      <c r="T475">
        <v>413</v>
      </c>
      <c r="U475">
        <v>575</v>
      </c>
      <c r="V475">
        <v>314</v>
      </c>
      <c r="W475">
        <v>493</v>
      </c>
      <c r="X475">
        <v>367</v>
      </c>
      <c r="Y475">
        <v>338</v>
      </c>
      <c r="Z475">
        <v>350</v>
      </c>
      <c r="AA475">
        <v>319</v>
      </c>
      <c r="AB475">
        <v>421</v>
      </c>
      <c r="AC475">
        <v>420</v>
      </c>
      <c r="AD475">
        <v>423</v>
      </c>
    </row>
    <row r="476" spans="1:30" x14ac:dyDescent="0.3">
      <c r="A476" s="131">
        <v>41334</v>
      </c>
      <c r="B476" t="s">
        <v>594</v>
      </c>
      <c r="D476">
        <v>342</v>
      </c>
      <c r="E476">
        <v>1534</v>
      </c>
      <c r="F476">
        <v>533</v>
      </c>
      <c r="G476">
        <v>408</v>
      </c>
      <c r="H476">
        <v>946</v>
      </c>
      <c r="I476">
        <v>547</v>
      </c>
      <c r="J476">
        <v>655</v>
      </c>
      <c r="K476">
        <v>511</v>
      </c>
      <c r="L476">
        <v>656</v>
      </c>
      <c r="M476">
        <v>550</v>
      </c>
      <c r="N476">
        <v>575</v>
      </c>
      <c r="O476">
        <v>294</v>
      </c>
      <c r="P476">
        <v>539</v>
      </c>
      <c r="Q476">
        <v>217</v>
      </c>
      <c r="R476">
        <v>799</v>
      </c>
      <c r="S476">
        <v>1528</v>
      </c>
      <c r="T476">
        <v>512</v>
      </c>
      <c r="U476">
        <v>719</v>
      </c>
      <c r="V476">
        <v>366</v>
      </c>
      <c r="W476">
        <v>536</v>
      </c>
      <c r="X476">
        <v>395</v>
      </c>
      <c r="Y476">
        <v>400</v>
      </c>
      <c r="Z476">
        <v>358</v>
      </c>
      <c r="AA476">
        <v>333</v>
      </c>
      <c r="AB476">
        <v>502</v>
      </c>
      <c r="AC476">
        <v>504</v>
      </c>
      <c r="AD476">
        <v>492</v>
      </c>
    </row>
    <row r="477" spans="1:30" x14ac:dyDescent="0.3">
      <c r="A477" s="131">
        <v>41334</v>
      </c>
      <c r="B477" t="s">
        <v>583</v>
      </c>
      <c r="C477">
        <v>134.94999999999999</v>
      </c>
    </row>
    <row r="478" spans="1:30" x14ac:dyDescent="0.3">
      <c r="A478" s="131">
        <v>41334</v>
      </c>
      <c r="B478" t="s">
        <v>595</v>
      </c>
      <c r="D478">
        <v>295</v>
      </c>
      <c r="E478">
        <v>769</v>
      </c>
      <c r="F478">
        <v>429</v>
      </c>
      <c r="G478">
        <v>326</v>
      </c>
      <c r="H478">
        <v>634</v>
      </c>
      <c r="I478">
        <v>497</v>
      </c>
      <c r="J478">
        <v>545</v>
      </c>
      <c r="K478">
        <v>451</v>
      </c>
      <c r="L478">
        <v>633</v>
      </c>
      <c r="M478">
        <v>499</v>
      </c>
      <c r="N478">
        <v>507</v>
      </c>
      <c r="O478">
        <v>253</v>
      </c>
      <c r="P478">
        <v>473</v>
      </c>
      <c r="Q478">
        <v>188</v>
      </c>
      <c r="R478">
        <v>670</v>
      </c>
      <c r="S478">
        <v>774</v>
      </c>
      <c r="T478">
        <v>414</v>
      </c>
      <c r="U478">
        <v>577</v>
      </c>
      <c r="V478">
        <v>315</v>
      </c>
      <c r="W478">
        <v>495</v>
      </c>
      <c r="X478">
        <v>368</v>
      </c>
      <c r="Y478">
        <v>339</v>
      </c>
      <c r="Z478">
        <v>351</v>
      </c>
      <c r="AA478">
        <v>320</v>
      </c>
      <c r="AB478">
        <v>422</v>
      </c>
      <c r="AC478">
        <v>421</v>
      </c>
      <c r="AD478">
        <v>424</v>
      </c>
    </row>
    <row r="479" spans="1:30" x14ac:dyDescent="0.3">
      <c r="A479" s="131">
        <v>41365</v>
      </c>
      <c r="B479" t="s">
        <v>594</v>
      </c>
      <c r="D479">
        <v>351</v>
      </c>
      <c r="E479">
        <v>1266</v>
      </c>
      <c r="F479">
        <v>491</v>
      </c>
      <c r="G479">
        <v>397</v>
      </c>
      <c r="H479">
        <v>811</v>
      </c>
      <c r="I479">
        <v>534</v>
      </c>
      <c r="J479">
        <v>621</v>
      </c>
      <c r="K479">
        <v>492</v>
      </c>
      <c r="L479">
        <v>641</v>
      </c>
      <c r="M479">
        <v>557</v>
      </c>
      <c r="N479">
        <v>583</v>
      </c>
      <c r="O479">
        <v>282</v>
      </c>
      <c r="P479">
        <v>543</v>
      </c>
      <c r="Q479">
        <v>219</v>
      </c>
      <c r="R479">
        <v>775</v>
      </c>
      <c r="S479">
        <v>1045</v>
      </c>
      <c r="T479">
        <v>511</v>
      </c>
      <c r="U479">
        <v>686</v>
      </c>
      <c r="V479">
        <v>351</v>
      </c>
      <c r="W479">
        <v>537</v>
      </c>
      <c r="X479">
        <v>398</v>
      </c>
      <c r="Y479">
        <v>407</v>
      </c>
      <c r="Z479">
        <v>364</v>
      </c>
      <c r="AA479">
        <v>336</v>
      </c>
      <c r="AB479">
        <v>475</v>
      </c>
      <c r="AC479">
        <v>472</v>
      </c>
      <c r="AD479">
        <v>488</v>
      </c>
    </row>
    <row r="480" spans="1:30" x14ac:dyDescent="0.3">
      <c r="A480" s="131">
        <v>41365</v>
      </c>
      <c r="B480" t="s">
        <v>583</v>
      </c>
      <c r="C480">
        <v>135.22999999999999</v>
      </c>
    </row>
    <row r="481" spans="1:30" x14ac:dyDescent="0.3">
      <c r="A481" s="131">
        <v>41365</v>
      </c>
      <c r="B481" t="s">
        <v>595</v>
      </c>
      <c r="D481">
        <v>295</v>
      </c>
      <c r="E481">
        <v>770</v>
      </c>
      <c r="F481">
        <v>430</v>
      </c>
      <c r="G481">
        <v>327</v>
      </c>
      <c r="H481">
        <v>635</v>
      </c>
      <c r="I481">
        <v>498</v>
      </c>
      <c r="J481">
        <v>546</v>
      </c>
      <c r="K481">
        <v>452</v>
      </c>
      <c r="L481">
        <v>635</v>
      </c>
      <c r="M481">
        <v>500</v>
      </c>
      <c r="N481">
        <v>508</v>
      </c>
      <c r="O481">
        <v>254</v>
      </c>
      <c r="P481">
        <v>474</v>
      </c>
      <c r="Q481">
        <v>189</v>
      </c>
      <c r="R481">
        <v>671</v>
      </c>
      <c r="S481">
        <v>776</v>
      </c>
      <c r="T481">
        <v>415</v>
      </c>
      <c r="U481">
        <v>578</v>
      </c>
      <c r="V481">
        <v>316</v>
      </c>
      <c r="W481">
        <v>496</v>
      </c>
      <c r="X481">
        <v>369</v>
      </c>
      <c r="Y481">
        <v>340</v>
      </c>
      <c r="Z481">
        <v>352</v>
      </c>
      <c r="AA481">
        <v>321</v>
      </c>
      <c r="AB481">
        <v>423</v>
      </c>
      <c r="AC481">
        <v>422</v>
      </c>
      <c r="AD481">
        <v>425</v>
      </c>
    </row>
    <row r="482" spans="1:30" x14ac:dyDescent="0.3">
      <c r="A482" s="131">
        <v>41395</v>
      </c>
      <c r="B482" t="s">
        <v>594</v>
      </c>
      <c r="D482">
        <v>347</v>
      </c>
      <c r="E482">
        <v>1183</v>
      </c>
      <c r="F482">
        <v>483</v>
      </c>
      <c r="G482">
        <v>393</v>
      </c>
      <c r="H482">
        <v>690</v>
      </c>
      <c r="I482">
        <v>526</v>
      </c>
      <c r="J482">
        <v>603</v>
      </c>
      <c r="K482">
        <v>479</v>
      </c>
      <c r="L482">
        <v>612</v>
      </c>
      <c r="M482">
        <v>537</v>
      </c>
      <c r="N482">
        <v>541</v>
      </c>
      <c r="O482">
        <v>285</v>
      </c>
      <c r="P482">
        <v>534</v>
      </c>
      <c r="Q482">
        <v>224</v>
      </c>
      <c r="R482">
        <v>742</v>
      </c>
      <c r="S482">
        <v>956</v>
      </c>
      <c r="T482">
        <v>481</v>
      </c>
      <c r="U482">
        <v>653</v>
      </c>
      <c r="V482">
        <v>351</v>
      </c>
      <c r="W482">
        <v>537</v>
      </c>
      <c r="X482">
        <v>399</v>
      </c>
      <c r="Y482">
        <v>404</v>
      </c>
      <c r="Z482">
        <v>367</v>
      </c>
      <c r="AA482">
        <v>335</v>
      </c>
      <c r="AB482">
        <v>462</v>
      </c>
      <c r="AC482">
        <v>455</v>
      </c>
      <c r="AD482">
        <v>489</v>
      </c>
    </row>
    <row r="483" spans="1:30" x14ac:dyDescent="0.3">
      <c r="A483" s="131">
        <v>41395</v>
      </c>
      <c r="B483" t="s">
        <v>583</v>
      </c>
      <c r="C483">
        <v>135.5</v>
      </c>
    </row>
    <row r="484" spans="1:30" x14ac:dyDescent="0.3">
      <c r="A484" s="131">
        <v>41395</v>
      </c>
      <c r="B484" t="s">
        <v>595</v>
      </c>
      <c r="D484">
        <v>296</v>
      </c>
      <c r="E484">
        <v>772</v>
      </c>
      <c r="F484">
        <v>431</v>
      </c>
      <c r="G484">
        <v>328</v>
      </c>
      <c r="H484">
        <v>637</v>
      </c>
      <c r="I484">
        <v>499</v>
      </c>
      <c r="J484">
        <v>547</v>
      </c>
      <c r="K484">
        <v>453</v>
      </c>
      <c r="L484">
        <v>636</v>
      </c>
      <c r="M484">
        <v>501</v>
      </c>
      <c r="N484">
        <v>509</v>
      </c>
      <c r="O484">
        <v>255</v>
      </c>
      <c r="P484">
        <v>475</v>
      </c>
      <c r="Q484">
        <v>189</v>
      </c>
      <c r="R484">
        <v>672</v>
      </c>
      <c r="S484">
        <v>777</v>
      </c>
      <c r="T484">
        <v>416</v>
      </c>
      <c r="U484">
        <v>579</v>
      </c>
      <c r="V484">
        <v>317</v>
      </c>
      <c r="W484">
        <v>497</v>
      </c>
      <c r="X484">
        <v>370</v>
      </c>
      <c r="Y484">
        <v>341</v>
      </c>
      <c r="Z484">
        <v>352</v>
      </c>
      <c r="AA484">
        <v>321</v>
      </c>
      <c r="AB484">
        <v>424</v>
      </c>
      <c r="AC484">
        <v>423</v>
      </c>
      <c r="AD484">
        <v>426</v>
      </c>
    </row>
    <row r="485" spans="1:30" x14ac:dyDescent="0.3">
      <c r="A485" s="131">
        <v>41426</v>
      </c>
      <c r="B485" t="s">
        <v>594</v>
      </c>
      <c r="D485">
        <v>335</v>
      </c>
      <c r="E485">
        <v>1088</v>
      </c>
      <c r="F485">
        <v>489</v>
      </c>
      <c r="G485">
        <v>397</v>
      </c>
      <c r="H485">
        <v>693</v>
      </c>
      <c r="I485">
        <v>524</v>
      </c>
      <c r="J485">
        <v>632</v>
      </c>
      <c r="K485">
        <v>477</v>
      </c>
      <c r="L485">
        <v>668</v>
      </c>
      <c r="M485">
        <v>541</v>
      </c>
      <c r="N485">
        <v>555</v>
      </c>
      <c r="O485">
        <v>282</v>
      </c>
      <c r="P485">
        <v>558</v>
      </c>
      <c r="Q485">
        <v>219</v>
      </c>
      <c r="R485">
        <v>795</v>
      </c>
      <c r="S485">
        <v>1037</v>
      </c>
      <c r="T485">
        <v>484</v>
      </c>
      <c r="U485">
        <v>657</v>
      </c>
      <c r="V485">
        <v>339</v>
      </c>
      <c r="W485">
        <v>540</v>
      </c>
      <c r="X485">
        <v>399</v>
      </c>
      <c r="Y485">
        <v>403</v>
      </c>
      <c r="Z485">
        <v>375</v>
      </c>
      <c r="AA485">
        <v>337</v>
      </c>
      <c r="AB485">
        <v>469</v>
      </c>
      <c r="AC485">
        <v>458</v>
      </c>
      <c r="AD485">
        <v>513</v>
      </c>
    </row>
    <row r="486" spans="1:30" x14ac:dyDescent="0.3">
      <c r="A486" s="131">
        <v>41426</v>
      </c>
      <c r="B486" t="s">
        <v>583</v>
      </c>
      <c r="C486">
        <v>135.22999999999999</v>
      </c>
    </row>
    <row r="487" spans="1:30" x14ac:dyDescent="0.3">
      <c r="A487" s="131">
        <v>41426</v>
      </c>
      <c r="B487" t="s">
        <v>595</v>
      </c>
      <c r="D487">
        <v>295</v>
      </c>
      <c r="E487">
        <v>770</v>
      </c>
      <c r="F487">
        <v>430</v>
      </c>
      <c r="G487">
        <v>327</v>
      </c>
      <c r="H487">
        <v>635</v>
      </c>
      <c r="I487">
        <v>498</v>
      </c>
      <c r="J487">
        <v>546</v>
      </c>
      <c r="K487">
        <v>452</v>
      </c>
      <c r="L487">
        <v>635</v>
      </c>
      <c r="M487">
        <v>500</v>
      </c>
      <c r="N487">
        <v>508</v>
      </c>
      <c r="O487">
        <v>254</v>
      </c>
      <c r="P487">
        <v>474</v>
      </c>
      <c r="Q487">
        <v>189</v>
      </c>
      <c r="R487">
        <v>671</v>
      </c>
      <c r="S487">
        <v>776</v>
      </c>
      <c r="T487">
        <v>415</v>
      </c>
      <c r="U487">
        <v>578</v>
      </c>
      <c r="V487">
        <v>316</v>
      </c>
      <c r="W487">
        <v>496</v>
      </c>
      <c r="X487">
        <v>369</v>
      </c>
      <c r="Y487">
        <v>340</v>
      </c>
      <c r="Z487">
        <v>352</v>
      </c>
      <c r="AA487">
        <v>321</v>
      </c>
      <c r="AB487">
        <v>423</v>
      </c>
      <c r="AC487">
        <v>422</v>
      </c>
      <c r="AD487">
        <v>425</v>
      </c>
    </row>
    <row r="488" spans="1:30" x14ac:dyDescent="0.3">
      <c r="A488" s="131">
        <v>41456</v>
      </c>
      <c r="B488" t="s">
        <v>594</v>
      </c>
      <c r="D488">
        <v>336</v>
      </c>
      <c r="E488">
        <v>1083</v>
      </c>
      <c r="F488">
        <v>479</v>
      </c>
      <c r="G488">
        <v>395</v>
      </c>
      <c r="H488">
        <v>689</v>
      </c>
      <c r="I488">
        <v>518</v>
      </c>
      <c r="J488">
        <v>614</v>
      </c>
      <c r="K488">
        <v>478</v>
      </c>
      <c r="L488">
        <v>642</v>
      </c>
      <c r="M488">
        <v>533</v>
      </c>
      <c r="N488">
        <v>562</v>
      </c>
      <c r="O488">
        <v>285</v>
      </c>
      <c r="P488">
        <v>531</v>
      </c>
      <c r="Q488">
        <v>221</v>
      </c>
      <c r="R488">
        <v>744</v>
      </c>
      <c r="S488">
        <v>853</v>
      </c>
      <c r="T488">
        <v>501</v>
      </c>
      <c r="U488">
        <v>671</v>
      </c>
      <c r="V488">
        <v>349</v>
      </c>
      <c r="W488">
        <v>543</v>
      </c>
      <c r="X488">
        <v>401</v>
      </c>
      <c r="Y488">
        <v>402</v>
      </c>
      <c r="Z488">
        <v>363</v>
      </c>
      <c r="AA488">
        <v>335</v>
      </c>
      <c r="AB488">
        <v>459</v>
      </c>
      <c r="AC488">
        <v>452</v>
      </c>
      <c r="AD488">
        <v>488</v>
      </c>
    </row>
    <row r="489" spans="1:30" x14ac:dyDescent="0.3">
      <c r="A489" s="131">
        <v>41456</v>
      </c>
      <c r="B489" t="s">
        <v>583</v>
      </c>
      <c r="C489">
        <v>135.22999999999999</v>
      </c>
    </row>
    <row r="490" spans="1:30" x14ac:dyDescent="0.3">
      <c r="A490" s="131">
        <v>41456</v>
      </c>
      <c r="B490" t="s">
        <v>595</v>
      </c>
      <c r="D490">
        <v>295</v>
      </c>
      <c r="E490">
        <v>770</v>
      </c>
      <c r="F490">
        <v>430</v>
      </c>
      <c r="G490">
        <v>327</v>
      </c>
      <c r="H490">
        <v>635</v>
      </c>
      <c r="I490">
        <v>498</v>
      </c>
      <c r="J490">
        <v>546</v>
      </c>
      <c r="K490">
        <v>452</v>
      </c>
      <c r="L490">
        <v>635</v>
      </c>
      <c r="M490">
        <v>500</v>
      </c>
      <c r="N490">
        <v>508</v>
      </c>
      <c r="O490">
        <v>254</v>
      </c>
      <c r="P490">
        <v>474</v>
      </c>
      <c r="Q490">
        <v>189</v>
      </c>
      <c r="R490">
        <v>671</v>
      </c>
      <c r="S490">
        <v>776</v>
      </c>
      <c r="T490">
        <v>415</v>
      </c>
      <c r="U490">
        <v>578</v>
      </c>
      <c r="V490">
        <v>316</v>
      </c>
      <c r="W490">
        <v>496</v>
      </c>
      <c r="X490">
        <v>369</v>
      </c>
      <c r="Y490">
        <v>340</v>
      </c>
      <c r="Z490">
        <v>352</v>
      </c>
      <c r="AA490">
        <v>321</v>
      </c>
      <c r="AB490">
        <v>423</v>
      </c>
      <c r="AC490">
        <v>422</v>
      </c>
      <c r="AD490">
        <v>425</v>
      </c>
    </row>
    <row r="491" spans="1:30" x14ac:dyDescent="0.3">
      <c r="A491" s="131">
        <v>41487</v>
      </c>
      <c r="B491" t="s">
        <v>594</v>
      </c>
      <c r="D491">
        <v>335</v>
      </c>
      <c r="E491">
        <v>1098</v>
      </c>
      <c r="F491">
        <v>475</v>
      </c>
      <c r="G491">
        <v>395</v>
      </c>
      <c r="H491">
        <v>696</v>
      </c>
      <c r="I491">
        <v>502</v>
      </c>
      <c r="J491">
        <v>600</v>
      </c>
      <c r="K491">
        <v>476</v>
      </c>
      <c r="L491">
        <v>616</v>
      </c>
      <c r="M491">
        <v>528</v>
      </c>
      <c r="N491">
        <v>550</v>
      </c>
      <c r="O491">
        <v>287</v>
      </c>
      <c r="P491">
        <v>531</v>
      </c>
      <c r="Q491">
        <v>221</v>
      </c>
      <c r="R491">
        <v>755</v>
      </c>
      <c r="S491">
        <v>840</v>
      </c>
      <c r="T491">
        <v>481</v>
      </c>
      <c r="U491">
        <v>642</v>
      </c>
      <c r="V491">
        <v>345</v>
      </c>
      <c r="W491">
        <v>540</v>
      </c>
      <c r="X491">
        <v>405</v>
      </c>
      <c r="Y491">
        <v>398</v>
      </c>
      <c r="Z491">
        <v>366</v>
      </c>
      <c r="AA491">
        <v>336</v>
      </c>
      <c r="AB491">
        <v>455</v>
      </c>
      <c r="AC491">
        <v>447</v>
      </c>
      <c r="AD491">
        <v>487</v>
      </c>
    </row>
    <row r="492" spans="1:30" x14ac:dyDescent="0.3">
      <c r="A492" s="131">
        <v>41487</v>
      </c>
      <c r="B492" t="s">
        <v>583</v>
      </c>
      <c r="C492">
        <v>135.78</v>
      </c>
    </row>
    <row r="493" spans="1:30" x14ac:dyDescent="0.3">
      <c r="A493" s="131">
        <v>41487</v>
      </c>
      <c r="B493" t="s">
        <v>595</v>
      </c>
      <c r="D493">
        <v>296</v>
      </c>
      <c r="E493">
        <v>774</v>
      </c>
      <c r="F493">
        <v>432</v>
      </c>
      <c r="G493">
        <v>328</v>
      </c>
      <c r="H493">
        <v>638</v>
      </c>
      <c r="I493">
        <v>500</v>
      </c>
      <c r="J493">
        <v>548</v>
      </c>
      <c r="K493">
        <v>454</v>
      </c>
      <c r="L493">
        <v>637</v>
      </c>
      <c r="M493">
        <v>502</v>
      </c>
      <c r="N493">
        <v>510</v>
      </c>
      <c r="O493">
        <v>255</v>
      </c>
      <c r="P493">
        <v>476</v>
      </c>
      <c r="Q493">
        <v>189</v>
      </c>
      <c r="R493">
        <v>674</v>
      </c>
      <c r="S493">
        <v>779</v>
      </c>
      <c r="T493">
        <v>417</v>
      </c>
      <c r="U493">
        <v>581</v>
      </c>
      <c r="V493">
        <v>317</v>
      </c>
      <c r="W493">
        <v>498</v>
      </c>
      <c r="X493">
        <v>371</v>
      </c>
      <c r="Y493">
        <v>342</v>
      </c>
      <c r="Z493">
        <v>353</v>
      </c>
      <c r="AA493">
        <v>322</v>
      </c>
      <c r="AB493">
        <v>425</v>
      </c>
      <c r="AC493">
        <v>424</v>
      </c>
      <c r="AD493">
        <v>427</v>
      </c>
    </row>
    <row r="494" spans="1:30" x14ac:dyDescent="0.3">
      <c r="A494" s="131">
        <v>41518</v>
      </c>
      <c r="B494" t="s">
        <v>594</v>
      </c>
      <c r="D494">
        <v>342</v>
      </c>
      <c r="E494">
        <v>1127</v>
      </c>
      <c r="F494">
        <v>493</v>
      </c>
      <c r="G494">
        <v>407</v>
      </c>
      <c r="H494">
        <v>685</v>
      </c>
      <c r="I494">
        <v>517</v>
      </c>
      <c r="J494">
        <v>589</v>
      </c>
      <c r="K494">
        <v>478</v>
      </c>
      <c r="L494">
        <v>602</v>
      </c>
      <c r="M494">
        <v>542</v>
      </c>
      <c r="N494">
        <v>538</v>
      </c>
      <c r="O494">
        <v>278</v>
      </c>
      <c r="P494">
        <v>526</v>
      </c>
      <c r="Q494">
        <v>220</v>
      </c>
      <c r="R494">
        <v>745</v>
      </c>
      <c r="S494">
        <v>863</v>
      </c>
      <c r="T494">
        <v>473</v>
      </c>
      <c r="U494">
        <v>650</v>
      </c>
      <c r="V494">
        <v>337</v>
      </c>
      <c r="W494">
        <v>547</v>
      </c>
      <c r="X494">
        <v>408</v>
      </c>
      <c r="Y494">
        <v>400</v>
      </c>
      <c r="Z494">
        <v>365</v>
      </c>
      <c r="AA494">
        <v>329</v>
      </c>
      <c r="AB494">
        <v>455</v>
      </c>
      <c r="AC494">
        <v>446</v>
      </c>
      <c r="AD494">
        <v>490</v>
      </c>
    </row>
    <row r="495" spans="1:30" x14ac:dyDescent="0.3">
      <c r="A495" s="131">
        <v>41518</v>
      </c>
      <c r="B495" t="s">
        <v>583</v>
      </c>
      <c r="C495">
        <v>136.33000000000001</v>
      </c>
    </row>
    <row r="496" spans="1:30" x14ac:dyDescent="0.3">
      <c r="A496" s="131">
        <v>41518</v>
      </c>
      <c r="B496" t="s">
        <v>595</v>
      </c>
      <c r="D496">
        <v>298</v>
      </c>
      <c r="E496">
        <v>777</v>
      </c>
      <c r="F496">
        <v>433</v>
      </c>
      <c r="G496">
        <v>330</v>
      </c>
      <c r="H496">
        <v>640</v>
      </c>
      <c r="I496">
        <v>502</v>
      </c>
      <c r="J496">
        <v>550</v>
      </c>
      <c r="K496">
        <v>456</v>
      </c>
      <c r="L496">
        <v>640</v>
      </c>
      <c r="M496">
        <v>504</v>
      </c>
      <c r="N496">
        <v>512</v>
      </c>
      <c r="O496">
        <v>256</v>
      </c>
      <c r="P496">
        <v>478</v>
      </c>
      <c r="Q496">
        <v>190</v>
      </c>
      <c r="R496">
        <v>676</v>
      </c>
      <c r="S496">
        <v>782</v>
      </c>
      <c r="T496">
        <v>418</v>
      </c>
      <c r="U496">
        <v>583</v>
      </c>
      <c r="V496">
        <v>318</v>
      </c>
      <c r="W496">
        <v>500</v>
      </c>
      <c r="X496">
        <v>372</v>
      </c>
      <c r="Y496">
        <v>343</v>
      </c>
      <c r="Z496">
        <v>355</v>
      </c>
      <c r="AA496">
        <v>323</v>
      </c>
      <c r="AB496">
        <v>427</v>
      </c>
      <c r="AC496">
        <v>425</v>
      </c>
      <c r="AD496">
        <v>429</v>
      </c>
    </row>
    <row r="497" spans="1:30" x14ac:dyDescent="0.3">
      <c r="A497" s="131">
        <v>41548</v>
      </c>
      <c r="B497" t="s">
        <v>594</v>
      </c>
      <c r="D497">
        <v>346</v>
      </c>
      <c r="E497">
        <v>1133</v>
      </c>
      <c r="F497">
        <v>484</v>
      </c>
      <c r="G497">
        <v>398</v>
      </c>
      <c r="H497">
        <v>684</v>
      </c>
      <c r="I497">
        <v>526</v>
      </c>
      <c r="J497">
        <v>598</v>
      </c>
      <c r="K497">
        <v>481</v>
      </c>
      <c r="L497">
        <v>613</v>
      </c>
      <c r="M497">
        <v>526</v>
      </c>
      <c r="N497">
        <v>545</v>
      </c>
      <c r="O497">
        <v>283</v>
      </c>
      <c r="P497">
        <v>531</v>
      </c>
      <c r="Q497">
        <v>220</v>
      </c>
      <c r="R497">
        <v>736</v>
      </c>
      <c r="S497">
        <v>828</v>
      </c>
      <c r="T497">
        <v>480</v>
      </c>
      <c r="U497">
        <v>650</v>
      </c>
      <c r="V497">
        <v>338</v>
      </c>
      <c r="W497">
        <v>537</v>
      </c>
      <c r="X497">
        <v>408</v>
      </c>
      <c r="Y497">
        <v>400</v>
      </c>
      <c r="Z497">
        <v>349</v>
      </c>
      <c r="AA497">
        <v>340</v>
      </c>
      <c r="AB497">
        <v>453</v>
      </c>
      <c r="AC497">
        <v>445</v>
      </c>
      <c r="AD497">
        <v>488</v>
      </c>
    </row>
    <row r="498" spans="1:30" x14ac:dyDescent="0.3">
      <c r="A498" s="131">
        <v>41548</v>
      </c>
      <c r="B498" t="s">
        <v>583</v>
      </c>
      <c r="C498">
        <v>136.33000000000001</v>
      </c>
    </row>
    <row r="499" spans="1:30" x14ac:dyDescent="0.3">
      <c r="A499" s="131">
        <v>41548</v>
      </c>
      <c r="B499" t="s">
        <v>595</v>
      </c>
      <c r="D499">
        <v>298</v>
      </c>
      <c r="E499">
        <v>777</v>
      </c>
      <c r="F499">
        <v>433</v>
      </c>
      <c r="G499">
        <v>330</v>
      </c>
      <c r="H499">
        <v>640</v>
      </c>
      <c r="I499">
        <v>502</v>
      </c>
      <c r="J499">
        <v>550</v>
      </c>
      <c r="K499">
        <v>456</v>
      </c>
      <c r="L499">
        <v>640</v>
      </c>
      <c r="M499">
        <v>504</v>
      </c>
      <c r="N499">
        <v>512</v>
      </c>
      <c r="O499">
        <v>256</v>
      </c>
      <c r="P499">
        <v>478</v>
      </c>
      <c r="Q499">
        <v>190</v>
      </c>
      <c r="R499">
        <v>676</v>
      </c>
      <c r="S499">
        <v>782</v>
      </c>
      <c r="T499">
        <v>418</v>
      </c>
      <c r="U499">
        <v>583</v>
      </c>
      <c r="V499">
        <v>318</v>
      </c>
      <c r="W499">
        <v>500</v>
      </c>
      <c r="X499">
        <v>372</v>
      </c>
      <c r="Y499">
        <v>343</v>
      </c>
      <c r="Z499">
        <v>355</v>
      </c>
      <c r="AA499">
        <v>323</v>
      </c>
      <c r="AB499">
        <v>427</v>
      </c>
      <c r="AC499">
        <v>425</v>
      </c>
      <c r="AD499">
        <v>429</v>
      </c>
    </row>
    <row r="500" spans="1:30" x14ac:dyDescent="0.3">
      <c r="A500" s="131">
        <v>41579</v>
      </c>
      <c r="B500" t="s">
        <v>594</v>
      </c>
      <c r="D500">
        <v>335</v>
      </c>
      <c r="E500">
        <v>1112</v>
      </c>
      <c r="F500">
        <v>485</v>
      </c>
      <c r="G500">
        <v>404</v>
      </c>
      <c r="H500">
        <v>686</v>
      </c>
      <c r="I500">
        <v>533</v>
      </c>
      <c r="J500">
        <v>608</v>
      </c>
      <c r="K500">
        <v>486</v>
      </c>
      <c r="L500">
        <v>617</v>
      </c>
      <c r="M500">
        <v>534</v>
      </c>
      <c r="N500">
        <v>536</v>
      </c>
      <c r="O500">
        <v>277</v>
      </c>
      <c r="P500">
        <v>535</v>
      </c>
      <c r="Q500">
        <v>222</v>
      </c>
      <c r="R500">
        <v>729</v>
      </c>
      <c r="S500">
        <v>829</v>
      </c>
      <c r="T500">
        <v>466</v>
      </c>
      <c r="U500">
        <v>647</v>
      </c>
      <c r="V500">
        <v>337</v>
      </c>
      <c r="W500">
        <v>537</v>
      </c>
      <c r="X500">
        <v>406</v>
      </c>
      <c r="Y500">
        <v>400</v>
      </c>
      <c r="Z500">
        <v>350</v>
      </c>
      <c r="AA500">
        <v>342</v>
      </c>
      <c r="AB500">
        <v>452</v>
      </c>
      <c r="AC500">
        <v>443</v>
      </c>
      <c r="AD500">
        <v>488</v>
      </c>
    </row>
    <row r="501" spans="1:30" x14ac:dyDescent="0.3">
      <c r="A501" s="131">
        <v>41579</v>
      </c>
      <c r="B501" t="s">
        <v>583</v>
      </c>
      <c r="C501">
        <v>136.47</v>
      </c>
    </row>
    <row r="502" spans="1:30" x14ac:dyDescent="0.3">
      <c r="A502" s="131">
        <v>41579</v>
      </c>
      <c r="B502" t="s">
        <v>595</v>
      </c>
      <c r="D502">
        <v>298</v>
      </c>
      <c r="E502">
        <v>777</v>
      </c>
      <c r="F502">
        <v>434</v>
      </c>
      <c r="G502">
        <v>330</v>
      </c>
      <c r="H502">
        <v>641</v>
      </c>
      <c r="I502">
        <v>503</v>
      </c>
      <c r="J502">
        <v>551</v>
      </c>
      <c r="K502">
        <v>457</v>
      </c>
      <c r="L502">
        <v>640</v>
      </c>
      <c r="M502">
        <v>504</v>
      </c>
      <c r="N502">
        <v>513</v>
      </c>
      <c r="O502">
        <v>256</v>
      </c>
      <c r="P502">
        <v>478</v>
      </c>
      <c r="Q502">
        <v>190</v>
      </c>
      <c r="R502">
        <v>677</v>
      </c>
      <c r="S502">
        <v>783</v>
      </c>
      <c r="T502">
        <v>419</v>
      </c>
      <c r="U502">
        <v>584</v>
      </c>
      <c r="V502">
        <v>319</v>
      </c>
      <c r="W502">
        <v>500</v>
      </c>
      <c r="X502">
        <v>372</v>
      </c>
      <c r="Y502">
        <v>343</v>
      </c>
      <c r="Z502">
        <v>355</v>
      </c>
      <c r="AA502">
        <v>323</v>
      </c>
      <c r="AB502">
        <v>427</v>
      </c>
      <c r="AC502">
        <v>426</v>
      </c>
      <c r="AD502">
        <v>429</v>
      </c>
    </row>
    <row r="503" spans="1:30" x14ac:dyDescent="0.3">
      <c r="A503" s="131">
        <v>41609</v>
      </c>
      <c r="B503" t="s">
        <v>594</v>
      </c>
      <c r="D503">
        <v>390</v>
      </c>
      <c r="E503">
        <v>1144</v>
      </c>
      <c r="F503">
        <v>527</v>
      </c>
      <c r="G503">
        <v>411</v>
      </c>
      <c r="H503">
        <v>704</v>
      </c>
      <c r="I503">
        <v>551</v>
      </c>
      <c r="J503">
        <v>614</v>
      </c>
      <c r="K503">
        <v>499</v>
      </c>
      <c r="L503">
        <v>619</v>
      </c>
      <c r="M503">
        <v>540</v>
      </c>
      <c r="N503">
        <v>565</v>
      </c>
      <c r="O503">
        <v>276</v>
      </c>
      <c r="P503">
        <v>566</v>
      </c>
      <c r="Q503">
        <v>227</v>
      </c>
      <c r="R503">
        <v>740</v>
      </c>
      <c r="S503">
        <v>927</v>
      </c>
      <c r="T503">
        <v>491</v>
      </c>
      <c r="U503">
        <v>692</v>
      </c>
      <c r="V503">
        <v>357</v>
      </c>
      <c r="W503">
        <v>540</v>
      </c>
      <c r="X503">
        <v>410</v>
      </c>
      <c r="Y503">
        <v>402</v>
      </c>
      <c r="Z503">
        <v>346</v>
      </c>
      <c r="AA503">
        <v>346</v>
      </c>
      <c r="AB503">
        <v>467</v>
      </c>
      <c r="AC503">
        <v>461</v>
      </c>
      <c r="AD503">
        <v>491</v>
      </c>
    </row>
    <row r="504" spans="1:30" x14ac:dyDescent="0.3">
      <c r="A504" s="131">
        <v>41609</v>
      </c>
      <c r="B504" t="s">
        <v>583</v>
      </c>
      <c r="C504">
        <v>137.02000000000001</v>
      </c>
    </row>
    <row r="505" spans="1:30" x14ac:dyDescent="0.3">
      <c r="A505" s="131">
        <v>41609</v>
      </c>
      <c r="B505" t="s">
        <v>595</v>
      </c>
      <c r="D505">
        <v>299</v>
      </c>
      <c r="E505">
        <v>781</v>
      </c>
      <c r="F505">
        <v>436</v>
      </c>
      <c r="G505">
        <v>331</v>
      </c>
      <c r="H505">
        <v>644</v>
      </c>
      <c r="I505">
        <v>505</v>
      </c>
      <c r="J505">
        <v>553</v>
      </c>
      <c r="K505">
        <v>458</v>
      </c>
      <c r="L505">
        <v>643</v>
      </c>
      <c r="M505">
        <v>506</v>
      </c>
      <c r="N505">
        <v>515</v>
      </c>
      <c r="O505">
        <v>257</v>
      </c>
      <c r="P505">
        <v>480</v>
      </c>
      <c r="Q505">
        <v>191</v>
      </c>
      <c r="R505">
        <v>680</v>
      </c>
      <c r="S505">
        <v>786</v>
      </c>
      <c r="T505">
        <v>420</v>
      </c>
      <c r="U505">
        <v>586</v>
      </c>
      <c r="V505">
        <v>320</v>
      </c>
      <c r="W505">
        <v>502</v>
      </c>
      <c r="X505">
        <v>374</v>
      </c>
      <c r="Y505">
        <v>345</v>
      </c>
      <c r="Z505">
        <v>356</v>
      </c>
      <c r="AA505">
        <v>325</v>
      </c>
      <c r="AB505">
        <v>429</v>
      </c>
      <c r="AC505">
        <v>428</v>
      </c>
      <c r="AD505">
        <v>431</v>
      </c>
    </row>
    <row r="506" spans="1:30" x14ac:dyDescent="0.3">
      <c r="A506" s="131">
        <v>41640</v>
      </c>
      <c r="B506" t="s">
        <v>594</v>
      </c>
      <c r="D506">
        <v>340</v>
      </c>
      <c r="E506">
        <v>1181</v>
      </c>
      <c r="F506">
        <v>490</v>
      </c>
      <c r="G506">
        <v>389</v>
      </c>
      <c r="H506">
        <v>670</v>
      </c>
      <c r="I506">
        <v>527</v>
      </c>
      <c r="J506">
        <v>629</v>
      </c>
      <c r="K506">
        <v>485</v>
      </c>
      <c r="L506">
        <v>624</v>
      </c>
      <c r="M506">
        <v>546</v>
      </c>
      <c r="N506">
        <v>583</v>
      </c>
      <c r="O506">
        <v>283</v>
      </c>
      <c r="P506">
        <v>527</v>
      </c>
      <c r="Q506">
        <v>222</v>
      </c>
      <c r="R506">
        <v>757</v>
      </c>
      <c r="S506">
        <v>1125</v>
      </c>
      <c r="T506">
        <v>467</v>
      </c>
      <c r="U506">
        <v>647</v>
      </c>
      <c r="V506">
        <v>352</v>
      </c>
      <c r="W506">
        <v>545</v>
      </c>
      <c r="X506">
        <v>402</v>
      </c>
      <c r="Y506">
        <v>404</v>
      </c>
      <c r="Z506">
        <v>363</v>
      </c>
      <c r="AA506">
        <v>347</v>
      </c>
      <c r="AB506">
        <v>469</v>
      </c>
      <c r="AC506">
        <v>465</v>
      </c>
      <c r="AD506">
        <v>487</v>
      </c>
    </row>
    <row r="507" spans="1:30" x14ac:dyDescent="0.3">
      <c r="A507" s="131">
        <v>41640</v>
      </c>
      <c r="B507" t="s">
        <v>583</v>
      </c>
      <c r="C507">
        <v>136.19</v>
      </c>
    </row>
    <row r="508" spans="1:30" x14ac:dyDescent="0.3">
      <c r="A508" s="131">
        <v>41640</v>
      </c>
      <c r="B508" t="s">
        <v>595</v>
      </c>
      <c r="D508">
        <v>297</v>
      </c>
      <c r="E508">
        <v>776</v>
      </c>
      <c r="F508">
        <v>433</v>
      </c>
      <c r="G508">
        <v>329</v>
      </c>
      <c r="H508">
        <v>640</v>
      </c>
      <c r="I508">
        <v>502</v>
      </c>
      <c r="J508">
        <v>550</v>
      </c>
      <c r="K508">
        <v>456</v>
      </c>
      <c r="L508">
        <v>639</v>
      </c>
      <c r="M508">
        <v>503</v>
      </c>
      <c r="N508">
        <v>512</v>
      </c>
      <c r="O508">
        <v>256</v>
      </c>
      <c r="P508">
        <v>477</v>
      </c>
      <c r="Q508">
        <v>190</v>
      </c>
      <c r="R508">
        <v>676</v>
      </c>
      <c r="S508">
        <v>781</v>
      </c>
      <c r="T508">
        <v>418</v>
      </c>
      <c r="U508">
        <v>582</v>
      </c>
      <c r="V508">
        <v>318</v>
      </c>
      <c r="W508">
        <v>499</v>
      </c>
      <c r="X508">
        <v>372</v>
      </c>
      <c r="Y508">
        <v>343</v>
      </c>
      <c r="Z508">
        <v>354</v>
      </c>
      <c r="AA508">
        <v>323</v>
      </c>
      <c r="AB508">
        <v>426</v>
      </c>
      <c r="AC508">
        <v>425</v>
      </c>
      <c r="AD508">
        <v>428</v>
      </c>
    </row>
    <row r="509" spans="1:30" x14ac:dyDescent="0.3">
      <c r="A509" s="131">
        <v>41671</v>
      </c>
      <c r="B509" t="s">
        <v>594</v>
      </c>
      <c r="D509">
        <v>350</v>
      </c>
      <c r="E509">
        <v>1200</v>
      </c>
      <c r="F509">
        <v>503</v>
      </c>
      <c r="G509">
        <v>388</v>
      </c>
      <c r="H509">
        <v>682</v>
      </c>
      <c r="I509">
        <v>533</v>
      </c>
      <c r="J509">
        <v>629</v>
      </c>
      <c r="K509">
        <v>488</v>
      </c>
      <c r="L509">
        <v>625</v>
      </c>
      <c r="M509">
        <v>533</v>
      </c>
      <c r="N509">
        <v>543</v>
      </c>
      <c r="O509">
        <v>280</v>
      </c>
      <c r="P509">
        <v>627</v>
      </c>
      <c r="Q509">
        <v>224</v>
      </c>
      <c r="R509">
        <v>780</v>
      </c>
      <c r="S509">
        <v>1632</v>
      </c>
      <c r="T509">
        <v>459</v>
      </c>
      <c r="U509">
        <v>655</v>
      </c>
      <c r="V509">
        <v>342</v>
      </c>
      <c r="W509">
        <v>541</v>
      </c>
      <c r="X509">
        <v>404</v>
      </c>
      <c r="Y509">
        <v>401</v>
      </c>
      <c r="Z509">
        <v>334</v>
      </c>
      <c r="AA509">
        <v>420</v>
      </c>
      <c r="AB509">
        <v>493</v>
      </c>
      <c r="AC509">
        <v>494</v>
      </c>
      <c r="AD509">
        <v>488</v>
      </c>
    </row>
    <row r="510" spans="1:30" x14ac:dyDescent="0.3">
      <c r="A510" s="131">
        <v>41671</v>
      </c>
      <c r="B510" t="s">
        <v>583</v>
      </c>
      <c r="C510">
        <v>136.88</v>
      </c>
    </row>
    <row r="511" spans="1:30" x14ac:dyDescent="0.3">
      <c r="A511" s="131">
        <v>41671</v>
      </c>
      <c r="B511" t="s">
        <v>595</v>
      </c>
      <c r="D511">
        <v>299</v>
      </c>
      <c r="E511">
        <v>780</v>
      </c>
      <c r="F511">
        <v>435</v>
      </c>
      <c r="G511">
        <v>331</v>
      </c>
      <c r="H511">
        <v>643</v>
      </c>
      <c r="I511">
        <v>504</v>
      </c>
      <c r="J511">
        <v>553</v>
      </c>
      <c r="K511">
        <v>458</v>
      </c>
      <c r="L511">
        <v>642</v>
      </c>
      <c r="M511">
        <v>506</v>
      </c>
      <c r="N511">
        <v>514</v>
      </c>
      <c r="O511">
        <v>257</v>
      </c>
      <c r="P511">
        <v>480</v>
      </c>
      <c r="Q511">
        <v>191</v>
      </c>
      <c r="R511">
        <v>679</v>
      </c>
      <c r="S511">
        <v>785</v>
      </c>
      <c r="T511">
        <v>420</v>
      </c>
      <c r="U511">
        <v>585</v>
      </c>
      <c r="V511">
        <v>320</v>
      </c>
      <c r="W511">
        <v>502</v>
      </c>
      <c r="X511">
        <v>374</v>
      </c>
      <c r="Y511">
        <v>344</v>
      </c>
      <c r="Z511">
        <v>356</v>
      </c>
      <c r="AA511">
        <v>324</v>
      </c>
      <c r="AB511">
        <v>428</v>
      </c>
      <c r="AC511">
        <v>427</v>
      </c>
      <c r="AD511">
        <v>430</v>
      </c>
    </row>
    <row r="512" spans="1:30" x14ac:dyDescent="0.3">
      <c r="A512" s="131">
        <v>41699</v>
      </c>
      <c r="B512" t="s">
        <v>594</v>
      </c>
      <c r="D512">
        <v>352</v>
      </c>
      <c r="E512">
        <v>1614</v>
      </c>
      <c r="F512">
        <v>517</v>
      </c>
      <c r="G512">
        <v>393</v>
      </c>
      <c r="H512">
        <v>1019</v>
      </c>
      <c r="I512">
        <v>549</v>
      </c>
      <c r="J512">
        <v>679</v>
      </c>
      <c r="K512">
        <v>525</v>
      </c>
      <c r="L512">
        <v>697</v>
      </c>
      <c r="M512">
        <v>554</v>
      </c>
      <c r="N512">
        <v>604</v>
      </c>
      <c r="O512">
        <v>306</v>
      </c>
      <c r="P512">
        <v>550</v>
      </c>
      <c r="Q512">
        <v>223</v>
      </c>
      <c r="R512">
        <v>815</v>
      </c>
      <c r="S512">
        <v>1619</v>
      </c>
      <c r="T512">
        <v>537</v>
      </c>
      <c r="U512">
        <v>727</v>
      </c>
      <c r="V512">
        <v>363</v>
      </c>
      <c r="W512">
        <v>548</v>
      </c>
      <c r="X512">
        <v>405</v>
      </c>
      <c r="Y512">
        <v>399</v>
      </c>
      <c r="Z512">
        <v>329</v>
      </c>
      <c r="AA512">
        <v>373</v>
      </c>
      <c r="AB512">
        <v>511</v>
      </c>
      <c r="AC512">
        <v>513</v>
      </c>
      <c r="AD512">
        <v>501</v>
      </c>
    </row>
    <row r="513" spans="1:30" x14ac:dyDescent="0.3">
      <c r="A513" s="131">
        <v>41699</v>
      </c>
      <c r="B513" t="s">
        <v>583</v>
      </c>
      <c r="C513">
        <v>137.15</v>
      </c>
    </row>
    <row r="514" spans="1:30" x14ac:dyDescent="0.3">
      <c r="A514" s="131">
        <v>41699</v>
      </c>
      <c r="B514" t="s">
        <v>595</v>
      </c>
      <c r="D514">
        <v>299</v>
      </c>
      <c r="E514">
        <v>781</v>
      </c>
      <c r="F514">
        <v>436</v>
      </c>
      <c r="G514">
        <v>332</v>
      </c>
      <c r="H514">
        <v>644</v>
      </c>
      <c r="I514">
        <v>505</v>
      </c>
      <c r="J514">
        <v>554</v>
      </c>
      <c r="K514">
        <v>459</v>
      </c>
      <c r="L514">
        <v>644</v>
      </c>
      <c r="M514">
        <v>507</v>
      </c>
      <c r="N514">
        <v>515</v>
      </c>
      <c r="O514">
        <v>258</v>
      </c>
      <c r="P514">
        <v>481</v>
      </c>
      <c r="Q514">
        <v>191</v>
      </c>
      <c r="R514">
        <v>680</v>
      </c>
      <c r="S514">
        <v>787</v>
      </c>
      <c r="T514">
        <v>421</v>
      </c>
      <c r="U514">
        <v>587</v>
      </c>
      <c r="V514">
        <v>320</v>
      </c>
      <c r="W514">
        <v>503</v>
      </c>
      <c r="X514">
        <v>374</v>
      </c>
      <c r="Y514">
        <v>345</v>
      </c>
      <c r="Z514">
        <v>357</v>
      </c>
      <c r="AA514">
        <v>325</v>
      </c>
      <c r="AB514">
        <v>429</v>
      </c>
      <c r="AC514">
        <v>428</v>
      </c>
      <c r="AD514">
        <v>431</v>
      </c>
    </row>
    <row r="515" spans="1:30" x14ac:dyDescent="0.3">
      <c r="A515" s="131">
        <v>41730</v>
      </c>
      <c r="B515" t="s">
        <v>594</v>
      </c>
      <c r="D515">
        <v>345</v>
      </c>
      <c r="E515">
        <v>1297</v>
      </c>
      <c r="F515">
        <v>483</v>
      </c>
      <c r="G515">
        <v>385</v>
      </c>
      <c r="H515">
        <v>779</v>
      </c>
      <c r="I515">
        <v>532</v>
      </c>
      <c r="J515">
        <v>640</v>
      </c>
      <c r="K515">
        <v>504</v>
      </c>
      <c r="L515">
        <v>667</v>
      </c>
      <c r="M515">
        <v>531</v>
      </c>
      <c r="N515">
        <v>556</v>
      </c>
      <c r="O515">
        <v>296</v>
      </c>
      <c r="P515">
        <v>550</v>
      </c>
      <c r="Q515">
        <v>223</v>
      </c>
      <c r="R515">
        <v>788</v>
      </c>
      <c r="S515">
        <v>928</v>
      </c>
      <c r="T515">
        <v>502</v>
      </c>
      <c r="U515">
        <v>673</v>
      </c>
      <c r="V515">
        <v>345</v>
      </c>
      <c r="W515">
        <v>553</v>
      </c>
      <c r="X515">
        <v>406</v>
      </c>
      <c r="Y515">
        <v>404</v>
      </c>
      <c r="Z515">
        <v>351</v>
      </c>
      <c r="AA515">
        <v>353</v>
      </c>
      <c r="AB515">
        <v>469</v>
      </c>
      <c r="AC515">
        <v>463</v>
      </c>
      <c r="AD515">
        <v>492</v>
      </c>
    </row>
    <row r="516" spans="1:30" x14ac:dyDescent="0.3">
      <c r="A516" s="131">
        <v>41730</v>
      </c>
      <c r="B516" t="s">
        <v>583</v>
      </c>
      <c r="C516">
        <v>137.69999999999999</v>
      </c>
    </row>
    <row r="517" spans="1:30" x14ac:dyDescent="0.3">
      <c r="A517" s="131">
        <v>41730</v>
      </c>
      <c r="B517" t="s">
        <v>595</v>
      </c>
      <c r="D517">
        <v>301</v>
      </c>
      <c r="E517">
        <v>785</v>
      </c>
      <c r="F517">
        <v>438</v>
      </c>
      <c r="G517">
        <v>333</v>
      </c>
      <c r="H517">
        <v>647</v>
      </c>
      <c r="I517">
        <v>507</v>
      </c>
      <c r="J517">
        <v>556</v>
      </c>
      <c r="K517">
        <v>461</v>
      </c>
      <c r="L517">
        <v>646</v>
      </c>
      <c r="M517">
        <v>509</v>
      </c>
      <c r="N517">
        <v>517</v>
      </c>
      <c r="O517">
        <v>259</v>
      </c>
      <c r="P517">
        <v>483</v>
      </c>
      <c r="Q517">
        <v>192</v>
      </c>
      <c r="R517">
        <v>683</v>
      </c>
      <c r="S517">
        <v>790</v>
      </c>
      <c r="T517">
        <v>423</v>
      </c>
      <c r="U517">
        <v>589</v>
      </c>
      <c r="V517">
        <v>322</v>
      </c>
      <c r="W517">
        <v>505</v>
      </c>
      <c r="X517">
        <v>376</v>
      </c>
      <c r="Y517">
        <v>346</v>
      </c>
      <c r="Z517">
        <v>358</v>
      </c>
      <c r="AA517">
        <v>326</v>
      </c>
      <c r="AB517">
        <v>431</v>
      </c>
      <c r="AC517">
        <v>430</v>
      </c>
      <c r="AD517">
        <v>433</v>
      </c>
    </row>
    <row r="518" spans="1:30" x14ac:dyDescent="0.3">
      <c r="A518" s="131">
        <v>41760</v>
      </c>
      <c r="B518" t="s">
        <v>594</v>
      </c>
      <c r="D518">
        <v>334</v>
      </c>
      <c r="E518">
        <v>1265</v>
      </c>
      <c r="F518">
        <v>478</v>
      </c>
      <c r="G518">
        <v>378</v>
      </c>
      <c r="H518">
        <v>692</v>
      </c>
      <c r="I518">
        <v>535</v>
      </c>
      <c r="J518">
        <v>623</v>
      </c>
      <c r="K518">
        <v>494</v>
      </c>
      <c r="L518">
        <v>628</v>
      </c>
      <c r="M518">
        <v>526</v>
      </c>
      <c r="N518">
        <v>526</v>
      </c>
      <c r="O518">
        <v>298</v>
      </c>
      <c r="P518">
        <v>545</v>
      </c>
      <c r="Q518">
        <v>229</v>
      </c>
      <c r="R518">
        <v>750</v>
      </c>
      <c r="S518">
        <v>948</v>
      </c>
      <c r="T518">
        <v>487</v>
      </c>
      <c r="U518">
        <v>664</v>
      </c>
      <c r="V518">
        <v>348</v>
      </c>
      <c r="W518">
        <v>547</v>
      </c>
      <c r="X518">
        <v>407</v>
      </c>
      <c r="Y518">
        <v>404</v>
      </c>
      <c r="Z518">
        <v>344</v>
      </c>
      <c r="AA518">
        <v>352</v>
      </c>
      <c r="AB518">
        <v>465</v>
      </c>
      <c r="AC518">
        <v>458</v>
      </c>
      <c r="AD518">
        <v>492</v>
      </c>
    </row>
    <row r="519" spans="1:30" x14ac:dyDescent="0.3">
      <c r="A519" s="131">
        <v>41760</v>
      </c>
      <c r="B519" t="s">
        <v>583</v>
      </c>
      <c r="C519">
        <v>137.57</v>
      </c>
    </row>
    <row r="520" spans="1:30" x14ac:dyDescent="0.3">
      <c r="A520" s="131">
        <v>41760</v>
      </c>
      <c r="B520" t="s">
        <v>595</v>
      </c>
      <c r="D520">
        <v>300</v>
      </c>
      <c r="E520">
        <v>784</v>
      </c>
      <c r="F520">
        <v>437</v>
      </c>
      <c r="G520">
        <v>333</v>
      </c>
      <c r="H520">
        <v>646</v>
      </c>
      <c r="I520">
        <v>507</v>
      </c>
      <c r="J520">
        <v>555</v>
      </c>
      <c r="K520">
        <v>460</v>
      </c>
      <c r="L520">
        <v>646</v>
      </c>
      <c r="M520">
        <v>508</v>
      </c>
      <c r="N520">
        <v>517</v>
      </c>
      <c r="O520">
        <v>258</v>
      </c>
      <c r="P520">
        <v>482</v>
      </c>
      <c r="Q520">
        <v>192</v>
      </c>
      <c r="R520">
        <v>682</v>
      </c>
      <c r="S520">
        <v>789</v>
      </c>
      <c r="T520">
        <v>422</v>
      </c>
      <c r="U520">
        <v>588</v>
      </c>
      <c r="V520">
        <v>321</v>
      </c>
      <c r="W520">
        <v>504</v>
      </c>
      <c r="X520">
        <v>375</v>
      </c>
      <c r="Y520">
        <v>346</v>
      </c>
      <c r="Z520">
        <v>358</v>
      </c>
      <c r="AA520">
        <v>326</v>
      </c>
      <c r="AB520">
        <v>431</v>
      </c>
      <c r="AC520">
        <v>429</v>
      </c>
      <c r="AD520">
        <v>432</v>
      </c>
    </row>
    <row r="521" spans="1:30" x14ac:dyDescent="0.3">
      <c r="A521" s="131">
        <v>41791</v>
      </c>
      <c r="B521" t="s">
        <v>594</v>
      </c>
      <c r="D521">
        <v>335</v>
      </c>
      <c r="E521">
        <v>1137</v>
      </c>
      <c r="F521">
        <v>486</v>
      </c>
      <c r="G521">
        <v>384</v>
      </c>
      <c r="H521">
        <v>689</v>
      </c>
      <c r="I521">
        <v>541</v>
      </c>
      <c r="J521">
        <v>655</v>
      </c>
      <c r="K521">
        <v>494</v>
      </c>
      <c r="L521">
        <v>676</v>
      </c>
      <c r="M521">
        <v>541</v>
      </c>
      <c r="N521">
        <v>547</v>
      </c>
      <c r="O521">
        <v>288</v>
      </c>
      <c r="P521">
        <v>562</v>
      </c>
      <c r="Q521">
        <v>223</v>
      </c>
      <c r="R521">
        <v>804</v>
      </c>
      <c r="S521">
        <v>979</v>
      </c>
      <c r="T521">
        <v>494</v>
      </c>
      <c r="U521">
        <v>678</v>
      </c>
      <c r="V521">
        <v>348</v>
      </c>
      <c r="W521">
        <v>549</v>
      </c>
      <c r="X521">
        <v>406</v>
      </c>
      <c r="Y521">
        <v>404</v>
      </c>
      <c r="Z521">
        <v>354</v>
      </c>
      <c r="AA521">
        <v>348</v>
      </c>
      <c r="AB521">
        <v>471</v>
      </c>
      <c r="AC521">
        <v>464</v>
      </c>
      <c r="AD521">
        <v>500</v>
      </c>
    </row>
    <row r="522" spans="1:30" x14ac:dyDescent="0.3">
      <c r="A522" s="131">
        <v>41791</v>
      </c>
      <c r="B522" t="s">
        <v>583</v>
      </c>
      <c r="C522">
        <v>137.84</v>
      </c>
    </row>
    <row r="523" spans="1:30" x14ac:dyDescent="0.3">
      <c r="A523" s="131">
        <v>41791</v>
      </c>
      <c r="B523" t="s">
        <v>595</v>
      </c>
      <c r="D523">
        <v>301</v>
      </c>
      <c r="E523">
        <v>785</v>
      </c>
      <c r="F523">
        <v>438</v>
      </c>
      <c r="G523">
        <v>333</v>
      </c>
      <c r="H523">
        <v>647</v>
      </c>
      <c r="I523">
        <v>508</v>
      </c>
      <c r="J523">
        <v>557</v>
      </c>
      <c r="K523">
        <v>461</v>
      </c>
      <c r="L523">
        <v>647</v>
      </c>
      <c r="M523">
        <v>509</v>
      </c>
      <c r="N523">
        <v>518</v>
      </c>
      <c r="O523">
        <v>259</v>
      </c>
      <c r="P523">
        <v>483</v>
      </c>
      <c r="Q523">
        <v>192</v>
      </c>
      <c r="R523">
        <v>684</v>
      </c>
      <c r="S523">
        <v>791</v>
      </c>
      <c r="T523">
        <v>423</v>
      </c>
      <c r="U523">
        <v>589</v>
      </c>
      <c r="V523">
        <v>322</v>
      </c>
      <c r="W523">
        <v>505</v>
      </c>
      <c r="X523">
        <v>376</v>
      </c>
      <c r="Y523">
        <v>347</v>
      </c>
      <c r="Z523">
        <v>359</v>
      </c>
      <c r="AA523">
        <v>327</v>
      </c>
      <c r="AB523">
        <v>431</v>
      </c>
      <c r="AC523">
        <v>430</v>
      </c>
      <c r="AD523">
        <v>433</v>
      </c>
    </row>
    <row r="524" spans="1:30" x14ac:dyDescent="0.3">
      <c r="A524" s="131">
        <v>41821</v>
      </c>
      <c r="B524" t="s">
        <v>594</v>
      </c>
      <c r="D524">
        <v>346</v>
      </c>
      <c r="E524">
        <v>1117</v>
      </c>
      <c r="F524">
        <v>477</v>
      </c>
      <c r="G524">
        <v>382</v>
      </c>
      <c r="H524">
        <v>704</v>
      </c>
      <c r="I524">
        <v>539</v>
      </c>
      <c r="J524">
        <v>626</v>
      </c>
      <c r="K524">
        <v>487</v>
      </c>
      <c r="L524">
        <v>663</v>
      </c>
      <c r="M524">
        <v>551</v>
      </c>
      <c r="N524">
        <v>539</v>
      </c>
      <c r="O524">
        <v>288</v>
      </c>
      <c r="P524">
        <v>552</v>
      </c>
      <c r="Q524">
        <v>223</v>
      </c>
      <c r="R524">
        <v>741</v>
      </c>
      <c r="S524">
        <v>853</v>
      </c>
      <c r="T524">
        <v>515</v>
      </c>
      <c r="U524">
        <v>669</v>
      </c>
      <c r="V524">
        <v>354</v>
      </c>
      <c r="W524">
        <v>549</v>
      </c>
      <c r="X524">
        <v>408</v>
      </c>
      <c r="Y524">
        <v>401</v>
      </c>
      <c r="Z524">
        <v>350</v>
      </c>
      <c r="AA524">
        <v>353</v>
      </c>
      <c r="AB524">
        <v>462</v>
      </c>
      <c r="AC524">
        <v>454</v>
      </c>
      <c r="AD524">
        <v>493</v>
      </c>
    </row>
    <row r="525" spans="1:30" x14ac:dyDescent="0.3">
      <c r="A525" s="131">
        <v>41821</v>
      </c>
      <c r="B525" t="s">
        <v>583</v>
      </c>
      <c r="C525">
        <v>137.43</v>
      </c>
    </row>
    <row r="526" spans="1:30" x14ac:dyDescent="0.3">
      <c r="A526" s="131">
        <v>41821</v>
      </c>
      <c r="B526" t="s">
        <v>595</v>
      </c>
      <c r="D526">
        <v>300</v>
      </c>
      <c r="E526">
        <v>783</v>
      </c>
      <c r="F526">
        <v>437</v>
      </c>
      <c r="G526">
        <v>332</v>
      </c>
      <c r="H526">
        <v>646</v>
      </c>
      <c r="I526">
        <v>506</v>
      </c>
      <c r="J526">
        <v>555</v>
      </c>
      <c r="K526">
        <v>460</v>
      </c>
      <c r="L526">
        <v>645</v>
      </c>
      <c r="M526">
        <v>508</v>
      </c>
      <c r="N526">
        <v>516</v>
      </c>
      <c r="O526">
        <v>258</v>
      </c>
      <c r="P526">
        <v>482</v>
      </c>
      <c r="Q526">
        <v>192</v>
      </c>
      <c r="R526">
        <v>682</v>
      </c>
      <c r="S526">
        <v>788</v>
      </c>
      <c r="T526">
        <v>422</v>
      </c>
      <c r="U526">
        <v>588</v>
      </c>
      <c r="V526">
        <v>321</v>
      </c>
      <c r="W526">
        <v>504</v>
      </c>
      <c r="X526">
        <v>375</v>
      </c>
      <c r="Y526">
        <v>346</v>
      </c>
      <c r="Z526">
        <v>357</v>
      </c>
      <c r="AA526">
        <v>326</v>
      </c>
      <c r="AB526">
        <v>430</v>
      </c>
      <c r="AC526">
        <v>429</v>
      </c>
      <c r="AD526">
        <v>432</v>
      </c>
    </row>
    <row r="527" spans="1:30" x14ac:dyDescent="0.3">
      <c r="A527" s="131">
        <v>41852</v>
      </c>
      <c r="B527" t="s">
        <v>594</v>
      </c>
      <c r="D527">
        <v>330</v>
      </c>
      <c r="E527">
        <v>1105</v>
      </c>
      <c r="F527">
        <v>474</v>
      </c>
      <c r="G527">
        <v>378</v>
      </c>
      <c r="H527">
        <v>700</v>
      </c>
      <c r="I527">
        <v>518</v>
      </c>
      <c r="J527">
        <v>608</v>
      </c>
      <c r="K527">
        <v>488</v>
      </c>
      <c r="L527">
        <v>637</v>
      </c>
      <c r="M527">
        <v>531</v>
      </c>
      <c r="N527">
        <v>526</v>
      </c>
      <c r="O527">
        <v>288</v>
      </c>
      <c r="P527">
        <v>534</v>
      </c>
      <c r="Q527">
        <v>222</v>
      </c>
      <c r="R527">
        <v>767</v>
      </c>
      <c r="S527">
        <v>890</v>
      </c>
      <c r="T527">
        <v>475</v>
      </c>
      <c r="U527">
        <v>650</v>
      </c>
      <c r="V527">
        <v>358</v>
      </c>
      <c r="W527">
        <v>547</v>
      </c>
      <c r="X527">
        <v>415</v>
      </c>
      <c r="Y527">
        <v>399</v>
      </c>
      <c r="Z527">
        <v>338</v>
      </c>
      <c r="AA527">
        <v>357</v>
      </c>
      <c r="AB527">
        <v>458</v>
      </c>
      <c r="AC527">
        <v>451</v>
      </c>
      <c r="AD527">
        <v>489</v>
      </c>
    </row>
    <row r="528" spans="1:30" x14ac:dyDescent="0.3">
      <c r="A528" s="131">
        <v>41852</v>
      </c>
      <c r="B528" t="s">
        <v>583</v>
      </c>
      <c r="C528">
        <v>137.84</v>
      </c>
    </row>
    <row r="529" spans="1:30" x14ac:dyDescent="0.3">
      <c r="A529" s="131">
        <v>41852</v>
      </c>
      <c r="B529" t="s">
        <v>595</v>
      </c>
      <c r="D529">
        <v>301</v>
      </c>
      <c r="E529">
        <v>785</v>
      </c>
      <c r="F529">
        <v>438</v>
      </c>
      <c r="G529">
        <v>333</v>
      </c>
      <c r="H529">
        <v>647</v>
      </c>
      <c r="I529">
        <v>508</v>
      </c>
      <c r="J529">
        <v>557</v>
      </c>
      <c r="K529">
        <v>461</v>
      </c>
      <c r="L529">
        <v>647</v>
      </c>
      <c r="M529">
        <v>509</v>
      </c>
      <c r="N529">
        <v>518</v>
      </c>
      <c r="O529">
        <v>259</v>
      </c>
      <c r="P529">
        <v>483</v>
      </c>
      <c r="Q529">
        <v>192</v>
      </c>
      <c r="R529">
        <v>684</v>
      </c>
      <c r="S529">
        <v>791</v>
      </c>
      <c r="T529">
        <v>423</v>
      </c>
      <c r="U529">
        <v>589</v>
      </c>
      <c r="V529">
        <v>322</v>
      </c>
      <c r="W529">
        <v>505</v>
      </c>
      <c r="X529">
        <v>376</v>
      </c>
      <c r="Y529">
        <v>347</v>
      </c>
      <c r="Z529">
        <v>359</v>
      </c>
      <c r="AA529">
        <v>327</v>
      </c>
      <c r="AB529">
        <v>431</v>
      </c>
      <c r="AC529">
        <v>430</v>
      </c>
      <c r="AD529">
        <v>433</v>
      </c>
    </row>
    <row r="530" spans="1:30" x14ac:dyDescent="0.3">
      <c r="A530" s="131">
        <v>41883</v>
      </c>
      <c r="B530" t="s">
        <v>594</v>
      </c>
      <c r="D530">
        <v>335</v>
      </c>
      <c r="E530">
        <v>1118</v>
      </c>
      <c r="F530">
        <v>491</v>
      </c>
      <c r="G530">
        <v>385</v>
      </c>
      <c r="H530">
        <v>696</v>
      </c>
      <c r="I530">
        <v>536</v>
      </c>
      <c r="J530">
        <v>609</v>
      </c>
      <c r="K530">
        <v>491</v>
      </c>
      <c r="L530">
        <v>621</v>
      </c>
      <c r="M530">
        <v>551</v>
      </c>
      <c r="N530">
        <v>533</v>
      </c>
      <c r="O530">
        <v>288</v>
      </c>
      <c r="P530">
        <v>534</v>
      </c>
      <c r="Q530">
        <v>219</v>
      </c>
      <c r="R530">
        <v>730</v>
      </c>
      <c r="S530">
        <v>920</v>
      </c>
      <c r="T530">
        <v>475</v>
      </c>
      <c r="U530">
        <v>651</v>
      </c>
      <c r="V530">
        <v>360</v>
      </c>
      <c r="W530">
        <v>555</v>
      </c>
      <c r="X530">
        <v>418</v>
      </c>
      <c r="Y530">
        <v>404</v>
      </c>
      <c r="Z530">
        <v>344</v>
      </c>
      <c r="AA530">
        <v>357</v>
      </c>
      <c r="AB530">
        <v>461</v>
      </c>
      <c r="AC530">
        <v>454</v>
      </c>
      <c r="AD530">
        <v>494</v>
      </c>
    </row>
    <row r="531" spans="1:30" x14ac:dyDescent="0.3">
      <c r="A531" s="131">
        <v>41883</v>
      </c>
      <c r="B531" t="s">
        <v>583</v>
      </c>
      <c r="C531">
        <v>137.97999999999999</v>
      </c>
    </row>
    <row r="532" spans="1:30" x14ac:dyDescent="0.3">
      <c r="A532" s="131">
        <v>41883</v>
      </c>
      <c r="B532" t="s">
        <v>595</v>
      </c>
      <c r="D532">
        <v>301</v>
      </c>
      <c r="E532">
        <v>786</v>
      </c>
      <c r="F532">
        <v>439</v>
      </c>
      <c r="G532">
        <v>334</v>
      </c>
      <c r="H532">
        <v>648</v>
      </c>
      <c r="I532">
        <v>508</v>
      </c>
      <c r="J532">
        <v>557</v>
      </c>
      <c r="K532">
        <v>462</v>
      </c>
      <c r="L532">
        <v>647</v>
      </c>
      <c r="M532">
        <v>510</v>
      </c>
      <c r="N532">
        <v>518</v>
      </c>
      <c r="O532">
        <v>259</v>
      </c>
      <c r="P532">
        <v>484</v>
      </c>
      <c r="Q532">
        <v>192</v>
      </c>
      <c r="R532">
        <v>685</v>
      </c>
      <c r="S532">
        <v>792</v>
      </c>
      <c r="T532">
        <v>423</v>
      </c>
      <c r="U532">
        <v>590</v>
      </c>
      <c r="V532">
        <v>322</v>
      </c>
      <c r="W532">
        <v>506</v>
      </c>
      <c r="X532">
        <v>377</v>
      </c>
      <c r="Y532">
        <v>347</v>
      </c>
      <c r="Z532">
        <v>359</v>
      </c>
      <c r="AA532">
        <v>327</v>
      </c>
      <c r="AB532">
        <v>432</v>
      </c>
      <c r="AC532">
        <v>431</v>
      </c>
      <c r="AD532">
        <v>434</v>
      </c>
    </row>
    <row r="533" spans="1:30" x14ac:dyDescent="0.3">
      <c r="A533" s="131">
        <v>41913</v>
      </c>
      <c r="B533" t="s">
        <v>594</v>
      </c>
      <c r="D533">
        <v>342</v>
      </c>
      <c r="E533">
        <v>1125</v>
      </c>
      <c r="F533">
        <v>473</v>
      </c>
      <c r="G533">
        <v>388</v>
      </c>
      <c r="H533">
        <v>687</v>
      </c>
      <c r="I533">
        <v>542</v>
      </c>
      <c r="J533">
        <v>614</v>
      </c>
      <c r="K533">
        <v>489</v>
      </c>
      <c r="L533">
        <v>623</v>
      </c>
      <c r="M533">
        <v>537</v>
      </c>
      <c r="N533">
        <v>533</v>
      </c>
      <c r="O533">
        <v>294</v>
      </c>
      <c r="P533">
        <v>543</v>
      </c>
      <c r="Q533">
        <v>222</v>
      </c>
      <c r="R533">
        <v>753</v>
      </c>
      <c r="S533">
        <v>884</v>
      </c>
      <c r="T533">
        <v>487</v>
      </c>
      <c r="U533">
        <v>660</v>
      </c>
      <c r="V533">
        <v>367</v>
      </c>
      <c r="W533">
        <v>552</v>
      </c>
      <c r="X533">
        <v>415</v>
      </c>
      <c r="Y533">
        <v>403</v>
      </c>
      <c r="Z533">
        <v>333</v>
      </c>
      <c r="AA533">
        <v>356</v>
      </c>
      <c r="AB533">
        <v>462</v>
      </c>
      <c r="AC533">
        <v>455</v>
      </c>
      <c r="AD533">
        <v>491</v>
      </c>
    </row>
    <row r="534" spans="1:30" x14ac:dyDescent="0.3">
      <c r="A534" s="131">
        <v>41913</v>
      </c>
      <c r="B534" t="s">
        <v>583</v>
      </c>
      <c r="C534">
        <v>138.12</v>
      </c>
    </row>
    <row r="535" spans="1:30" x14ac:dyDescent="0.3">
      <c r="A535" s="131">
        <v>41913</v>
      </c>
      <c r="B535" t="s">
        <v>595</v>
      </c>
      <c r="D535">
        <v>301</v>
      </c>
      <c r="E535">
        <v>787</v>
      </c>
      <c r="F535">
        <v>439</v>
      </c>
      <c r="G535">
        <v>334</v>
      </c>
      <c r="H535">
        <v>649</v>
      </c>
      <c r="I535">
        <v>509</v>
      </c>
      <c r="J535">
        <v>558</v>
      </c>
      <c r="K535">
        <v>462</v>
      </c>
      <c r="L535">
        <v>648</v>
      </c>
      <c r="M535">
        <v>510</v>
      </c>
      <c r="N535">
        <v>519</v>
      </c>
      <c r="O535">
        <v>259</v>
      </c>
      <c r="P535">
        <v>484</v>
      </c>
      <c r="Q535">
        <v>193</v>
      </c>
      <c r="R535">
        <v>685</v>
      </c>
      <c r="S535">
        <v>792</v>
      </c>
      <c r="T535">
        <v>424</v>
      </c>
      <c r="U535">
        <v>591</v>
      </c>
      <c r="V535">
        <v>323</v>
      </c>
      <c r="W535">
        <v>506</v>
      </c>
      <c r="X535">
        <v>377</v>
      </c>
      <c r="Y535">
        <v>347</v>
      </c>
      <c r="Z535">
        <v>359</v>
      </c>
      <c r="AA535">
        <v>327</v>
      </c>
      <c r="AB535">
        <v>432</v>
      </c>
      <c r="AC535">
        <v>431</v>
      </c>
      <c r="AD535">
        <v>434</v>
      </c>
    </row>
    <row r="536" spans="1:30" x14ac:dyDescent="0.3">
      <c r="A536" s="131">
        <v>41944</v>
      </c>
      <c r="B536" t="s">
        <v>594</v>
      </c>
      <c r="D536">
        <v>339</v>
      </c>
      <c r="E536">
        <v>1094</v>
      </c>
      <c r="F536">
        <v>491</v>
      </c>
      <c r="G536">
        <v>395</v>
      </c>
      <c r="H536">
        <v>669</v>
      </c>
      <c r="I536">
        <v>544</v>
      </c>
      <c r="J536">
        <v>618</v>
      </c>
      <c r="K536">
        <v>491</v>
      </c>
      <c r="L536">
        <v>637</v>
      </c>
      <c r="M536">
        <v>547</v>
      </c>
      <c r="N536">
        <v>529</v>
      </c>
      <c r="O536">
        <v>290</v>
      </c>
      <c r="P536">
        <v>543</v>
      </c>
      <c r="Q536">
        <v>224</v>
      </c>
      <c r="R536">
        <v>753</v>
      </c>
      <c r="S536">
        <v>885</v>
      </c>
      <c r="T536">
        <v>478</v>
      </c>
      <c r="U536">
        <v>655</v>
      </c>
      <c r="V536">
        <v>357</v>
      </c>
      <c r="W536">
        <v>549</v>
      </c>
      <c r="X536">
        <v>413</v>
      </c>
      <c r="Y536">
        <v>404</v>
      </c>
      <c r="Z536">
        <v>336</v>
      </c>
      <c r="AA536">
        <v>341</v>
      </c>
      <c r="AB536">
        <v>460</v>
      </c>
      <c r="AC536">
        <v>453</v>
      </c>
      <c r="AD536">
        <v>491</v>
      </c>
    </row>
    <row r="537" spans="1:30" x14ac:dyDescent="0.3">
      <c r="A537" s="131">
        <v>41944</v>
      </c>
      <c r="B537" t="s">
        <v>583</v>
      </c>
      <c r="C537">
        <v>137.69999999999999</v>
      </c>
    </row>
    <row r="538" spans="1:30" x14ac:dyDescent="0.3">
      <c r="A538" s="131">
        <v>41944</v>
      </c>
      <c r="B538" t="s">
        <v>595</v>
      </c>
      <c r="D538">
        <v>301</v>
      </c>
      <c r="E538">
        <v>785</v>
      </c>
      <c r="F538">
        <v>438</v>
      </c>
      <c r="G538">
        <v>333</v>
      </c>
      <c r="H538">
        <v>647</v>
      </c>
      <c r="I538">
        <v>507</v>
      </c>
      <c r="J538">
        <v>556</v>
      </c>
      <c r="K538">
        <v>461</v>
      </c>
      <c r="L538">
        <v>646</v>
      </c>
      <c r="M538">
        <v>509</v>
      </c>
      <c r="N538">
        <v>517</v>
      </c>
      <c r="O538">
        <v>259</v>
      </c>
      <c r="P538">
        <v>483</v>
      </c>
      <c r="Q538">
        <v>192</v>
      </c>
      <c r="R538">
        <v>683</v>
      </c>
      <c r="S538">
        <v>790</v>
      </c>
      <c r="T538">
        <v>423</v>
      </c>
      <c r="U538">
        <v>589</v>
      </c>
      <c r="V538">
        <v>322</v>
      </c>
      <c r="W538">
        <v>505</v>
      </c>
      <c r="X538">
        <v>376</v>
      </c>
      <c r="Y538">
        <v>346</v>
      </c>
      <c r="Z538">
        <v>358</v>
      </c>
      <c r="AA538">
        <v>326</v>
      </c>
      <c r="AB538">
        <v>431</v>
      </c>
      <c r="AC538">
        <v>430</v>
      </c>
      <c r="AD538">
        <v>433</v>
      </c>
    </row>
    <row r="539" spans="1:30" x14ac:dyDescent="0.3">
      <c r="A539" s="131">
        <v>41974</v>
      </c>
      <c r="B539" t="s">
        <v>594</v>
      </c>
      <c r="D539">
        <v>390</v>
      </c>
      <c r="E539">
        <v>1134</v>
      </c>
      <c r="F539">
        <v>514</v>
      </c>
      <c r="G539">
        <v>411</v>
      </c>
      <c r="H539">
        <v>686</v>
      </c>
      <c r="I539">
        <v>562</v>
      </c>
      <c r="J539">
        <v>649</v>
      </c>
      <c r="K539">
        <v>505</v>
      </c>
      <c r="L539">
        <v>624</v>
      </c>
      <c r="M539">
        <v>556</v>
      </c>
      <c r="N539">
        <v>557</v>
      </c>
      <c r="O539">
        <v>287</v>
      </c>
      <c r="P539">
        <v>573</v>
      </c>
      <c r="Q539">
        <v>232</v>
      </c>
      <c r="R539">
        <v>780</v>
      </c>
      <c r="S539">
        <v>1041</v>
      </c>
      <c r="T539">
        <v>518</v>
      </c>
      <c r="U539">
        <v>716</v>
      </c>
      <c r="V539">
        <v>370</v>
      </c>
      <c r="W539">
        <v>554</v>
      </c>
      <c r="X539">
        <v>420</v>
      </c>
      <c r="Y539">
        <v>405</v>
      </c>
      <c r="Z539">
        <v>341</v>
      </c>
      <c r="AA539">
        <v>348</v>
      </c>
      <c r="AB539">
        <v>479</v>
      </c>
      <c r="AC539">
        <v>475</v>
      </c>
      <c r="AD539">
        <v>497</v>
      </c>
    </row>
    <row r="540" spans="1:30" x14ac:dyDescent="0.3">
      <c r="A540" s="131">
        <v>41974</v>
      </c>
      <c r="B540" t="s">
        <v>583</v>
      </c>
      <c r="C540">
        <v>137.69999999999999</v>
      </c>
    </row>
    <row r="541" spans="1:30" x14ac:dyDescent="0.3">
      <c r="A541" s="131">
        <v>41974</v>
      </c>
      <c r="B541" t="s">
        <v>595</v>
      </c>
      <c r="D541">
        <v>301</v>
      </c>
      <c r="E541">
        <v>785</v>
      </c>
      <c r="F541">
        <v>438</v>
      </c>
      <c r="G541">
        <v>333</v>
      </c>
      <c r="H541">
        <v>647</v>
      </c>
      <c r="I541">
        <v>507</v>
      </c>
      <c r="J541">
        <v>556</v>
      </c>
      <c r="K541">
        <v>461</v>
      </c>
      <c r="L541">
        <v>646</v>
      </c>
      <c r="M541">
        <v>509</v>
      </c>
      <c r="N541">
        <v>517</v>
      </c>
      <c r="O541">
        <v>259</v>
      </c>
      <c r="P541">
        <v>483</v>
      </c>
      <c r="Q541">
        <v>192</v>
      </c>
      <c r="R541">
        <v>683</v>
      </c>
      <c r="S541">
        <v>790</v>
      </c>
      <c r="T541">
        <v>423</v>
      </c>
      <c r="U541">
        <v>589</v>
      </c>
      <c r="V541">
        <v>322</v>
      </c>
      <c r="W541">
        <v>505</v>
      </c>
      <c r="X541">
        <v>376</v>
      </c>
      <c r="Y541">
        <v>346</v>
      </c>
      <c r="Z541">
        <v>358</v>
      </c>
      <c r="AA541">
        <v>326</v>
      </c>
      <c r="AB541">
        <v>431</v>
      </c>
      <c r="AC541">
        <v>430</v>
      </c>
      <c r="AD541">
        <v>433</v>
      </c>
    </row>
    <row r="542" spans="1:30" x14ac:dyDescent="0.3">
      <c r="A542" s="131">
        <v>42005</v>
      </c>
      <c r="B542" t="s">
        <v>594</v>
      </c>
      <c r="D542">
        <v>348</v>
      </c>
      <c r="E542">
        <v>1119</v>
      </c>
      <c r="F542">
        <v>478</v>
      </c>
      <c r="G542">
        <v>398</v>
      </c>
      <c r="H542">
        <v>678</v>
      </c>
      <c r="I542">
        <v>539</v>
      </c>
      <c r="J542">
        <v>629</v>
      </c>
      <c r="K542">
        <v>489</v>
      </c>
      <c r="L542">
        <v>627</v>
      </c>
      <c r="M542">
        <v>534</v>
      </c>
      <c r="N542">
        <v>556</v>
      </c>
      <c r="O542">
        <v>303</v>
      </c>
      <c r="P542">
        <v>541</v>
      </c>
      <c r="Q542">
        <v>227</v>
      </c>
      <c r="R542">
        <v>790</v>
      </c>
      <c r="S542">
        <v>1174</v>
      </c>
      <c r="T542">
        <v>484</v>
      </c>
      <c r="U542">
        <v>653</v>
      </c>
      <c r="V542">
        <v>362</v>
      </c>
      <c r="W542">
        <v>551</v>
      </c>
      <c r="X542">
        <v>413</v>
      </c>
      <c r="Y542">
        <v>406</v>
      </c>
      <c r="Z542">
        <v>351</v>
      </c>
      <c r="AA542">
        <v>344</v>
      </c>
      <c r="AB542">
        <v>475</v>
      </c>
      <c r="AC542">
        <v>472</v>
      </c>
      <c r="AD542">
        <v>491</v>
      </c>
    </row>
    <row r="543" spans="1:30" x14ac:dyDescent="0.3">
      <c r="A543" s="131">
        <v>42005</v>
      </c>
      <c r="B543" t="s">
        <v>583</v>
      </c>
      <c r="C543">
        <v>136.6</v>
      </c>
    </row>
    <row r="544" spans="1:30" x14ac:dyDescent="0.3">
      <c r="A544" s="131">
        <v>42005</v>
      </c>
      <c r="B544" t="s">
        <v>595</v>
      </c>
      <c r="D544">
        <v>298</v>
      </c>
      <c r="E544">
        <v>778</v>
      </c>
      <c r="F544">
        <v>434</v>
      </c>
      <c r="G544">
        <v>330</v>
      </c>
      <c r="H544">
        <v>642</v>
      </c>
      <c r="I544">
        <v>503</v>
      </c>
      <c r="J544">
        <v>552</v>
      </c>
      <c r="K544">
        <v>457</v>
      </c>
      <c r="L544">
        <v>641</v>
      </c>
      <c r="M544">
        <v>505</v>
      </c>
      <c r="N544">
        <v>513</v>
      </c>
      <c r="O544">
        <v>257</v>
      </c>
      <c r="P544">
        <v>479</v>
      </c>
      <c r="Q544">
        <v>191</v>
      </c>
      <c r="R544">
        <v>678</v>
      </c>
      <c r="S544">
        <v>784</v>
      </c>
      <c r="T544">
        <v>419</v>
      </c>
      <c r="U544">
        <v>584</v>
      </c>
      <c r="V544">
        <v>319</v>
      </c>
      <c r="W544">
        <v>501</v>
      </c>
      <c r="X544">
        <v>373</v>
      </c>
      <c r="Y544">
        <v>344</v>
      </c>
      <c r="Z544">
        <v>355</v>
      </c>
      <c r="AA544">
        <v>324</v>
      </c>
      <c r="AB544">
        <v>428</v>
      </c>
      <c r="AC544">
        <v>426</v>
      </c>
      <c r="AD544">
        <v>429</v>
      </c>
    </row>
    <row r="545" spans="1:30" x14ac:dyDescent="0.3">
      <c r="A545" s="131">
        <v>42036</v>
      </c>
      <c r="B545" t="s">
        <v>594</v>
      </c>
      <c r="D545">
        <v>347</v>
      </c>
      <c r="E545">
        <v>1155</v>
      </c>
      <c r="F545">
        <v>487</v>
      </c>
      <c r="G545">
        <v>397</v>
      </c>
      <c r="H545">
        <v>712</v>
      </c>
      <c r="I545">
        <v>532</v>
      </c>
      <c r="J545">
        <v>631</v>
      </c>
      <c r="K545">
        <v>490</v>
      </c>
      <c r="L545">
        <v>646</v>
      </c>
      <c r="M545">
        <v>538</v>
      </c>
      <c r="N545">
        <v>555</v>
      </c>
      <c r="O545">
        <v>298</v>
      </c>
      <c r="P545">
        <v>547</v>
      </c>
      <c r="Q545">
        <v>231</v>
      </c>
      <c r="R545">
        <v>819</v>
      </c>
      <c r="S545">
        <v>1568</v>
      </c>
      <c r="T545">
        <v>482</v>
      </c>
      <c r="U545">
        <v>690</v>
      </c>
      <c r="V545">
        <v>373</v>
      </c>
      <c r="W545">
        <v>551</v>
      </c>
      <c r="X545">
        <v>411</v>
      </c>
      <c r="Y545">
        <v>404</v>
      </c>
      <c r="Z545">
        <v>330</v>
      </c>
      <c r="AA545">
        <v>346</v>
      </c>
      <c r="AB545">
        <v>495</v>
      </c>
      <c r="AC545">
        <v>495</v>
      </c>
      <c r="AD545">
        <v>493</v>
      </c>
    </row>
    <row r="546" spans="1:30" x14ac:dyDescent="0.3">
      <c r="A546" s="131">
        <v>42036</v>
      </c>
      <c r="B546" t="s">
        <v>583</v>
      </c>
      <c r="C546">
        <v>136.88</v>
      </c>
    </row>
    <row r="547" spans="1:30" x14ac:dyDescent="0.3">
      <c r="A547" s="131">
        <v>42036</v>
      </c>
      <c r="B547" t="s">
        <v>595</v>
      </c>
      <c r="D547">
        <v>299</v>
      </c>
      <c r="E547">
        <v>780</v>
      </c>
      <c r="F547">
        <v>435</v>
      </c>
      <c r="G547">
        <v>331</v>
      </c>
      <c r="H547">
        <v>643</v>
      </c>
      <c r="I547">
        <v>504</v>
      </c>
      <c r="J547">
        <v>553</v>
      </c>
      <c r="K547">
        <v>458</v>
      </c>
      <c r="L547">
        <v>642</v>
      </c>
      <c r="M547">
        <v>506</v>
      </c>
      <c r="N547">
        <v>514</v>
      </c>
      <c r="O547">
        <v>257</v>
      </c>
      <c r="P547">
        <v>480</v>
      </c>
      <c r="Q547">
        <v>191</v>
      </c>
      <c r="R547">
        <v>679</v>
      </c>
      <c r="S547">
        <v>785</v>
      </c>
      <c r="T547">
        <v>420</v>
      </c>
      <c r="U547">
        <v>585</v>
      </c>
      <c r="V547">
        <v>320</v>
      </c>
      <c r="W547">
        <v>502</v>
      </c>
      <c r="X547">
        <v>374</v>
      </c>
      <c r="Y547">
        <v>344</v>
      </c>
      <c r="Z547">
        <v>356</v>
      </c>
      <c r="AA547">
        <v>324</v>
      </c>
      <c r="AB547">
        <v>428</v>
      </c>
      <c r="AC547">
        <v>427</v>
      </c>
      <c r="AD547">
        <v>430</v>
      </c>
    </row>
    <row r="548" spans="1:30" x14ac:dyDescent="0.3">
      <c r="A548" s="131">
        <v>42064</v>
      </c>
      <c r="B548" t="s">
        <v>594</v>
      </c>
      <c r="D548">
        <v>364</v>
      </c>
      <c r="E548">
        <v>1507</v>
      </c>
      <c r="F548">
        <v>514</v>
      </c>
      <c r="G548">
        <v>414</v>
      </c>
      <c r="H548">
        <v>1030</v>
      </c>
      <c r="I548">
        <v>569</v>
      </c>
      <c r="J548">
        <v>700</v>
      </c>
      <c r="K548">
        <v>540</v>
      </c>
      <c r="L548">
        <v>697</v>
      </c>
      <c r="M548">
        <v>583</v>
      </c>
      <c r="N548">
        <v>668</v>
      </c>
      <c r="O548">
        <v>326</v>
      </c>
      <c r="P548">
        <v>548</v>
      </c>
      <c r="Q548">
        <v>233</v>
      </c>
      <c r="R548">
        <v>883</v>
      </c>
      <c r="S548">
        <v>1785</v>
      </c>
      <c r="T548">
        <v>600</v>
      </c>
      <c r="U548">
        <v>763</v>
      </c>
      <c r="V548">
        <v>390</v>
      </c>
      <c r="W548">
        <v>548</v>
      </c>
      <c r="X548">
        <v>413</v>
      </c>
      <c r="Y548">
        <v>404</v>
      </c>
      <c r="Z548">
        <v>341</v>
      </c>
      <c r="AA548">
        <v>365</v>
      </c>
      <c r="AB548">
        <v>532</v>
      </c>
      <c r="AC548">
        <v>541</v>
      </c>
      <c r="AD548">
        <v>495</v>
      </c>
    </row>
    <row r="549" spans="1:30" x14ac:dyDescent="0.3">
      <c r="A549" s="131">
        <v>42064</v>
      </c>
      <c r="B549" t="s">
        <v>583</v>
      </c>
      <c r="C549">
        <v>137.15</v>
      </c>
    </row>
    <row r="550" spans="1:30" x14ac:dyDescent="0.3">
      <c r="A550" s="131">
        <v>42064</v>
      </c>
      <c r="B550" t="s">
        <v>595</v>
      </c>
      <c r="D550">
        <v>299</v>
      </c>
      <c r="E550">
        <v>781</v>
      </c>
      <c r="F550">
        <v>436</v>
      </c>
      <c r="G550">
        <v>332</v>
      </c>
      <c r="H550">
        <v>644</v>
      </c>
      <c r="I550">
        <v>505</v>
      </c>
      <c r="J550">
        <v>554</v>
      </c>
      <c r="K550">
        <v>459</v>
      </c>
      <c r="L550">
        <v>644</v>
      </c>
      <c r="M550">
        <v>507</v>
      </c>
      <c r="N550">
        <v>515</v>
      </c>
      <c r="O550">
        <v>258</v>
      </c>
      <c r="P550">
        <v>481</v>
      </c>
      <c r="Q550">
        <v>191</v>
      </c>
      <c r="R550">
        <v>680</v>
      </c>
      <c r="S550">
        <v>787</v>
      </c>
      <c r="T550">
        <v>421</v>
      </c>
      <c r="U550">
        <v>587</v>
      </c>
      <c r="V550">
        <v>320</v>
      </c>
      <c r="W550">
        <v>503</v>
      </c>
      <c r="X550">
        <v>374</v>
      </c>
      <c r="Y550">
        <v>345</v>
      </c>
      <c r="Z550">
        <v>357</v>
      </c>
      <c r="AA550">
        <v>325</v>
      </c>
      <c r="AB550">
        <v>429</v>
      </c>
      <c r="AC550">
        <v>428</v>
      </c>
      <c r="AD550">
        <v>431</v>
      </c>
    </row>
    <row r="551" spans="1:30" x14ac:dyDescent="0.3">
      <c r="A551" s="131">
        <v>42095</v>
      </c>
      <c r="B551" t="s">
        <v>594</v>
      </c>
      <c r="D551">
        <v>367</v>
      </c>
      <c r="E551">
        <v>1211</v>
      </c>
      <c r="F551">
        <v>480</v>
      </c>
      <c r="G551">
        <v>402</v>
      </c>
      <c r="H551">
        <v>793</v>
      </c>
      <c r="I551">
        <v>551</v>
      </c>
      <c r="J551">
        <v>656</v>
      </c>
      <c r="K551">
        <v>508</v>
      </c>
      <c r="L551">
        <v>670</v>
      </c>
      <c r="M551">
        <v>546</v>
      </c>
      <c r="N551">
        <v>551</v>
      </c>
      <c r="O551">
        <v>317</v>
      </c>
      <c r="P551">
        <v>556</v>
      </c>
      <c r="Q551">
        <v>229</v>
      </c>
      <c r="R551">
        <v>795</v>
      </c>
      <c r="S551">
        <v>1045</v>
      </c>
      <c r="T551">
        <v>484</v>
      </c>
      <c r="U551">
        <v>679</v>
      </c>
      <c r="V551">
        <v>379</v>
      </c>
      <c r="W551">
        <v>552</v>
      </c>
      <c r="X551">
        <v>413</v>
      </c>
      <c r="Y551">
        <v>408</v>
      </c>
      <c r="Z551">
        <v>347</v>
      </c>
      <c r="AA551">
        <v>353</v>
      </c>
      <c r="AB551">
        <v>481</v>
      </c>
      <c r="AC551">
        <v>478</v>
      </c>
      <c r="AD551">
        <v>497</v>
      </c>
    </row>
    <row r="552" spans="1:30" x14ac:dyDescent="0.3">
      <c r="A552" s="131">
        <v>42095</v>
      </c>
      <c r="B552" t="s">
        <v>583</v>
      </c>
      <c r="C552">
        <v>137.43</v>
      </c>
    </row>
    <row r="553" spans="1:30" x14ac:dyDescent="0.3">
      <c r="A553" s="131">
        <v>42095</v>
      </c>
      <c r="B553" t="s">
        <v>595</v>
      </c>
      <c r="D553">
        <v>300</v>
      </c>
      <c r="E553">
        <v>783</v>
      </c>
      <c r="F553">
        <v>437</v>
      </c>
      <c r="G553">
        <v>332</v>
      </c>
      <c r="H553">
        <v>646</v>
      </c>
      <c r="I553">
        <v>506</v>
      </c>
      <c r="J553">
        <v>555</v>
      </c>
      <c r="K553">
        <v>460</v>
      </c>
      <c r="L553">
        <v>645</v>
      </c>
      <c r="M553">
        <v>508</v>
      </c>
      <c r="N553">
        <v>516</v>
      </c>
      <c r="O553">
        <v>258</v>
      </c>
      <c r="P553">
        <v>482</v>
      </c>
      <c r="Q553">
        <v>192</v>
      </c>
      <c r="R553">
        <v>682</v>
      </c>
      <c r="S553">
        <v>788</v>
      </c>
      <c r="T553">
        <v>422</v>
      </c>
      <c r="U553">
        <v>588</v>
      </c>
      <c r="V553">
        <v>321</v>
      </c>
      <c r="W553">
        <v>504</v>
      </c>
      <c r="X553">
        <v>375</v>
      </c>
      <c r="Y553">
        <v>346</v>
      </c>
      <c r="Z553">
        <v>357</v>
      </c>
      <c r="AA553">
        <v>326</v>
      </c>
      <c r="AB553">
        <v>430</v>
      </c>
      <c r="AC553">
        <v>429</v>
      </c>
      <c r="AD553">
        <v>432</v>
      </c>
    </row>
    <row r="554" spans="1:30" x14ac:dyDescent="0.3">
      <c r="A554" s="131">
        <v>42125</v>
      </c>
      <c r="B554" t="s">
        <v>594</v>
      </c>
      <c r="D554">
        <v>355</v>
      </c>
      <c r="E554">
        <v>1130</v>
      </c>
      <c r="F554">
        <v>473</v>
      </c>
      <c r="G554">
        <v>390</v>
      </c>
      <c r="H554">
        <v>705</v>
      </c>
      <c r="I554">
        <v>538</v>
      </c>
      <c r="J554">
        <v>638</v>
      </c>
      <c r="K554">
        <v>492</v>
      </c>
      <c r="L554">
        <v>642</v>
      </c>
      <c r="M554">
        <v>555</v>
      </c>
      <c r="N554">
        <v>542</v>
      </c>
      <c r="O554">
        <v>316</v>
      </c>
      <c r="P554">
        <v>550</v>
      </c>
      <c r="Q554">
        <v>237</v>
      </c>
      <c r="R554">
        <v>794</v>
      </c>
      <c r="S554">
        <v>1011</v>
      </c>
      <c r="T554">
        <v>502</v>
      </c>
      <c r="U554">
        <v>666</v>
      </c>
      <c r="V554">
        <v>383</v>
      </c>
      <c r="W554">
        <v>552</v>
      </c>
      <c r="X554">
        <v>412</v>
      </c>
      <c r="Y554">
        <v>410</v>
      </c>
      <c r="Z554">
        <v>336</v>
      </c>
      <c r="AA554">
        <v>350</v>
      </c>
      <c r="AB554">
        <v>477</v>
      </c>
      <c r="AC554">
        <v>473</v>
      </c>
      <c r="AD554">
        <v>496</v>
      </c>
    </row>
    <row r="555" spans="1:30" x14ac:dyDescent="0.3">
      <c r="A555" s="131">
        <v>42125</v>
      </c>
      <c r="B555" t="s">
        <v>583</v>
      </c>
      <c r="C555">
        <v>137.69999999999999</v>
      </c>
    </row>
    <row r="556" spans="1:30" x14ac:dyDescent="0.3">
      <c r="A556" s="131">
        <v>42125</v>
      </c>
      <c r="B556" t="s">
        <v>595</v>
      </c>
      <c r="D556">
        <v>301</v>
      </c>
      <c r="E556">
        <v>785</v>
      </c>
      <c r="F556">
        <v>438</v>
      </c>
      <c r="G556">
        <v>333</v>
      </c>
      <c r="H556">
        <v>647</v>
      </c>
      <c r="I556">
        <v>507</v>
      </c>
      <c r="J556">
        <v>556</v>
      </c>
      <c r="K556">
        <v>461</v>
      </c>
      <c r="L556">
        <v>646</v>
      </c>
      <c r="M556">
        <v>509</v>
      </c>
      <c r="N556">
        <v>517</v>
      </c>
      <c r="O556">
        <v>259</v>
      </c>
      <c r="P556">
        <v>483</v>
      </c>
      <c r="Q556">
        <v>192</v>
      </c>
      <c r="R556">
        <v>683</v>
      </c>
      <c r="S556">
        <v>790</v>
      </c>
      <c r="T556">
        <v>423</v>
      </c>
      <c r="U556">
        <v>589</v>
      </c>
      <c r="V556">
        <v>322</v>
      </c>
      <c r="W556">
        <v>505</v>
      </c>
      <c r="X556">
        <v>376</v>
      </c>
      <c r="Y556">
        <v>346</v>
      </c>
      <c r="Z556">
        <v>358</v>
      </c>
      <c r="AA556">
        <v>326</v>
      </c>
      <c r="AB556">
        <v>431</v>
      </c>
      <c r="AC556">
        <v>430</v>
      </c>
      <c r="AD556">
        <v>433</v>
      </c>
    </row>
    <row r="557" spans="1:30" x14ac:dyDescent="0.3">
      <c r="A557" s="131">
        <v>42156</v>
      </c>
      <c r="B557" t="s">
        <v>594</v>
      </c>
      <c r="D557">
        <v>350</v>
      </c>
      <c r="E557">
        <v>1124</v>
      </c>
      <c r="F557">
        <v>469</v>
      </c>
      <c r="G557">
        <v>393</v>
      </c>
      <c r="H557">
        <v>707</v>
      </c>
      <c r="I557">
        <v>552</v>
      </c>
      <c r="J557">
        <v>679</v>
      </c>
      <c r="K557">
        <v>500</v>
      </c>
      <c r="L557">
        <v>694</v>
      </c>
      <c r="M557">
        <v>551</v>
      </c>
      <c r="N557">
        <v>552</v>
      </c>
      <c r="O557">
        <v>307</v>
      </c>
      <c r="P557">
        <v>571</v>
      </c>
      <c r="Q557">
        <v>230</v>
      </c>
      <c r="R557">
        <v>821</v>
      </c>
      <c r="S557">
        <v>990</v>
      </c>
      <c r="T557">
        <v>509</v>
      </c>
      <c r="U557">
        <v>677</v>
      </c>
      <c r="V557">
        <v>381</v>
      </c>
      <c r="W557">
        <v>551</v>
      </c>
      <c r="X557">
        <v>415</v>
      </c>
      <c r="Y557">
        <v>410</v>
      </c>
      <c r="Z557">
        <v>366</v>
      </c>
      <c r="AA557">
        <v>353</v>
      </c>
      <c r="AB557">
        <v>480</v>
      </c>
      <c r="AC557">
        <v>475</v>
      </c>
      <c r="AD557">
        <v>503</v>
      </c>
    </row>
    <row r="558" spans="1:30" x14ac:dyDescent="0.3">
      <c r="A558" s="131">
        <v>42156</v>
      </c>
      <c r="B558" t="s">
        <v>583</v>
      </c>
      <c r="C558">
        <v>137.84</v>
      </c>
    </row>
    <row r="559" spans="1:30" x14ac:dyDescent="0.3">
      <c r="A559" s="131">
        <v>42156</v>
      </c>
      <c r="B559" t="s">
        <v>595</v>
      </c>
      <c r="D559">
        <v>301</v>
      </c>
      <c r="E559">
        <v>785</v>
      </c>
      <c r="F559">
        <v>438</v>
      </c>
      <c r="G559">
        <v>333</v>
      </c>
      <c r="H559">
        <v>647</v>
      </c>
      <c r="I559">
        <v>508</v>
      </c>
      <c r="J559">
        <v>557</v>
      </c>
      <c r="K559">
        <v>461</v>
      </c>
      <c r="L559">
        <v>647</v>
      </c>
      <c r="M559">
        <v>509</v>
      </c>
      <c r="N559">
        <v>518</v>
      </c>
      <c r="O559">
        <v>259</v>
      </c>
      <c r="P559">
        <v>483</v>
      </c>
      <c r="Q559">
        <v>192</v>
      </c>
      <c r="R559">
        <v>684</v>
      </c>
      <c r="S559">
        <v>791</v>
      </c>
      <c r="T559">
        <v>423</v>
      </c>
      <c r="U559">
        <v>589</v>
      </c>
      <c r="V559">
        <v>322</v>
      </c>
      <c r="W559">
        <v>505</v>
      </c>
      <c r="X559">
        <v>376</v>
      </c>
      <c r="Y559">
        <v>347</v>
      </c>
      <c r="Z559">
        <v>359</v>
      </c>
      <c r="AA559">
        <v>327</v>
      </c>
      <c r="AB559">
        <v>431</v>
      </c>
      <c r="AC559">
        <v>430</v>
      </c>
      <c r="AD559">
        <v>433</v>
      </c>
    </row>
    <row r="560" spans="1:30" x14ac:dyDescent="0.3">
      <c r="A560" s="131">
        <v>42186</v>
      </c>
      <c r="B560" t="s">
        <v>594</v>
      </c>
      <c r="D560">
        <v>361</v>
      </c>
      <c r="E560">
        <v>1077</v>
      </c>
      <c r="F560">
        <v>467</v>
      </c>
      <c r="G560">
        <v>399</v>
      </c>
      <c r="H560">
        <v>730</v>
      </c>
      <c r="I560">
        <v>558</v>
      </c>
      <c r="J560">
        <v>640</v>
      </c>
      <c r="K560">
        <v>508</v>
      </c>
      <c r="L560">
        <v>665</v>
      </c>
      <c r="M560">
        <v>568</v>
      </c>
      <c r="N560">
        <v>560</v>
      </c>
      <c r="O560">
        <v>309</v>
      </c>
      <c r="P560">
        <v>543</v>
      </c>
      <c r="Q560">
        <v>233</v>
      </c>
      <c r="R560">
        <v>797</v>
      </c>
      <c r="S560">
        <v>954</v>
      </c>
      <c r="T560">
        <v>536</v>
      </c>
      <c r="U560">
        <v>683</v>
      </c>
      <c r="V560">
        <v>378</v>
      </c>
      <c r="W560">
        <v>554</v>
      </c>
      <c r="X560">
        <v>416</v>
      </c>
      <c r="Y560">
        <v>408</v>
      </c>
      <c r="Z560">
        <v>372</v>
      </c>
      <c r="AA560">
        <v>358</v>
      </c>
      <c r="AB560">
        <v>478</v>
      </c>
      <c r="AC560">
        <v>474</v>
      </c>
      <c r="AD560">
        <v>497</v>
      </c>
    </row>
    <row r="561" spans="1:30" x14ac:dyDescent="0.3">
      <c r="A561" s="131">
        <v>42186</v>
      </c>
      <c r="B561" t="s">
        <v>583</v>
      </c>
      <c r="C561">
        <v>137.57</v>
      </c>
    </row>
    <row r="562" spans="1:30" x14ac:dyDescent="0.3">
      <c r="A562" s="131">
        <v>42186</v>
      </c>
      <c r="B562" t="s">
        <v>595</v>
      </c>
      <c r="D562">
        <v>300</v>
      </c>
      <c r="E562">
        <v>784</v>
      </c>
      <c r="F562">
        <v>437</v>
      </c>
      <c r="G562">
        <v>333</v>
      </c>
      <c r="H562">
        <v>646</v>
      </c>
      <c r="I562">
        <v>507</v>
      </c>
      <c r="J562">
        <v>555</v>
      </c>
      <c r="K562">
        <v>460</v>
      </c>
      <c r="L562">
        <v>646</v>
      </c>
      <c r="M562">
        <v>508</v>
      </c>
      <c r="N562">
        <v>517</v>
      </c>
      <c r="O562">
        <v>258</v>
      </c>
      <c r="P562">
        <v>482</v>
      </c>
      <c r="Q562">
        <v>192</v>
      </c>
      <c r="R562">
        <v>682</v>
      </c>
      <c r="S562">
        <v>789</v>
      </c>
      <c r="T562">
        <v>422</v>
      </c>
      <c r="U562">
        <v>588</v>
      </c>
      <c r="V562">
        <v>321</v>
      </c>
      <c r="W562">
        <v>504</v>
      </c>
      <c r="X562">
        <v>375</v>
      </c>
      <c r="Y562">
        <v>346</v>
      </c>
      <c r="Z562">
        <v>358</v>
      </c>
      <c r="AA562">
        <v>326</v>
      </c>
      <c r="AB562">
        <v>431</v>
      </c>
      <c r="AC562">
        <v>429</v>
      </c>
      <c r="AD562">
        <v>432</v>
      </c>
    </row>
    <row r="563" spans="1:30" x14ac:dyDescent="0.3">
      <c r="A563" s="131">
        <v>42217</v>
      </c>
      <c r="B563" t="s">
        <v>594</v>
      </c>
      <c r="D563">
        <v>360</v>
      </c>
      <c r="E563">
        <v>1089</v>
      </c>
      <c r="F563">
        <v>463</v>
      </c>
      <c r="G563">
        <v>393</v>
      </c>
      <c r="H563">
        <v>706</v>
      </c>
      <c r="I563">
        <v>540</v>
      </c>
      <c r="J563">
        <v>625</v>
      </c>
      <c r="K563">
        <v>504</v>
      </c>
      <c r="L563">
        <v>646</v>
      </c>
      <c r="M563">
        <v>546</v>
      </c>
      <c r="N563">
        <v>545</v>
      </c>
      <c r="O563">
        <v>304</v>
      </c>
      <c r="P563">
        <v>550</v>
      </c>
      <c r="Q563">
        <v>231</v>
      </c>
      <c r="R563">
        <v>807</v>
      </c>
      <c r="S563">
        <v>949</v>
      </c>
      <c r="T563">
        <v>476</v>
      </c>
      <c r="U563">
        <v>665</v>
      </c>
      <c r="V563">
        <v>378</v>
      </c>
      <c r="W563">
        <v>552</v>
      </c>
      <c r="X563">
        <v>421</v>
      </c>
      <c r="Y563">
        <v>404</v>
      </c>
      <c r="Z563">
        <v>365</v>
      </c>
      <c r="AA563">
        <v>355</v>
      </c>
      <c r="AB563">
        <v>473</v>
      </c>
      <c r="AC563">
        <v>468</v>
      </c>
      <c r="AD563">
        <v>496</v>
      </c>
    </row>
    <row r="564" spans="1:30" x14ac:dyDescent="0.3">
      <c r="A564" s="131">
        <v>42217</v>
      </c>
      <c r="B564" t="s">
        <v>583</v>
      </c>
      <c r="C564">
        <v>137.97999999999999</v>
      </c>
    </row>
    <row r="565" spans="1:30" x14ac:dyDescent="0.3">
      <c r="A565" s="131">
        <v>42217</v>
      </c>
      <c r="B565" t="s">
        <v>595</v>
      </c>
      <c r="D565">
        <v>301</v>
      </c>
      <c r="E565">
        <v>786</v>
      </c>
      <c r="F565">
        <v>439</v>
      </c>
      <c r="G565">
        <v>334</v>
      </c>
      <c r="H565">
        <v>648</v>
      </c>
      <c r="I565">
        <v>508</v>
      </c>
      <c r="J565">
        <v>557</v>
      </c>
      <c r="K565">
        <v>462</v>
      </c>
      <c r="L565">
        <v>647</v>
      </c>
      <c r="M565">
        <v>510</v>
      </c>
      <c r="N565">
        <v>518</v>
      </c>
      <c r="O565">
        <v>259</v>
      </c>
      <c r="P565">
        <v>484</v>
      </c>
      <c r="Q565">
        <v>192</v>
      </c>
      <c r="R565">
        <v>685</v>
      </c>
      <c r="S565">
        <v>792</v>
      </c>
      <c r="T565">
        <v>423</v>
      </c>
      <c r="U565">
        <v>590</v>
      </c>
      <c r="V565">
        <v>322</v>
      </c>
      <c r="W565">
        <v>506</v>
      </c>
      <c r="X565">
        <v>377</v>
      </c>
      <c r="Y565">
        <v>347</v>
      </c>
      <c r="Z565">
        <v>359</v>
      </c>
      <c r="AA565">
        <v>327</v>
      </c>
      <c r="AB565">
        <v>432</v>
      </c>
      <c r="AC565">
        <v>431</v>
      </c>
      <c r="AD565">
        <v>434</v>
      </c>
    </row>
    <row r="566" spans="1:30" x14ac:dyDescent="0.3">
      <c r="A566" s="131">
        <v>42248</v>
      </c>
      <c r="B566" t="s">
        <v>594</v>
      </c>
      <c r="D566">
        <v>358</v>
      </c>
      <c r="E566">
        <v>1107</v>
      </c>
      <c r="F566">
        <v>485</v>
      </c>
      <c r="G566">
        <v>399</v>
      </c>
      <c r="H566">
        <v>719</v>
      </c>
      <c r="I566">
        <v>553</v>
      </c>
      <c r="J566">
        <v>624</v>
      </c>
      <c r="K566">
        <v>495</v>
      </c>
      <c r="L566">
        <v>626</v>
      </c>
      <c r="M566">
        <v>559</v>
      </c>
      <c r="N566">
        <v>529</v>
      </c>
      <c r="O566">
        <v>303</v>
      </c>
      <c r="P566">
        <v>546</v>
      </c>
      <c r="Q566">
        <v>228</v>
      </c>
      <c r="R566">
        <v>758</v>
      </c>
      <c r="S566">
        <v>949</v>
      </c>
      <c r="T566">
        <v>477</v>
      </c>
      <c r="U566">
        <v>653</v>
      </c>
      <c r="V566">
        <v>373</v>
      </c>
      <c r="W566">
        <v>561</v>
      </c>
      <c r="X566">
        <v>424</v>
      </c>
      <c r="Y566">
        <v>408</v>
      </c>
      <c r="Z566">
        <v>381</v>
      </c>
      <c r="AA566">
        <v>347</v>
      </c>
      <c r="AB566">
        <v>471</v>
      </c>
      <c r="AC566">
        <v>464</v>
      </c>
      <c r="AD566">
        <v>502</v>
      </c>
    </row>
    <row r="567" spans="1:30" x14ac:dyDescent="0.3">
      <c r="A567" s="131">
        <v>42248</v>
      </c>
      <c r="B567" t="s">
        <v>583</v>
      </c>
      <c r="C567">
        <v>137.84</v>
      </c>
    </row>
    <row r="568" spans="1:30" x14ac:dyDescent="0.3">
      <c r="A568" s="131">
        <v>42248</v>
      </c>
      <c r="B568" t="s">
        <v>595</v>
      </c>
      <c r="D568">
        <v>301</v>
      </c>
      <c r="E568">
        <v>785</v>
      </c>
      <c r="F568">
        <v>438</v>
      </c>
      <c r="G568">
        <v>333</v>
      </c>
      <c r="H568">
        <v>647</v>
      </c>
      <c r="I568">
        <v>508</v>
      </c>
      <c r="J568">
        <v>557</v>
      </c>
      <c r="K568">
        <v>461</v>
      </c>
      <c r="L568">
        <v>647</v>
      </c>
      <c r="M568">
        <v>509</v>
      </c>
      <c r="N568">
        <v>518</v>
      </c>
      <c r="O568">
        <v>259</v>
      </c>
      <c r="P568">
        <v>483</v>
      </c>
      <c r="Q568">
        <v>192</v>
      </c>
      <c r="R568">
        <v>684</v>
      </c>
      <c r="S568">
        <v>791</v>
      </c>
      <c r="T568">
        <v>423</v>
      </c>
      <c r="U568">
        <v>589</v>
      </c>
      <c r="V568">
        <v>322</v>
      </c>
      <c r="W568">
        <v>505</v>
      </c>
      <c r="X568">
        <v>376</v>
      </c>
      <c r="Y568">
        <v>347</v>
      </c>
      <c r="Z568">
        <v>359</v>
      </c>
      <c r="AA568">
        <v>327</v>
      </c>
      <c r="AB568">
        <v>431</v>
      </c>
      <c r="AC568">
        <v>430</v>
      </c>
      <c r="AD568">
        <v>433</v>
      </c>
    </row>
    <row r="569" spans="1:30" x14ac:dyDescent="0.3">
      <c r="A569" s="131">
        <v>42278</v>
      </c>
      <c r="B569" t="s">
        <v>594</v>
      </c>
      <c r="D569">
        <v>354</v>
      </c>
      <c r="E569">
        <v>1097</v>
      </c>
      <c r="F569">
        <v>478</v>
      </c>
      <c r="G569">
        <v>400</v>
      </c>
      <c r="H569">
        <v>718</v>
      </c>
      <c r="I569">
        <v>555</v>
      </c>
      <c r="J569">
        <v>627</v>
      </c>
      <c r="K569">
        <v>497</v>
      </c>
      <c r="L569">
        <v>625</v>
      </c>
      <c r="M569">
        <v>553</v>
      </c>
      <c r="N569">
        <v>530</v>
      </c>
      <c r="O569">
        <v>306</v>
      </c>
      <c r="P569">
        <v>544</v>
      </c>
      <c r="Q569">
        <v>233</v>
      </c>
      <c r="R569">
        <v>784</v>
      </c>
      <c r="S569">
        <v>923</v>
      </c>
      <c r="T569">
        <v>480</v>
      </c>
      <c r="U569">
        <v>660</v>
      </c>
      <c r="V569">
        <v>379</v>
      </c>
      <c r="W569">
        <v>556</v>
      </c>
      <c r="X569">
        <v>420</v>
      </c>
      <c r="Y569">
        <v>404</v>
      </c>
      <c r="Z569">
        <v>347</v>
      </c>
      <c r="AA569">
        <v>348</v>
      </c>
      <c r="AB569">
        <v>470</v>
      </c>
      <c r="AC569">
        <v>465</v>
      </c>
      <c r="AD569">
        <v>497</v>
      </c>
    </row>
    <row r="570" spans="1:30" x14ac:dyDescent="0.3">
      <c r="A570" s="131">
        <v>42278</v>
      </c>
      <c r="B570" t="s">
        <v>583</v>
      </c>
      <c r="C570">
        <v>137.97999999999999</v>
      </c>
    </row>
    <row r="571" spans="1:30" x14ac:dyDescent="0.3">
      <c r="A571" s="131">
        <v>42278</v>
      </c>
      <c r="B571" t="s">
        <v>595</v>
      </c>
      <c r="D571">
        <v>301</v>
      </c>
      <c r="E571">
        <v>786</v>
      </c>
      <c r="F571">
        <v>439</v>
      </c>
      <c r="G571">
        <v>334</v>
      </c>
      <c r="H571">
        <v>648</v>
      </c>
      <c r="I571">
        <v>508</v>
      </c>
      <c r="J571">
        <v>557</v>
      </c>
      <c r="K571">
        <v>462</v>
      </c>
      <c r="L571">
        <v>647</v>
      </c>
      <c r="M571">
        <v>510</v>
      </c>
      <c r="N571">
        <v>518</v>
      </c>
      <c r="O571">
        <v>259</v>
      </c>
      <c r="P571">
        <v>484</v>
      </c>
      <c r="Q571">
        <v>192</v>
      </c>
      <c r="R571">
        <v>685</v>
      </c>
      <c r="S571">
        <v>792</v>
      </c>
      <c r="T571">
        <v>423</v>
      </c>
      <c r="U571">
        <v>590</v>
      </c>
      <c r="V571">
        <v>322</v>
      </c>
      <c r="W571">
        <v>506</v>
      </c>
      <c r="X571">
        <v>377</v>
      </c>
      <c r="Y571">
        <v>347</v>
      </c>
      <c r="Z571">
        <v>359</v>
      </c>
      <c r="AA571">
        <v>327</v>
      </c>
      <c r="AB571">
        <v>432</v>
      </c>
      <c r="AC571">
        <v>431</v>
      </c>
      <c r="AD571">
        <v>434</v>
      </c>
    </row>
    <row r="572" spans="1:30" x14ac:dyDescent="0.3">
      <c r="A572" s="131">
        <v>42309</v>
      </c>
      <c r="B572" t="s">
        <v>594</v>
      </c>
      <c r="D572">
        <v>370</v>
      </c>
      <c r="E572">
        <v>1094</v>
      </c>
      <c r="F572">
        <v>481</v>
      </c>
      <c r="G572">
        <v>400</v>
      </c>
      <c r="H572">
        <v>702</v>
      </c>
      <c r="I572">
        <v>558</v>
      </c>
      <c r="J572">
        <v>631</v>
      </c>
      <c r="K572">
        <v>505</v>
      </c>
      <c r="L572">
        <v>631</v>
      </c>
      <c r="M572">
        <v>561</v>
      </c>
      <c r="N572">
        <v>536</v>
      </c>
      <c r="O572">
        <v>302</v>
      </c>
      <c r="P572">
        <v>547</v>
      </c>
      <c r="Q572">
        <v>234</v>
      </c>
      <c r="R572">
        <v>767</v>
      </c>
      <c r="S572">
        <v>915</v>
      </c>
      <c r="T572">
        <v>470</v>
      </c>
      <c r="U572">
        <v>658</v>
      </c>
      <c r="V572">
        <v>377</v>
      </c>
      <c r="W572">
        <v>553</v>
      </c>
      <c r="X572">
        <v>421</v>
      </c>
      <c r="Y572">
        <v>407</v>
      </c>
      <c r="Z572">
        <v>346</v>
      </c>
      <c r="AA572">
        <v>349</v>
      </c>
      <c r="AB572">
        <v>469</v>
      </c>
      <c r="AC572">
        <v>463</v>
      </c>
      <c r="AD572">
        <v>499</v>
      </c>
    </row>
    <row r="573" spans="1:30" x14ac:dyDescent="0.3">
      <c r="A573" s="131">
        <v>42309</v>
      </c>
      <c r="B573" t="s">
        <v>583</v>
      </c>
      <c r="C573">
        <v>137.97999999999999</v>
      </c>
    </row>
    <row r="574" spans="1:30" x14ac:dyDescent="0.3">
      <c r="A574" s="131">
        <v>42309</v>
      </c>
      <c r="B574" t="s">
        <v>595</v>
      </c>
      <c r="D574">
        <v>301</v>
      </c>
      <c r="E574">
        <v>786</v>
      </c>
      <c r="F574">
        <v>439</v>
      </c>
      <c r="G574">
        <v>334</v>
      </c>
      <c r="H574">
        <v>648</v>
      </c>
      <c r="I574">
        <v>508</v>
      </c>
      <c r="J574">
        <v>557</v>
      </c>
      <c r="K574">
        <v>462</v>
      </c>
      <c r="L574">
        <v>647</v>
      </c>
      <c r="M574">
        <v>510</v>
      </c>
      <c r="N574">
        <v>518</v>
      </c>
      <c r="O574">
        <v>259</v>
      </c>
      <c r="P574">
        <v>484</v>
      </c>
      <c r="Q574">
        <v>192</v>
      </c>
      <c r="R574">
        <v>685</v>
      </c>
      <c r="S574">
        <v>792</v>
      </c>
      <c r="T574">
        <v>423</v>
      </c>
      <c r="U574">
        <v>590</v>
      </c>
      <c r="V574">
        <v>322</v>
      </c>
      <c r="W574">
        <v>506</v>
      </c>
      <c r="X574">
        <v>377</v>
      </c>
      <c r="Y574">
        <v>347</v>
      </c>
      <c r="Z574">
        <v>359</v>
      </c>
      <c r="AA574">
        <v>327</v>
      </c>
      <c r="AB574">
        <v>432</v>
      </c>
      <c r="AC574">
        <v>431</v>
      </c>
      <c r="AD574">
        <v>434</v>
      </c>
    </row>
    <row r="575" spans="1:30" x14ac:dyDescent="0.3">
      <c r="A575" s="131">
        <v>42339</v>
      </c>
      <c r="B575" t="s">
        <v>594</v>
      </c>
      <c r="D575">
        <v>377</v>
      </c>
      <c r="E575">
        <v>1108</v>
      </c>
      <c r="F575">
        <v>518</v>
      </c>
      <c r="G575">
        <v>421</v>
      </c>
      <c r="H575">
        <v>734</v>
      </c>
      <c r="I575">
        <v>574</v>
      </c>
      <c r="J575">
        <v>650</v>
      </c>
      <c r="K575">
        <v>523</v>
      </c>
      <c r="L575">
        <v>633</v>
      </c>
      <c r="M575">
        <v>565</v>
      </c>
      <c r="N575">
        <v>575</v>
      </c>
      <c r="O575">
        <v>302</v>
      </c>
      <c r="P575">
        <v>572</v>
      </c>
      <c r="Q575">
        <v>239</v>
      </c>
      <c r="R575">
        <v>785</v>
      </c>
      <c r="S575">
        <v>1083</v>
      </c>
      <c r="T575">
        <v>489</v>
      </c>
      <c r="U575">
        <v>722</v>
      </c>
      <c r="V575">
        <v>389</v>
      </c>
      <c r="W575">
        <v>550</v>
      </c>
      <c r="X575">
        <v>422</v>
      </c>
      <c r="Y575">
        <v>408</v>
      </c>
      <c r="Z575">
        <v>358</v>
      </c>
      <c r="AA575">
        <v>356</v>
      </c>
      <c r="AB575">
        <v>488</v>
      </c>
      <c r="AC575">
        <v>485</v>
      </c>
      <c r="AD575">
        <v>500</v>
      </c>
    </row>
    <row r="576" spans="1:30" x14ac:dyDescent="0.3">
      <c r="A576" s="131">
        <v>42339</v>
      </c>
      <c r="B576" t="s">
        <v>583</v>
      </c>
      <c r="C576">
        <v>137.97999999999999</v>
      </c>
    </row>
    <row r="577" spans="1:30" x14ac:dyDescent="0.3">
      <c r="A577" s="131">
        <v>42339</v>
      </c>
      <c r="B577" t="s">
        <v>595</v>
      </c>
      <c r="D577">
        <v>301</v>
      </c>
      <c r="E577">
        <v>786</v>
      </c>
      <c r="F577">
        <v>439</v>
      </c>
      <c r="G577">
        <v>334</v>
      </c>
      <c r="H577">
        <v>648</v>
      </c>
      <c r="I577">
        <v>508</v>
      </c>
      <c r="J577">
        <v>557</v>
      </c>
      <c r="K577">
        <v>462</v>
      </c>
      <c r="L577">
        <v>647</v>
      </c>
      <c r="M577">
        <v>510</v>
      </c>
      <c r="N577">
        <v>518</v>
      </c>
      <c r="O577">
        <v>259</v>
      </c>
      <c r="P577">
        <v>484</v>
      </c>
      <c r="Q577">
        <v>192</v>
      </c>
      <c r="R577">
        <v>685</v>
      </c>
      <c r="S577">
        <v>792</v>
      </c>
      <c r="T577">
        <v>423</v>
      </c>
      <c r="U577">
        <v>590</v>
      </c>
      <c r="V577">
        <v>322</v>
      </c>
      <c r="W577">
        <v>506</v>
      </c>
      <c r="X577">
        <v>377</v>
      </c>
      <c r="Y577">
        <v>347</v>
      </c>
      <c r="Z577">
        <v>359</v>
      </c>
      <c r="AA577">
        <v>327</v>
      </c>
      <c r="AB577">
        <v>432</v>
      </c>
      <c r="AC577">
        <v>431</v>
      </c>
      <c r="AD577">
        <v>434</v>
      </c>
    </row>
    <row r="578" spans="1:30" x14ac:dyDescent="0.3">
      <c r="A578" s="131">
        <v>42370</v>
      </c>
      <c r="B578" t="s">
        <v>594</v>
      </c>
      <c r="D578">
        <v>377</v>
      </c>
      <c r="E578">
        <v>1170</v>
      </c>
      <c r="F578">
        <v>481</v>
      </c>
      <c r="G578">
        <v>399</v>
      </c>
      <c r="H578">
        <v>702</v>
      </c>
      <c r="I578">
        <v>549</v>
      </c>
      <c r="J578">
        <v>647</v>
      </c>
      <c r="K578">
        <v>504</v>
      </c>
      <c r="L578">
        <v>627</v>
      </c>
      <c r="M578">
        <v>566</v>
      </c>
      <c r="N578">
        <v>556</v>
      </c>
      <c r="O578">
        <v>307</v>
      </c>
      <c r="P578">
        <v>549</v>
      </c>
      <c r="Q578">
        <v>231</v>
      </c>
      <c r="R578">
        <v>805</v>
      </c>
      <c r="S578">
        <v>1252</v>
      </c>
      <c r="T578">
        <v>479</v>
      </c>
      <c r="U578">
        <v>670</v>
      </c>
      <c r="V578">
        <v>389</v>
      </c>
      <c r="W578">
        <v>556</v>
      </c>
      <c r="X578">
        <v>418</v>
      </c>
      <c r="Y578">
        <v>408</v>
      </c>
      <c r="Z578">
        <v>365</v>
      </c>
      <c r="AA578">
        <v>375</v>
      </c>
      <c r="AB578">
        <v>488</v>
      </c>
      <c r="AC578">
        <v>486</v>
      </c>
      <c r="AD578">
        <v>499</v>
      </c>
    </row>
    <row r="579" spans="1:30" x14ac:dyDescent="0.3">
      <c r="A579" s="131">
        <v>42370</v>
      </c>
      <c r="B579" t="s">
        <v>583</v>
      </c>
      <c r="C579">
        <v>136.88</v>
      </c>
    </row>
    <row r="580" spans="1:30" x14ac:dyDescent="0.3">
      <c r="A580" s="131">
        <v>42370</v>
      </c>
      <c r="B580" t="s">
        <v>595</v>
      </c>
      <c r="D580">
        <v>299</v>
      </c>
      <c r="E580">
        <v>780</v>
      </c>
      <c r="F580">
        <v>435</v>
      </c>
      <c r="G580">
        <v>331</v>
      </c>
      <c r="H580">
        <v>643</v>
      </c>
      <c r="I580">
        <v>504</v>
      </c>
      <c r="J580">
        <v>553</v>
      </c>
      <c r="K580">
        <v>458</v>
      </c>
      <c r="L580">
        <v>642</v>
      </c>
      <c r="M580">
        <v>506</v>
      </c>
      <c r="N580">
        <v>514</v>
      </c>
      <c r="O580">
        <v>257</v>
      </c>
      <c r="P580">
        <v>480</v>
      </c>
      <c r="Q580">
        <v>191</v>
      </c>
      <c r="R580">
        <v>679</v>
      </c>
      <c r="S580">
        <v>785</v>
      </c>
      <c r="T580">
        <v>420</v>
      </c>
      <c r="U580">
        <v>585</v>
      </c>
      <c r="V580">
        <v>320</v>
      </c>
      <c r="W580">
        <v>502</v>
      </c>
      <c r="X580">
        <v>374</v>
      </c>
      <c r="Y580">
        <v>344</v>
      </c>
      <c r="Z580">
        <v>356</v>
      </c>
      <c r="AA580">
        <v>324</v>
      </c>
      <c r="AB580">
        <v>428</v>
      </c>
      <c r="AC580">
        <v>427</v>
      </c>
      <c r="AD580">
        <v>430</v>
      </c>
    </row>
    <row r="581" spans="1:30" x14ac:dyDescent="0.3">
      <c r="A581" s="131">
        <v>42401</v>
      </c>
      <c r="B581" t="s">
        <v>594</v>
      </c>
      <c r="D581">
        <v>373</v>
      </c>
      <c r="E581">
        <v>1331</v>
      </c>
      <c r="F581">
        <v>492</v>
      </c>
      <c r="G581">
        <v>388</v>
      </c>
      <c r="H581">
        <v>710</v>
      </c>
      <c r="I581">
        <v>557</v>
      </c>
      <c r="J581">
        <v>644</v>
      </c>
      <c r="K581">
        <v>504</v>
      </c>
      <c r="L581">
        <v>660</v>
      </c>
      <c r="M581">
        <v>565</v>
      </c>
      <c r="N581">
        <v>586</v>
      </c>
      <c r="O581">
        <v>306</v>
      </c>
      <c r="P581">
        <v>555</v>
      </c>
      <c r="Q581">
        <v>234</v>
      </c>
      <c r="R581">
        <v>792</v>
      </c>
      <c r="S581">
        <v>1441</v>
      </c>
      <c r="T581">
        <v>486</v>
      </c>
      <c r="U581">
        <v>696</v>
      </c>
      <c r="V581">
        <v>399</v>
      </c>
      <c r="W581">
        <v>555</v>
      </c>
      <c r="X581">
        <v>418</v>
      </c>
      <c r="Y581">
        <v>409</v>
      </c>
      <c r="Z581">
        <v>356</v>
      </c>
      <c r="AA581">
        <v>372</v>
      </c>
      <c r="AB581">
        <v>501</v>
      </c>
      <c r="AC581">
        <v>500</v>
      </c>
      <c r="AD581">
        <v>501</v>
      </c>
    </row>
    <row r="582" spans="1:30" x14ac:dyDescent="0.3">
      <c r="A582" s="131">
        <v>42401</v>
      </c>
      <c r="B582" t="s">
        <v>583</v>
      </c>
      <c r="C582">
        <v>137.29</v>
      </c>
    </row>
    <row r="583" spans="1:30" x14ac:dyDescent="0.3">
      <c r="A583" s="131">
        <v>42401</v>
      </c>
      <c r="B583" t="s">
        <v>595</v>
      </c>
      <c r="D583">
        <v>300</v>
      </c>
      <c r="E583">
        <v>782</v>
      </c>
      <c r="F583">
        <v>436</v>
      </c>
      <c r="G583">
        <v>332</v>
      </c>
      <c r="H583">
        <v>645</v>
      </c>
      <c r="I583">
        <v>506</v>
      </c>
      <c r="J583">
        <v>554</v>
      </c>
      <c r="K583">
        <v>459</v>
      </c>
      <c r="L583">
        <v>644</v>
      </c>
      <c r="M583">
        <v>507</v>
      </c>
      <c r="N583">
        <v>516</v>
      </c>
      <c r="O583">
        <v>258</v>
      </c>
      <c r="P583">
        <v>481</v>
      </c>
      <c r="Q583">
        <v>191</v>
      </c>
      <c r="R583">
        <v>681</v>
      </c>
      <c r="S583">
        <v>788</v>
      </c>
      <c r="T583">
        <v>421</v>
      </c>
      <c r="U583">
        <v>587</v>
      </c>
      <c r="V583">
        <v>321</v>
      </c>
      <c r="W583">
        <v>503</v>
      </c>
      <c r="X583">
        <v>375</v>
      </c>
      <c r="Y583">
        <v>345</v>
      </c>
      <c r="Z583">
        <v>357</v>
      </c>
      <c r="AA583">
        <v>325</v>
      </c>
      <c r="AB583">
        <v>430</v>
      </c>
      <c r="AC583">
        <v>428</v>
      </c>
      <c r="AD583">
        <v>432</v>
      </c>
    </row>
    <row r="584" spans="1:30" x14ac:dyDescent="0.3">
      <c r="A584" s="131">
        <v>42430</v>
      </c>
      <c r="B584" t="s">
        <v>594</v>
      </c>
      <c r="D584">
        <v>387</v>
      </c>
      <c r="E584">
        <v>1621</v>
      </c>
      <c r="F584">
        <v>558</v>
      </c>
      <c r="G584">
        <v>396</v>
      </c>
      <c r="H584">
        <v>1125</v>
      </c>
      <c r="I584">
        <v>577</v>
      </c>
      <c r="J584">
        <v>699</v>
      </c>
      <c r="K584">
        <v>539</v>
      </c>
      <c r="L584">
        <v>713</v>
      </c>
      <c r="M584">
        <v>598</v>
      </c>
      <c r="N584">
        <v>642</v>
      </c>
      <c r="O584">
        <v>326</v>
      </c>
      <c r="P584">
        <v>570</v>
      </c>
      <c r="Q584">
        <v>237</v>
      </c>
      <c r="R584">
        <v>848</v>
      </c>
      <c r="S584">
        <v>1927</v>
      </c>
      <c r="T584">
        <v>652</v>
      </c>
      <c r="U584">
        <v>773</v>
      </c>
      <c r="V584">
        <v>413</v>
      </c>
      <c r="W584">
        <v>553</v>
      </c>
      <c r="X584">
        <v>418</v>
      </c>
      <c r="Y584">
        <v>408</v>
      </c>
      <c r="Z584">
        <v>361</v>
      </c>
      <c r="AA584">
        <v>386</v>
      </c>
      <c r="AB584">
        <v>544</v>
      </c>
      <c r="AC584">
        <v>554</v>
      </c>
      <c r="AD584">
        <v>502</v>
      </c>
    </row>
    <row r="585" spans="1:30" x14ac:dyDescent="0.3">
      <c r="A585" s="131">
        <v>42430</v>
      </c>
      <c r="B585" t="s">
        <v>583</v>
      </c>
      <c r="C585">
        <v>137.84</v>
      </c>
    </row>
    <row r="586" spans="1:30" x14ac:dyDescent="0.3">
      <c r="A586" s="131">
        <v>42430</v>
      </c>
      <c r="B586" t="s">
        <v>595</v>
      </c>
      <c r="D586">
        <v>301</v>
      </c>
      <c r="E586">
        <v>785</v>
      </c>
      <c r="F586">
        <v>438</v>
      </c>
      <c r="G586">
        <v>333</v>
      </c>
      <c r="H586">
        <v>647</v>
      </c>
      <c r="I586">
        <v>508</v>
      </c>
      <c r="J586">
        <v>557</v>
      </c>
      <c r="K586">
        <v>461</v>
      </c>
      <c r="L586">
        <v>647</v>
      </c>
      <c r="M586">
        <v>509</v>
      </c>
      <c r="N586">
        <v>518</v>
      </c>
      <c r="O586">
        <v>259</v>
      </c>
      <c r="P586">
        <v>483</v>
      </c>
      <c r="Q586">
        <v>192</v>
      </c>
      <c r="R586">
        <v>684</v>
      </c>
      <c r="S586">
        <v>791</v>
      </c>
      <c r="T586">
        <v>423</v>
      </c>
      <c r="U586">
        <v>589</v>
      </c>
      <c r="V586">
        <v>322</v>
      </c>
      <c r="W586">
        <v>505</v>
      </c>
      <c r="X586">
        <v>376</v>
      </c>
      <c r="Y586">
        <v>347</v>
      </c>
      <c r="Z586">
        <v>359</v>
      </c>
      <c r="AA586">
        <v>327</v>
      </c>
      <c r="AB586">
        <v>431</v>
      </c>
      <c r="AC586">
        <v>430</v>
      </c>
      <c r="AD586">
        <v>433</v>
      </c>
    </row>
    <row r="587" spans="1:30" x14ac:dyDescent="0.3">
      <c r="A587" s="131">
        <v>42461</v>
      </c>
      <c r="B587" t="s">
        <v>594</v>
      </c>
      <c r="D587">
        <v>388</v>
      </c>
      <c r="E587">
        <v>1220</v>
      </c>
      <c r="F587">
        <v>498</v>
      </c>
      <c r="G587">
        <v>401</v>
      </c>
      <c r="H587">
        <v>796</v>
      </c>
      <c r="I587">
        <v>567</v>
      </c>
      <c r="J587">
        <v>673</v>
      </c>
      <c r="K587">
        <v>521</v>
      </c>
      <c r="L587">
        <v>708</v>
      </c>
      <c r="M587">
        <v>577</v>
      </c>
      <c r="N587">
        <v>577</v>
      </c>
      <c r="O587">
        <v>328</v>
      </c>
      <c r="P587">
        <v>560</v>
      </c>
      <c r="Q587">
        <v>233</v>
      </c>
      <c r="R587">
        <v>789</v>
      </c>
      <c r="S587">
        <v>1058</v>
      </c>
      <c r="T587">
        <v>518</v>
      </c>
      <c r="U587">
        <v>717</v>
      </c>
      <c r="V587">
        <v>404</v>
      </c>
      <c r="W587">
        <v>566</v>
      </c>
      <c r="X587">
        <v>419</v>
      </c>
      <c r="Y587">
        <v>413</v>
      </c>
      <c r="Z587">
        <v>382</v>
      </c>
      <c r="AA587">
        <v>396</v>
      </c>
      <c r="AB587">
        <v>496</v>
      </c>
      <c r="AC587">
        <v>494</v>
      </c>
      <c r="AD587">
        <v>506</v>
      </c>
    </row>
    <row r="588" spans="1:30" x14ac:dyDescent="0.3">
      <c r="A588" s="131">
        <v>42461</v>
      </c>
      <c r="B588" t="s">
        <v>583</v>
      </c>
      <c r="C588">
        <v>137.84</v>
      </c>
    </row>
    <row r="589" spans="1:30" x14ac:dyDescent="0.3">
      <c r="A589" s="131">
        <v>42461</v>
      </c>
      <c r="B589" t="s">
        <v>595</v>
      </c>
      <c r="D589">
        <v>301</v>
      </c>
      <c r="E589">
        <v>785</v>
      </c>
      <c r="F589">
        <v>438</v>
      </c>
      <c r="G589">
        <v>333</v>
      </c>
      <c r="H589">
        <v>647</v>
      </c>
      <c r="I589">
        <v>508</v>
      </c>
      <c r="J589">
        <v>557</v>
      </c>
      <c r="K589">
        <v>461</v>
      </c>
      <c r="L589">
        <v>647</v>
      </c>
      <c r="M589">
        <v>509</v>
      </c>
      <c r="N589">
        <v>518</v>
      </c>
      <c r="O589">
        <v>259</v>
      </c>
      <c r="P589">
        <v>483</v>
      </c>
      <c r="Q589">
        <v>192</v>
      </c>
      <c r="R589">
        <v>684</v>
      </c>
      <c r="S589">
        <v>791</v>
      </c>
      <c r="T589">
        <v>423</v>
      </c>
      <c r="U589">
        <v>589</v>
      </c>
      <c r="V589">
        <v>322</v>
      </c>
      <c r="W589">
        <v>505</v>
      </c>
      <c r="X589">
        <v>376</v>
      </c>
      <c r="Y589">
        <v>347</v>
      </c>
      <c r="Z589">
        <v>359</v>
      </c>
      <c r="AA589">
        <v>327</v>
      </c>
      <c r="AB589">
        <v>431</v>
      </c>
      <c r="AC589">
        <v>430</v>
      </c>
      <c r="AD589">
        <v>433</v>
      </c>
    </row>
    <row r="590" spans="1:30" x14ac:dyDescent="0.3">
      <c r="A590" s="131">
        <v>42491</v>
      </c>
      <c r="B590" t="s">
        <v>594</v>
      </c>
      <c r="D590">
        <v>371</v>
      </c>
      <c r="E590">
        <v>1086</v>
      </c>
      <c r="F590">
        <v>496</v>
      </c>
      <c r="G590">
        <v>392</v>
      </c>
      <c r="H590">
        <v>737</v>
      </c>
      <c r="I590">
        <v>573</v>
      </c>
      <c r="J590">
        <v>657</v>
      </c>
      <c r="K590">
        <v>509</v>
      </c>
      <c r="L590">
        <v>661</v>
      </c>
      <c r="M590">
        <v>584</v>
      </c>
      <c r="N590">
        <v>560</v>
      </c>
      <c r="O590">
        <v>326</v>
      </c>
      <c r="P590">
        <v>546</v>
      </c>
      <c r="Q590">
        <v>238</v>
      </c>
      <c r="R590">
        <v>791</v>
      </c>
      <c r="S590">
        <v>1070</v>
      </c>
      <c r="T590">
        <v>514</v>
      </c>
      <c r="U590">
        <v>667</v>
      </c>
      <c r="V590">
        <v>400</v>
      </c>
      <c r="W590">
        <v>557</v>
      </c>
      <c r="X590">
        <v>417</v>
      </c>
      <c r="Y590">
        <v>413</v>
      </c>
      <c r="Z590">
        <v>363</v>
      </c>
      <c r="AA590">
        <v>384</v>
      </c>
      <c r="AB590">
        <v>489</v>
      </c>
      <c r="AC590">
        <v>485</v>
      </c>
      <c r="AD590">
        <v>503</v>
      </c>
    </row>
    <row r="591" spans="1:30" x14ac:dyDescent="0.3">
      <c r="A591" s="131">
        <v>42491</v>
      </c>
      <c r="B591" t="s">
        <v>583</v>
      </c>
      <c r="C591">
        <v>138.12</v>
      </c>
    </row>
    <row r="592" spans="1:30" x14ac:dyDescent="0.3">
      <c r="A592" s="131">
        <v>42491</v>
      </c>
      <c r="B592" t="s">
        <v>595</v>
      </c>
      <c r="D592">
        <v>301</v>
      </c>
      <c r="E592">
        <v>787</v>
      </c>
      <c r="F592">
        <v>439</v>
      </c>
      <c r="G592">
        <v>334</v>
      </c>
      <c r="H592">
        <v>649</v>
      </c>
      <c r="I592">
        <v>509</v>
      </c>
      <c r="J592">
        <v>558</v>
      </c>
      <c r="K592">
        <v>462</v>
      </c>
      <c r="L592">
        <v>648</v>
      </c>
      <c r="M592">
        <v>510</v>
      </c>
      <c r="N592">
        <v>519</v>
      </c>
      <c r="O592">
        <v>259</v>
      </c>
      <c r="P592">
        <v>484</v>
      </c>
      <c r="Q592">
        <v>193</v>
      </c>
      <c r="R592">
        <v>685</v>
      </c>
      <c r="S592">
        <v>792</v>
      </c>
      <c r="T592">
        <v>424</v>
      </c>
      <c r="U592">
        <v>591</v>
      </c>
      <c r="V592">
        <v>323</v>
      </c>
      <c r="W592">
        <v>506</v>
      </c>
      <c r="X592">
        <v>377</v>
      </c>
      <c r="Y592">
        <v>347</v>
      </c>
      <c r="Z592">
        <v>359</v>
      </c>
      <c r="AA592">
        <v>327</v>
      </c>
      <c r="AB592">
        <v>432</v>
      </c>
      <c r="AC592">
        <v>431</v>
      </c>
      <c r="AD592">
        <v>434</v>
      </c>
    </row>
    <row r="593" spans="1:30" x14ac:dyDescent="0.3">
      <c r="A593" s="131">
        <v>42522</v>
      </c>
      <c r="B593" t="s">
        <v>594</v>
      </c>
      <c r="D593">
        <v>362</v>
      </c>
      <c r="E593">
        <v>1103</v>
      </c>
      <c r="F593">
        <v>485</v>
      </c>
      <c r="G593">
        <v>388</v>
      </c>
      <c r="H593">
        <v>739</v>
      </c>
      <c r="I593">
        <v>572</v>
      </c>
      <c r="J593">
        <v>692</v>
      </c>
      <c r="K593">
        <v>512</v>
      </c>
      <c r="L593">
        <v>721</v>
      </c>
      <c r="M593">
        <v>571</v>
      </c>
      <c r="N593">
        <v>570</v>
      </c>
      <c r="O593">
        <v>316</v>
      </c>
      <c r="P593">
        <v>574</v>
      </c>
      <c r="Q593">
        <v>233</v>
      </c>
      <c r="R593">
        <v>804</v>
      </c>
      <c r="S593">
        <v>1072</v>
      </c>
      <c r="T593">
        <v>510</v>
      </c>
      <c r="U593">
        <v>678</v>
      </c>
      <c r="V593">
        <v>401</v>
      </c>
      <c r="W593">
        <v>561</v>
      </c>
      <c r="X593">
        <v>421</v>
      </c>
      <c r="Y593">
        <v>415</v>
      </c>
      <c r="Z593">
        <v>376</v>
      </c>
      <c r="AA593">
        <v>389</v>
      </c>
      <c r="AB593">
        <v>492</v>
      </c>
      <c r="AC593">
        <v>487</v>
      </c>
      <c r="AD593">
        <v>515</v>
      </c>
    </row>
    <row r="594" spans="1:30" x14ac:dyDescent="0.3">
      <c r="A594" s="131">
        <v>42522</v>
      </c>
      <c r="B594" t="s">
        <v>583</v>
      </c>
      <c r="C594">
        <v>138.38999999999999</v>
      </c>
    </row>
    <row r="595" spans="1:30" x14ac:dyDescent="0.3">
      <c r="A595" s="131">
        <v>42522</v>
      </c>
      <c r="B595" t="s">
        <v>595</v>
      </c>
      <c r="D595">
        <v>302</v>
      </c>
      <c r="E595">
        <v>788</v>
      </c>
      <c r="F595">
        <v>440</v>
      </c>
      <c r="G595">
        <v>335</v>
      </c>
      <c r="H595">
        <v>650</v>
      </c>
      <c r="I595">
        <v>510</v>
      </c>
      <c r="J595">
        <v>559</v>
      </c>
      <c r="K595">
        <v>463</v>
      </c>
      <c r="L595">
        <v>649</v>
      </c>
      <c r="M595">
        <v>512</v>
      </c>
      <c r="N595">
        <v>520</v>
      </c>
      <c r="O595">
        <v>260</v>
      </c>
      <c r="P595">
        <v>485</v>
      </c>
      <c r="Q595">
        <v>193</v>
      </c>
      <c r="R595">
        <v>687</v>
      </c>
      <c r="S595">
        <v>794</v>
      </c>
      <c r="T595">
        <v>425</v>
      </c>
      <c r="U595">
        <v>592</v>
      </c>
      <c r="V595">
        <v>323</v>
      </c>
      <c r="W595">
        <v>507</v>
      </c>
      <c r="X595">
        <v>378</v>
      </c>
      <c r="Y595">
        <v>348</v>
      </c>
      <c r="Z595">
        <v>360</v>
      </c>
      <c r="AA595">
        <v>328</v>
      </c>
      <c r="AB595">
        <v>433</v>
      </c>
      <c r="AC595">
        <v>432</v>
      </c>
      <c r="AD595">
        <v>435</v>
      </c>
    </row>
    <row r="596" spans="1:30" x14ac:dyDescent="0.3">
      <c r="A596" s="131">
        <v>42552</v>
      </c>
      <c r="B596" t="s">
        <v>594</v>
      </c>
      <c r="D596">
        <v>374</v>
      </c>
      <c r="E596">
        <v>1090</v>
      </c>
      <c r="F596">
        <v>484</v>
      </c>
      <c r="G596">
        <v>389</v>
      </c>
      <c r="H596">
        <v>752</v>
      </c>
      <c r="I596">
        <v>556</v>
      </c>
      <c r="J596">
        <v>669</v>
      </c>
      <c r="K596">
        <v>511</v>
      </c>
      <c r="L596">
        <v>706</v>
      </c>
      <c r="M596">
        <v>590</v>
      </c>
      <c r="N596">
        <v>568</v>
      </c>
      <c r="O596">
        <v>322</v>
      </c>
      <c r="P596">
        <v>551</v>
      </c>
      <c r="Q596">
        <v>236</v>
      </c>
      <c r="R596">
        <v>798</v>
      </c>
      <c r="S596">
        <v>1018</v>
      </c>
      <c r="T596">
        <v>538</v>
      </c>
      <c r="U596">
        <v>690</v>
      </c>
      <c r="V596">
        <v>400</v>
      </c>
      <c r="W596">
        <v>556</v>
      </c>
      <c r="X596">
        <v>419</v>
      </c>
      <c r="Y596">
        <v>412</v>
      </c>
      <c r="Z596">
        <v>399</v>
      </c>
      <c r="AA596">
        <v>388</v>
      </c>
      <c r="AB596">
        <v>491</v>
      </c>
      <c r="AC596">
        <v>488</v>
      </c>
      <c r="AD596">
        <v>504</v>
      </c>
    </row>
    <row r="597" spans="1:30" x14ac:dyDescent="0.3">
      <c r="A597" s="131">
        <v>42552</v>
      </c>
      <c r="B597" t="s">
        <v>583</v>
      </c>
      <c r="C597">
        <v>138.38999999999999</v>
      </c>
    </row>
    <row r="598" spans="1:30" x14ac:dyDescent="0.3">
      <c r="A598" s="131">
        <v>42552</v>
      </c>
      <c r="B598" t="s">
        <v>595</v>
      </c>
      <c r="D598">
        <v>302</v>
      </c>
      <c r="E598">
        <v>788</v>
      </c>
      <c r="F598">
        <v>440</v>
      </c>
      <c r="G598">
        <v>335</v>
      </c>
      <c r="H598">
        <v>650</v>
      </c>
      <c r="I598">
        <v>510</v>
      </c>
      <c r="J598">
        <v>559</v>
      </c>
      <c r="K598">
        <v>463</v>
      </c>
      <c r="L598">
        <v>649</v>
      </c>
      <c r="M598">
        <v>512</v>
      </c>
      <c r="N598">
        <v>520</v>
      </c>
      <c r="O598">
        <v>260</v>
      </c>
      <c r="P598">
        <v>485</v>
      </c>
      <c r="Q598">
        <v>193</v>
      </c>
      <c r="R598">
        <v>687</v>
      </c>
      <c r="S598">
        <v>794</v>
      </c>
      <c r="T598">
        <v>425</v>
      </c>
      <c r="U598">
        <v>592</v>
      </c>
      <c r="V598">
        <v>323</v>
      </c>
      <c r="W598">
        <v>507</v>
      </c>
      <c r="X598">
        <v>378</v>
      </c>
      <c r="Y598">
        <v>348</v>
      </c>
      <c r="Z598">
        <v>360</v>
      </c>
      <c r="AA598">
        <v>328</v>
      </c>
      <c r="AB598">
        <v>433</v>
      </c>
      <c r="AC598">
        <v>432</v>
      </c>
      <c r="AD598">
        <v>435</v>
      </c>
    </row>
    <row r="599" spans="1:30" x14ac:dyDescent="0.3">
      <c r="A599" s="131">
        <v>42583</v>
      </c>
      <c r="B599" t="s">
        <v>594</v>
      </c>
      <c r="D599">
        <v>362</v>
      </c>
      <c r="E599">
        <v>1073</v>
      </c>
      <c r="F599">
        <v>482</v>
      </c>
      <c r="G599">
        <v>384</v>
      </c>
      <c r="H599">
        <v>709</v>
      </c>
      <c r="I599">
        <v>550</v>
      </c>
      <c r="J599">
        <v>656</v>
      </c>
      <c r="K599">
        <v>504</v>
      </c>
      <c r="L599">
        <v>670</v>
      </c>
      <c r="M599">
        <v>567</v>
      </c>
      <c r="N599">
        <v>559</v>
      </c>
      <c r="O599">
        <v>316</v>
      </c>
      <c r="P599">
        <v>558</v>
      </c>
      <c r="Q599">
        <v>237</v>
      </c>
      <c r="R599">
        <v>798</v>
      </c>
      <c r="S599">
        <v>954</v>
      </c>
      <c r="T599">
        <v>477</v>
      </c>
      <c r="U599">
        <v>663</v>
      </c>
      <c r="V599">
        <v>394</v>
      </c>
      <c r="W599">
        <v>570</v>
      </c>
      <c r="X599">
        <v>426</v>
      </c>
      <c r="Y599">
        <v>412</v>
      </c>
      <c r="Z599">
        <v>398</v>
      </c>
      <c r="AA599">
        <v>389</v>
      </c>
      <c r="AB599">
        <v>483</v>
      </c>
      <c r="AC599">
        <v>478</v>
      </c>
      <c r="AD599">
        <v>507</v>
      </c>
    </row>
    <row r="600" spans="1:30" x14ac:dyDescent="0.3">
      <c r="A600" s="131">
        <v>42583</v>
      </c>
      <c r="B600" t="s">
        <v>583</v>
      </c>
      <c r="C600">
        <v>138.81</v>
      </c>
    </row>
    <row r="601" spans="1:30" x14ac:dyDescent="0.3">
      <c r="A601" s="131">
        <v>42583</v>
      </c>
      <c r="B601" t="s">
        <v>595</v>
      </c>
      <c r="D601">
        <v>303</v>
      </c>
      <c r="E601">
        <v>791</v>
      </c>
      <c r="F601">
        <v>441</v>
      </c>
      <c r="G601">
        <v>336</v>
      </c>
      <c r="H601">
        <v>652</v>
      </c>
      <c r="I601">
        <v>511</v>
      </c>
      <c r="J601">
        <v>560</v>
      </c>
      <c r="K601">
        <v>464</v>
      </c>
      <c r="L601">
        <v>651</v>
      </c>
      <c r="M601">
        <v>513</v>
      </c>
      <c r="N601">
        <v>521</v>
      </c>
      <c r="O601">
        <v>261</v>
      </c>
      <c r="P601">
        <v>486</v>
      </c>
      <c r="Q601">
        <v>194</v>
      </c>
      <c r="R601">
        <v>689</v>
      </c>
      <c r="S601">
        <v>796</v>
      </c>
      <c r="T601">
        <v>426</v>
      </c>
      <c r="U601">
        <v>594</v>
      </c>
      <c r="V601">
        <v>324</v>
      </c>
      <c r="W601">
        <v>509</v>
      </c>
      <c r="X601">
        <v>379</v>
      </c>
      <c r="Y601">
        <v>349</v>
      </c>
      <c r="Z601">
        <v>361</v>
      </c>
      <c r="AA601">
        <v>329</v>
      </c>
      <c r="AB601">
        <v>434</v>
      </c>
      <c r="AC601">
        <v>433</v>
      </c>
      <c r="AD601">
        <v>436</v>
      </c>
    </row>
    <row r="602" spans="1:30" x14ac:dyDescent="0.3">
      <c r="A602" s="131">
        <v>42614</v>
      </c>
      <c r="B602" t="s">
        <v>594</v>
      </c>
      <c r="D602">
        <v>382</v>
      </c>
      <c r="E602">
        <v>1058</v>
      </c>
      <c r="F602">
        <v>508</v>
      </c>
      <c r="G602">
        <v>390</v>
      </c>
      <c r="H602">
        <v>715</v>
      </c>
      <c r="I602">
        <v>561</v>
      </c>
      <c r="J602">
        <v>647</v>
      </c>
      <c r="K602">
        <v>507</v>
      </c>
      <c r="L602">
        <v>658</v>
      </c>
      <c r="M602">
        <v>589</v>
      </c>
      <c r="N602">
        <v>559</v>
      </c>
      <c r="O602">
        <v>315</v>
      </c>
      <c r="P602">
        <v>552</v>
      </c>
      <c r="Q602">
        <v>237</v>
      </c>
      <c r="R602">
        <v>770</v>
      </c>
      <c r="S602">
        <v>960</v>
      </c>
      <c r="T602">
        <v>478</v>
      </c>
      <c r="U602">
        <v>653</v>
      </c>
      <c r="V602">
        <v>396</v>
      </c>
      <c r="W602">
        <v>562</v>
      </c>
      <c r="X602">
        <v>430</v>
      </c>
      <c r="Y602">
        <v>413</v>
      </c>
      <c r="Z602">
        <v>394</v>
      </c>
      <c r="AA602">
        <v>385</v>
      </c>
      <c r="AB602">
        <v>483</v>
      </c>
      <c r="AC602">
        <v>477</v>
      </c>
      <c r="AD602">
        <v>506</v>
      </c>
    </row>
    <row r="603" spans="1:30" x14ac:dyDescent="0.3">
      <c r="A603" s="131">
        <v>42614</v>
      </c>
      <c r="B603" t="s">
        <v>583</v>
      </c>
      <c r="C603">
        <v>139.08000000000001</v>
      </c>
    </row>
    <row r="604" spans="1:30" x14ac:dyDescent="0.3">
      <c r="A604" s="131">
        <v>42614</v>
      </c>
      <c r="B604" t="s">
        <v>595</v>
      </c>
      <c r="D604">
        <v>304</v>
      </c>
      <c r="E604">
        <v>792</v>
      </c>
      <c r="F604">
        <v>442</v>
      </c>
      <c r="G604">
        <v>336</v>
      </c>
      <c r="H604">
        <v>653</v>
      </c>
      <c r="I604">
        <v>512</v>
      </c>
      <c r="J604">
        <v>562</v>
      </c>
      <c r="K604">
        <v>465</v>
      </c>
      <c r="L604">
        <v>653</v>
      </c>
      <c r="M604">
        <v>514</v>
      </c>
      <c r="N604">
        <v>522</v>
      </c>
      <c r="O604">
        <v>261</v>
      </c>
      <c r="P604">
        <v>487</v>
      </c>
      <c r="Q604">
        <v>194</v>
      </c>
      <c r="R604">
        <v>690</v>
      </c>
      <c r="S604">
        <v>798</v>
      </c>
      <c r="T604">
        <v>427</v>
      </c>
      <c r="U604">
        <v>595</v>
      </c>
      <c r="V604">
        <v>325</v>
      </c>
      <c r="W604">
        <v>510</v>
      </c>
      <c r="X604">
        <v>380</v>
      </c>
      <c r="Y604">
        <v>350</v>
      </c>
      <c r="Z604">
        <v>362</v>
      </c>
      <c r="AA604">
        <v>330</v>
      </c>
      <c r="AB604">
        <v>435</v>
      </c>
      <c r="AC604">
        <v>434</v>
      </c>
      <c r="AD604">
        <v>437</v>
      </c>
    </row>
    <row r="605" spans="1:30" x14ac:dyDescent="0.3">
      <c r="A605" s="131">
        <v>42644</v>
      </c>
      <c r="B605" t="s">
        <v>594</v>
      </c>
      <c r="D605">
        <v>389</v>
      </c>
      <c r="E605">
        <v>1066</v>
      </c>
      <c r="F605">
        <v>491</v>
      </c>
      <c r="G605">
        <v>392</v>
      </c>
      <c r="H605">
        <v>713</v>
      </c>
      <c r="I605">
        <v>555</v>
      </c>
      <c r="J605">
        <v>652</v>
      </c>
      <c r="K605">
        <v>505</v>
      </c>
      <c r="L605">
        <v>659</v>
      </c>
      <c r="M605">
        <v>603</v>
      </c>
      <c r="N605">
        <v>570</v>
      </c>
      <c r="O605">
        <v>320</v>
      </c>
      <c r="P605">
        <v>547</v>
      </c>
      <c r="Q605">
        <v>236</v>
      </c>
      <c r="R605">
        <v>783</v>
      </c>
      <c r="S605">
        <v>956</v>
      </c>
      <c r="T605">
        <v>478</v>
      </c>
      <c r="U605">
        <v>652</v>
      </c>
      <c r="V605">
        <v>400</v>
      </c>
      <c r="W605">
        <v>566</v>
      </c>
      <c r="X605">
        <v>427</v>
      </c>
      <c r="Y605">
        <v>413</v>
      </c>
      <c r="Z605">
        <v>377</v>
      </c>
      <c r="AA605">
        <v>390</v>
      </c>
      <c r="AB605">
        <v>484</v>
      </c>
      <c r="AC605">
        <v>479</v>
      </c>
      <c r="AD605">
        <v>505</v>
      </c>
    </row>
    <row r="606" spans="1:30" x14ac:dyDescent="0.3">
      <c r="A606" s="131">
        <v>42644</v>
      </c>
      <c r="B606" t="s">
        <v>583</v>
      </c>
      <c r="C606">
        <v>139.22</v>
      </c>
    </row>
    <row r="607" spans="1:30" x14ac:dyDescent="0.3">
      <c r="A607" s="131">
        <v>42644</v>
      </c>
      <c r="B607" t="s">
        <v>595</v>
      </c>
      <c r="D607">
        <v>304</v>
      </c>
      <c r="E607">
        <v>793</v>
      </c>
      <c r="F607">
        <v>443</v>
      </c>
      <c r="G607">
        <v>337</v>
      </c>
      <c r="H607">
        <v>654</v>
      </c>
      <c r="I607">
        <v>513</v>
      </c>
      <c r="J607">
        <v>562</v>
      </c>
      <c r="K607">
        <v>466</v>
      </c>
      <c r="L607">
        <v>653</v>
      </c>
      <c r="M607">
        <v>515</v>
      </c>
      <c r="N607">
        <v>523</v>
      </c>
      <c r="O607">
        <v>261</v>
      </c>
      <c r="P607">
        <v>488</v>
      </c>
      <c r="Q607">
        <v>194</v>
      </c>
      <c r="R607">
        <v>691</v>
      </c>
      <c r="S607">
        <v>799</v>
      </c>
      <c r="T607">
        <v>427</v>
      </c>
      <c r="U607">
        <v>595</v>
      </c>
      <c r="V607">
        <v>325</v>
      </c>
      <c r="W607">
        <v>510</v>
      </c>
      <c r="X607">
        <v>380</v>
      </c>
      <c r="Y607">
        <v>350</v>
      </c>
      <c r="Z607">
        <v>362</v>
      </c>
      <c r="AA607">
        <v>330</v>
      </c>
      <c r="AB607">
        <v>436</v>
      </c>
      <c r="AC607">
        <v>434</v>
      </c>
      <c r="AD607">
        <v>438</v>
      </c>
    </row>
    <row r="608" spans="1:30" x14ac:dyDescent="0.3">
      <c r="A608" s="131">
        <v>42675</v>
      </c>
      <c r="B608" t="s">
        <v>594</v>
      </c>
      <c r="D608">
        <v>375</v>
      </c>
      <c r="E608">
        <v>1086</v>
      </c>
      <c r="F608">
        <v>490</v>
      </c>
      <c r="G608">
        <v>401</v>
      </c>
      <c r="H608">
        <v>711</v>
      </c>
      <c r="I608">
        <v>558</v>
      </c>
      <c r="J608">
        <v>653</v>
      </c>
      <c r="K608">
        <v>514</v>
      </c>
      <c r="L608">
        <v>672</v>
      </c>
      <c r="M608">
        <v>592</v>
      </c>
      <c r="N608">
        <v>568</v>
      </c>
      <c r="O608">
        <v>319</v>
      </c>
      <c r="P608">
        <v>558</v>
      </c>
      <c r="Q608">
        <v>237</v>
      </c>
      <c r="R608">
        <v>784</v>
      </c>
      <c r="S608">
        <v>945</v>
      </c>
      <c r="T608">
        <v>472</v>
      </c>
      <c r="U608">
        <v>656</v>
      </c>
      <c r="V608">
        <v>398</v>
      </c>
      <c r="W608">
        <v>564</v>
      </c>
      <c r="X608">
        <v>425</v>
      </c>
      <c r="Y608">
        <v>416</v>
      </c>
      <c r="Z608">
        <v>383</v>
      </c>
      <c r="AA608">
        <v>394</v>
      </c>
      <c r="AB608">
        <v>484</v>
      </c>
      <c r="AC608">
        <v>479</v>
      </c>
      <c r="AD608">
        <v>506</v>
      </c>
    </row>
    <row r="609" spans="1:30" x14ac:dyDescent="0.3">
      <c r="A609" s="131">
        <v>42675</v>
      </c>
      <c r="B609" t="s">
        <v>583</v>
      </c>
      <c r="C609">
        <v>139.49</v>
      </c>
    </row>
    <row r="610" spans="1:30" x14ac:dyDescent="0.3">
      <c r="A610" s="131">
        <v>42675</v>
      </c>
      <c r="B610" t="s">
        <v>595</v>
      </c>
      <c r="D610">
        <v>304</v>
      </c>
      <c r="E610">
        <v>795</v>
      </c>
      <c r="F610">
        <v>443</v>
      </c>
      <c r="G610">
        <v>337</v>
      </c>
      <c r="H610">
        <v>655</v>
      </c>
      <c r="I610">
        <v>514</v>
      </c>
      <c r="J610">
        <v>563</v>
      </c>
      <c r="K610">
        <v>467</v>
      </c>
      <c r="L610">
        <v>655</v>
      </c>
      <c r="M610">
        <v>516</v>
      </c>
      <c r="N610">
        <v>524</v>
      </c>
      <c r="O610">
        <v>262</v>
      </c>
      <c r="P610">
        <v>489</v>
      </c>
      <c r="Q610">
        <v>195</v>
      </c>
      <c r="R610">
        <v>692</v>
      </c>
      <c r="S610">
        <v>800</v>
      </c>
      <c r="T610">
        <v>428</v>
      </c>
      <c r="U610">
        <v>597</v>
      </c>
      <c r="V610">
        <v>326</v>
      </c>
      <c r="W610">
        <v>511</v>
      </c>
      <c r="X610">
        <v>381</v>
      </c>
      <c r="Y610">
        <v>351</v>
      </c>
      <c r="Z610">
        <v>363</v>
      </c>
      <c r="AA610">
        <v>331</v>
      </c>
      <c r="AB610">
        <v>437</v>
      </c>
      <c r="AC610">
        <v>435</v>
      </c>
      <c r="AD610">
        <v>439</v>
      </c>
    </row>
    <row r="611" spans="1:30" x14ac:dyDescent="0.3">
      <c r="A611" s="131">
        <v>42705</v>
      </c>
      <c r="B611" t="s">
        <v>594</v>
      </c>
      <c r="D611">
        <v>410</v>
      </c>
      <c r="E611">
        <v>1105</v>
      </c>
      <c r="F611">
        <v>517</v>
      </c>
      <c r="G611">
        <v>417</v>
      </c>
      <c r="H611">
        <v>739</v>
      </c>
      <c r="I611">
        <v>573</v>
      </c>
      <c r="J611">
        <v>677</v>
      </c>
      <c r="K611">
        <v>526</v>
      </c>
      <c r="L611">
        <v>667</v>
      </c>
      <c r="M611">
        <v>595</v>
      </c>
      <c r="N611">
        <v>582</v>
      </c>
      <c r="O611">
        <v>316</v>
      </c>
      <c r="P611">
        <v>581</v>
      </c>
      <c r="Q611">
        <v>243</v>
      </c>
      <c r="R611">
        <v>796</v>
      </c>
      <c r="S611">
        <v>1105</v>
      </c>
      <c r="T611">
        <v>490</v>
      </c>
      <c r="U611">
        <v>679</v>
      </c>
      <c r="V611">
        <v>415</v>
      </c>
      <c r="W611">
        <v>562</v>
      </c>
      <c r="X611">
        <v>427</v>
      </c>
      <c r="Y611">
        <v>415</v>
      </c>
      <c r="Z611">
        <v>380</v>
      </c>
      <c r="AA611">
        <v>403</v>
      </c>
      <c r="AB611">
        <v>497</v>
      </c>
      <c r="AC611">
        <v>494</v>
      </c>
      <c r="AD611">
        <v>508</v>
      </c>
    </row>
    <row r="612" spans="1:30" x14ac:dyDescent="0.3">
      <c r="A612" s="131">
        <v>42705</v>
      </c>
      <c r="B612" t="s">
        <v>583</v>
      </c>
      <c r="C612">
        <v>140.18</v>
      </c>
    </row>
    <row r="613" spans="1:30" x14ac:dyDescent="0.3">
      <c r="A613" s="131">
        <v>42705</v>
      </c>
      <c r="B613" t="s">
        <v>595</v>
      </c>
      <c r="D613">
        <v>306</v>
      </c>
      <c r="E613">
        <v>799</v>
      </c>
      <c r="F613">
        <v>446</v>
      </c>
      <c r="G613">
        <v>339</v>
      </c>
      <c r="H613">
        <v>658</v>
      </c>
      <c r="I613">
        <v>517</v>
      </c>
      <c r="J613">
        <v>566</v>
      </c>
      <c r="K613">
        <v>469</v>
      </c>
      <c r="L613">
        <v>658</v>
      </c>
      <c r="M613">
        <v>518</v>
      </c>
      <c r="N613">
        <v>527</v>
      </c>
      <c r="O613">
        <v>263</v>
      </c>
      <c r="P613">
        <v>491</v>
      </c>
      <c r="Q613">
        <v>196</v>
      </c>
      <c r="R613">
        <v>695</v>
      </c>
      <c r="S613">
        <v>804</v>
      </c>
      <c r="T613">
        <v>430</v>
      </c>
      <c r="U613">
        <v>599</v>
      </c>
      <c r="V613">
        <v>327</v>
      </c>
      <c r="W613">
        <v>514</v>
      </c>
      <c r="X613">
        <v>383</v>
      </c>
      <c r="Y613">
        <v>353</v>
      </c>
      <c r="Z613">
        <v>365</v>
      </c>
      <c r="AA613">
        <v>332</v>
      </c>
      <c r="AB613">
        <v>439</v>
      </c>
      <c r="AC613">
        <v>437</v>
      </c>
      <c r="AD613">
        <v>441</v>
      </c>
    </row>
    <row r="614" spans="1:30" x14ac:dyDescent="0.3">
      <c r="A614" s="131">
        <v>42736</v>
      </c>
      <c r="B614" t="s">
        <v>594</v>
      </c>
      <c r="D614">
        <v>376</v>
      </c>
      <c r="E614">
        <v>1153</v>
      </c>
      <c r="F614">
        <v>486</v>
      </c>
      <c r="G614">
        <v>403</v>
      </c>
      <c r="H614">
        <v>707</v>
      </c>
      <c r="I614">
        <v>559</v>
      </c>
      <c r="J614">
        <v>665</v>
      </c>
      <c r="K614">
        <v>509</v>
      </c>
      <c r="L614">
        <v>663</v>
      </c>
      <c r="M614">
        <v>574</v>
      </c>
      <c r="N614">
        <v>588</v>
      </c>
      <c r="O614">
        <v>319</v>
      </c>
      <c r="P614">
        <v>549</v>
      </c>
      <c r="Q614">
        <v>234</v>
      </c>
      <c r="R614">
        <v>824</v>
      </c>
      <c r="S614">
        <v>1255</v>
      </c>
      <c r="T614">
        <v>486</v>
      </c>
      <c r="U614">
        <v>670</v>
      </c>
      <c r="V614">
        <v>402</v>
      </c>
      <c r="W614">
        <v>563</v>
      </c>
      <c r="X614">
        <v>423</v>
      </c>
      <c r="Y614">
        <v>415</v>
      </c>
      <c r="Z614">
        <v>386</v>
      </c>
      <c r="AA614">
        <v>382</v>
      </c>
      <c r="AB614">
        <v>497</v>
      </c>
      <c r="AC614">
        <v>495</v>
      </c>
      <c r="AD614">
        <v>505</v>
      </c>
    </row>
    <row r="615" spans="1:30" x14ac:dyDescent="0.3">
      <c r="A615" s="131">
        <v>42736</v>
      </c>
      <c r="B615" t="s">
        <v>583</v>
      </c>
      <c r="C615">
        <v>139.49</v>
      </c>
    </row>
    <row r="616" spans="1:30" x14ac:dyDescent="0.3">
      <c r="A616" s="131">
        <v>42736</v>
      </c>
      <c r="B616" t="s">
        <v>595</v>
      </c>
      <c r="D616">
        <v>304</v>
      </c>
      <c r="E616">
        <v>795</v>
      </c>
      <c r="F616">
        <v>443</v>
      </c>
      <c r="G616">
        <v>337</v>
      </c>
      <c r="H616">
        <v>655</v>
      </c>
      <c r="I616">
        <v>514</v>
      </c>
      <c r="J616">
        <v>563</v>
      </c>
      <c r="K616">
        <v>467</v>
      </c>
      <c r="L616">
        <v>655</v>
      </c>
      <c r="M616">
        <v>516</v>
      </c>
      <c r="N616">
        <v>524</v>
      </c>
      <c r="O616">
        <v>262</v>
      </c>
      <c r="P616">
        <v>489</v>
      </c>
      <c r="Q616">
        <v>195</v>
      </c>
      <c r="R616">
        <v>692</v>
      </c>
      <c r="S616">
        <v>800</v>
      </c>
      <c r="T616">
        <v>428</v>
      </c>
      <c r="U616">
        <v>597</v>
      </c>
      <c r="V616">
        <v>326</v>
      </c>
      <c r="W616">
        <v>511</v>
      </c>
      <c r="X616">
        <v>381</v>
      </c>
      <c r="Y616">
        <v>351</v>
      </c>
      <c r="Z616">
        <v>363</v>
      </c>
      <c r="AA616">
        <v>331</v>
      </c>
      <c r="AB616">
        <v>437</v>
      </c>
      <c r="AC616">
        <v>435</v>
      </c>
      <c r="AD616">
        <v>439</v>
      </c>
    </row>
    <row r="617" spans="1:30" x14ac:dyDescent="0.3">
      <c r="A617" s="131">
        <v>42767</v>
      </c>
      <c r="B617" t="s">
        <v>594</v>
      </c>
      <c r="D617">
        <v>386</v>
      </c>
      <c r="E617">
        <v>1426</v>
      </c>
      <c r="F617">
        <v>499</v>
      </c>
      <c r="G617">
        <v>396</v>
      </c>
      <c r="H617">
        <v>727</v>
      </c>
      <c r="I617">
        <v>565</v>
      </c>
      <c r="J617">
        <v>670</v>
      </c>
      <c r="K617">
        <v>511</v>
      </c>
      <c r="L617">
        <v>675</v>
      </c>
      <c r="M617">
        <v>579</v>
      </c>
      <c r="N617">
        <v>610</v>
      </c>
      <c r="O617">
        <v>312</v>
      </c>
      <c r="P617">
        <v>563</v>
      </c>
      <c r="Q617">
        <v>238</v>
      </c>
      <c r="R617">
        <v>817</v>
      </c>
      <c r="S617">
        <v>1520</v>
      </c>
      <c r="T617">
        <v>485</v>
      </c>
      <c r="U617">
        <v>677</v>
      </c>
      <c r="V617">
        <v>416</v>
      </c>
      <c r="W617">
        <v>562</v>
      </c>
      <c r="X617">
        <v>423</v>
      </c>
      <c r="Y617">
        <v>415</v>
      </c>
      <c r="Z617">
        <v>449</v>
      </c>
      <c r="AA617">
        <v>385</v>
      </c>
      <c r="AB617">
        <v>512</v>
      </c>
      <c r="AC617">
        <v>514</v>
      </c>
      <c r="AD617">
        <v>506</v>
      </c>
    </row>
    <row r="618" spans="1:30" x14ac:dyDescent="0.3">
      <c r="A618" s="131">
        <v>42767</v>
      </c>
      <c r="B618" t="s">
        <v>583</v>
      </c>
      <c r="C618">
        <v>140.46</v>
      </c>
    </row>
    <row r="619" spans="1:30" x14ac:dyDescent="0.3">
      <c r="A619" s="131">
        <v>42767</v>
      </c>
      <c r="B619" t="s">
        <v>595</v>
      </c>
      <c r="D619">
        <v>307</v>
      </c>
      <c r="E619">
        <v>800</v>
      </c>
      <c r="F619">
        <v>447</v>
      </c>
      <c r="G619">
        <v>340</v>
      </c>
      <c r="H619">
        <v>660</v>
      </c>
      <c r="I619">
        <v>518</v>
      </c>
      <c r="J619">
        <v>567</v>
      </c>
      <c r="K619">
        <v>470</v>
      </c>
      <c r="L619">
        <v>659</v>
      </c>
      <c r="M619">
        <v>519</v>
      </c>
      <c r="N619">
        <v>528</v>
      </c>
      <c r="O619">
        <v>264</v>
      </c>
      <c r="P619">
        <v>492</v>
      </c>
      <c r="Q619">
        <v>196</v>
      </c>
      <c r="R619">
        <v>697</v>
      </c>
      <c r="S619">
        <v>806</v>
      </c>
      <c r="T619">
        <v>431</v>
      </c>
      <c r="U619">
        <v>601</v>
      </c>
      <c r="V619">
        <v>328</v>
      </c>
      <c r="W619">
        <v>515</v>
      </c>
      <c r="X619">
        <v>383</v>
      </c>
      <c r="Y619">
        <v>353</v>
      </c>
      <c r="Z619">
        <v>365</v>
      </c>
      <c r="AA619">
        <v>333</v>
      </c>
      <c r="AB619">
        <v>440</v>
      </c>
      <c r="AC619">
        <v>438</v>
      </c>
      <c r="AD619">
        <v>442</v>
      </c>
    </row>
    <row r="620" spans="1:30" x14ac:dyDescent="0.3">
      <c r="A620" s="131">
        <v>42795</v>
      </c>
      <c r="B620" t="s">
        <v>594</v>
      </c>
      <c r="D620">
        <v>387</v>
      </c>
      <c r="E620">
        <v>1395</v>
      </c>
      <c r="F620">
        <v>562</v>
      </c>
      <c r="G620">
        <v>421</v>
      </c>
      <c r="H620">
        <v>969</v>
      </c>
      <c r="I620">
        <v>588</v>
      </c>
      <c r="J620">
        <v>744</v>
      </c>
      <c r="K620">
        <v>537</v>
      </c>
      <c r="L620">
        <v>734</v>
      </c>
      <c r="M620">
        <v>605</v>
      </c>
      <c r="N620">
        <v>675</v>
      </c>
      <c r="O620">
        <v>333</v>
      </c>
      <c r="P620">
        <v>570</v>
      </c>
      <c r="Q620">
        <v>243</v>
      </c>
      <c r="R620">
        <v>878</v>
      </c>
      <c r="S620">
        <v>2140</v>
      </c>
      <c r="T620">
        <v>620</v>
      </c>
      <c r="U620">
        <v>740</v>
      </c>
      <c r="V620">
        <v>451</v>
      </c>
      <c r="W620">
        <v>561</v>
      </c>
      <c r="X620">
        <v>424</v>
      </c>
      <c r="Y620">
        <v>414</v>
      </c>
      <c r="Z620">
        <v>376</v>
      </c>
      <c r="AA620">
        <v>400</v>
      </c>
      <c r="AB620">
        <v>558</v>
      </c>
      <c r="AC620">
        <v>569</v>
      </c>
      <c r="AD620">
        <v>508</v>
      </c>
    </row>
    <row r="621" spans="1:30" x14ac:dyDescent="0.3">
      <c r="A621" s="131">
        <v>42795</v>
      </c>
      <c r="B621" t="s">
        <v>583</v>
      </c>
      <c r="C621">
        <v>141.01</v>
      </c>
    </row>
    <row r="622" spans="1:30" x14ac:dyDescent="0.3">
      <c r="A622" s="131">
        <v>42795</v>
      </c>
      <c r="B622" t="s">
        <v>595</v>
      </c>
      <c r="D622">
        <v>308</v>
      </c>
      <c r="E622">
        <v>803</v>
      </c>
      <c r="F622">
        <v>448</v>
      </c>
      <c r="G622">
        <v>341</v>
      </c>
      <c r="H622">
        <v>662</v>
      </c>
      <c r="I622">
        <v>520</v>
      </c>
      <c r="J622">
        <v>569</v>
      </c>
      <c r="K622">
        <v>472</v>
      </c>
      <c r="L622">
        <v>662</v>
      </c>
      <c r="M622">
        <v>521</v>
      </c>
      <c r="N622">
        <v>530</v>
      </c>
      <c r="O622">
        <v>265</v>
      </c>
      <c r="P622">
        <v>494</v>
      </c>
      <c r="Q622">
        <v>197</v>
      </c>
      <c r="R622">
        <v>700</v>
      </c>
      <c r="S622">
        <v>809</v>
      </c>
      <c r="T622">
        <v>433</v>
      </c>
      <c r="U622">
        <v>603</v>
      </c>
      <c r="V622">
        <v>329</v>
      </c>
      <c r="W622">
        <v>517</v>
      </c>
      <c r="X622">
        <v>385</v>
      </c>
      <c r="Y622">
        <v>355</v>
      </c>
      <c r="Z622">
        <v>367</v>
      </c>
      <c r="AA622">
        <v>334</v>
      </c>
      <c r="AB622">
        <v>441</v>
      </c>
      <c r="AC622">
        <v>440</v>
      </c>
      <c r="AD622">
        <v>443</v>
      </c>
    </row>
    <row r="623" spans="1:30" x14ac:dyDescent="0.3">
      <c r="A623" s="131">
        <v>42826</v>
      </c>
      <c r="B623" t="s">
        <v>594</v>
      </c>
      <c r="D623">
        <v>396</v>
      </c>
      <c r="E623">
        <v>1280</v>
      </c>
      <c r="F623">
        <v>514</v>
      </c>
      <c r="G623">
        <v>405</v>
      </c>
      <c r="H623">
        <v>825</v>
      </c>
      <c r="I623">
        <v>575</v>
      </c>
      <c r="J623">
        <v>687</v>
      </c>
      <c r="K623">
        <v>523</v>
      </c>
      <c r="L623">
        <v>744</v>
      </c>
      <c r="M623">
        <v>576</v>
      </c>
      <c r="N623">
        <v>581</v>
      </c>
      <c r="O623">
        <v>339</v>
      </c>
      <c r="P623">
        <v>568</v>
      </c>
      <c r="Q623">
        <v>238</v>
      </c>
      <c r="R623">
        <v>810</v>
      </c>
      <c r="S623">
        <v>1092</v>
      </c>
      <c r="T623">
        <v>496</v>
      </c>
      <c r="U623">
        <v>686</v>
      </c>
      <c r="V623">
        <v>415</v>
      </c>
      <c r="W623">
        <v>567</v>
      </c>
      <c r="X623">
        <v>427</v>
      </c>
      <c r="Y623">
        <v>420</v>
      </c>
      <c r="Z623">
        <v>376</v>
      </c>
      <c r="AA623">
        <v>405</v>
      </c>
      <c r="AB623">
        <v>502</v>
      </c>
      <c r="AC623">
        <v>501</v>
      </c>
      <c r="AD623">
        <v>510</v>
      </c>
    </row>
    <row r="624" spans="1:30" x14ac:dyDescent="0.3">
      <c r="A624" s="131">
        <v>42826</v>
      </c>
      <c r="B624" t="s">
        <v>583</v>
      </c>
      <c r="C624">
        <v>141.56</v>
      </c>
    </row>
    <row r="625" spans="1:30" x14ac:dyDescent="0.3">
      <c r="A625" s="131">
        <v>42826</v>
      </c>
      <c r="B625" t="s">
        <v>595</v>
      </c>
      <c r="D625">
        <v>309</v>
      </c>
      <c r="E625">
        <v>806</v>
      </c>
      <c r="F625">
        <v>450</v>
      </c>
      <c r="G625">
        <v>342</v>
      </c>
      <c r="H625">
        <v>665</v>
      </c>
      <c r="I625">
        <v>522</v>
      </c>
      <c r="J625">
        <v>572</v>
      </c>
      <c r="K625">
        <v>474</v>
      </c>
      <c r="L625">
        <v>664</v>
      </c>
      <c r="M625">
        <v>523</v>
      </c>
      <c r="N625">
        <v>532</v>
      </c>
      <c r="O625">
        <v>266</v>
      </c>
      <c r="P625">
        <v>496</v>
      </c>
      <c r="Q625">
        <v>197</v>
      </c>
      <c r="R625">
        <v>702</v>
      </c>
      <c r="S625">
        <v>812</v>
      </c>
      <c r="T625">
        <v>434</v>
      </c>
      <c r="U625">
        <v>605</v>
      </c>
      <c r="V625">
        <v>331</v>
      </c>
      <c r="W625">
        <v>519</v>
      </c>
      <c r="X625">
        <v>386</v>
      </c>
      <c r="Y625">
        <v>356</v>
      </c>
      <c r="Z625">
        <v>368</v>
      </c>
      <c r="AA625">
        <v>336</v>
      </c>
      <c r="AB625">
        <v>443</v>
      </c>
      <c r="AC625">
        <v>442</v>
      </c>
      <c r="AD625">
        <v>445</v>
      </c>
    </row>
    <row r="626" spans="1:30" x14ac:dyDescent="0.3">
      <c r="A626" s="131">
        <v>42856</v>
      </c>
      <c r="B626" t="s">
        <v>594</v>
      </c>
      <c r="D626">
        <v>389</v>
      </c>
      <c r="E626">
        <v>1090</v>
      </c>
      <c r="F626">
        <v>499</v>
      </c>
      <c r="G626">
        <v>403</v>
      </c>
      <c r="H626">
        <v>742</v>
      </c>
      <c r="I626">
        <v>572</v>
      </c>
      <c r="J626">
        <v>666</v>
      </c>
      <c r="K626">
        <v>512</v>
      </c>
      <c r="L626">
        <v>676</v>
      </c>
      <c r="M626">
        <v>577</v>
      </c>
      <c r="N626">
        <v>561</v>
      </c>
      <c r="O626">
        <v>339</v>
      </c>
      <c r="P626">
        <v>570</v>
      </c>
      <c r="Q626">
        <v>242</v>
      </c>
      <c r="R626">
        <v>795</v>
      </c>
      <c r="S626">
        <v>1096</v>
      </c>
      <c r="T626">
        <v>518</v>
      </c>
      <c r="U626">
        <v>681</v>
      </c>
      <c r="V626">
        <v>412</v>
      </c>
      <c r="W626">
        <v>561</v>
      </c>
      <c r="X626">
        <v>427</v>
      </c>
      <c r="Y626">
        <v>424</v>
      </c>
      <c r="Z626">
        <v>378</v>
      </c>
      <c r="AA626">
        <v>390</v>
      </c>
      <c r="AB626">
        <v>499</v>
      </c>
      <c r="AC626">
        <v>495</v>
      </c>
      <c r="AD626">
        <v>514</v>
      </c>
    </row>
    <row r="627" spans="1:30" x14ac:dyDescent="0.3">
      <c r="A627" s="131">
        <v>42856</v>
      </c>
      <c r="B627" t="s">
        <v>583</v>
      </c>
      <c r="C627">
        <v>142.11000000000001</v>
      </c>
    </row>
    <row r="628" spans="1:30" x14ac:dyDescent="0.3">
      <c r="A628" s="131">
        <v>42856</v>
      </c>
      <c r="B628" t="s">
        <v>595</v>
      </c>
      <c r="D628">
        <v>310</v>
      </c>
      <c r="E628">
        <v>810</v>
      </c>
      <c r="F628">
        <v>452</v>
      </c>
      <c r="G628">
        <v>344</v>
      </c>
      <c r="H628">
        <v>668</v>
      </c>
      <c r="I628">
        <v>524</v>
      </c>
      <c r="J628">
        <v>574</v>
      </c>
      <c r="K628">
        <v>475</v>
      </c>
      <c r="L628">
        <v>667</v>
      </c>
      <c r="M628">
        <v>525</v>
      </c>
      <c r="N628">
        <v>534</v>
      </c>
      <c r="O628">
        <v>267</v>
      </c>
      <c r="P628">
        <v>498</v>
      </c>
      <c r="Q628">
        <v>198</v>
      </c>
      <c r="R628">
        <v>705</v>
      </c>
      <c r="S628">
        <v>815</v>
      </c>
      <c r="T628">
        <v>436</v>
      </c>
      <c r="U628">
        <v>608</v>
      </c>
      <c r="V628">
        <v>332</v>
      </c>
      <c r="W628">
        <v>521</v>
      </c>
      <c r="X628">
        <v>388</v>
      </c>
      <c r="Y628">
        <v>357</v>
      </c>
      <c r="Z628">
        <v>370</v>
      </c>
      <c r="AA628">
        <v>337</v>
      </c>
      <c r="AB628">
        <v>445</v>
      </c>
      <c r="AC628">
        <v>443</v>
      </c>
      <c r="AD628">
        <v>447</v>
      </c>
    </row>
    <row r="629" spans="1:30" x14ac:dyDescent="0.3">
      <c r="A629" s="131">
        <v>42887</v>
      </c>
      <c r="B629" t="s">
        <v>594</v>
      </c>
      <c r="D629">
        <v>391</v>
      </c>
      <c r="E629">
        <v>1090</v>
      </c>
      <c r="F629">
        <v>499</v>
      </c>
      <c r="G629">
        <v>407</v>
      </c>
      <c r="H629">
        <v>729</v>
      </c>
      <c r="I629">
        <v>565</v>
      </c>
      <c r="J629">
        <v>702</v>
      </c>
      <c r="K629">
        <v>517</v>
      </c>
      <c r="L629">
        <v>736</v>
      </c>
      <c r="M629">
        <v>581</v>
      </c>
      <c r="N629">
        <v>566</v>
      </c>
      <c r="O629">
        <v>326</v>
      </c>
      <c r="P629">
        <v>578</v>
      </c>
      <c r="Q629">
        <v>239</v>
      </c>
      <c r="R629">
        <v>850</v>
      </c>
      <c r="S629">
        <v>1172</v>
      </c>
      <c r="T629">
        <v>509</v>
      </c>
      <c r="U629">
        <v>695</v>
      </c>
      <c r="V629">
        <v>420</v>
      </c>
      <c r="W629">
        <v>563</v>
      </c>
      <c r="X629">
        <v>428</v>
      </c>
      <c r="Y629">
        <v>422</v>
      </c>
      <c r="Z629">
        <v>407</v>
      </c>
      <c r="AA629">
        <v>387</v>
      </c>
      <c r="AB629">
        <v>506</v>
      </c>
      <c r="AC629">
        <v>504</v>
      </c>
      <c r="AD629">
        <v>517</v>
      </c>
    </row>
    <row r="630" spans="1:30" x14ac:dyDescent="0.3">
      <c r="A630" s="131">
        <v>42887</v>
      </c>
      <c r="B630" t="s">
        <v>583</v>
      </c>
      <c r="C630">
        <v>142.11000000000001</v>
      </c>
    </row>
    <row r="631" spans="1:30" x14ac:dyDescent="0.3">
      <c r="A631" s="131">
        <v>42887</v>
      </c>
      <c r="B631" t="s">
        <v>595</v>
      </c>
      <c r="D631">
        <v>310</v>
      </c>
      <c r="E631">
        <v>810</v>
      </c>
      <c r="F631">
        <v>452</v>
      </c>
      <c r="G631">
        <v>344</v>
      </c>
      <c r="H631">
        <v>668</v>
      </c>
      <c r="I631">
        <v>524</v>
      </c>
      <c r="J631">
        <v>574</v>
      </c>
      <c r="K631">
        <v>475</v>
      </c>
      <c r="L631">
        <v>667</v>
      </c>
      <c r="M631">
        <v>525</v>
      </c>
      <c r="N631">
        <v>534</v>
      </c>
      <c r="O631">
        <v>267</v>
      </c>
      <c r="P631">
        <v>498</v>
      </c>
      <c r="Q631">
        <v>198</v>
      </c>
      <c r="R631">
        <v>705</v>
      </c>
      <c r="S631">
        <v>815</v>
      </c>
      <c r="T631">
        <v>436</v>
      </c>
      <c r="U631">
        <v>608</v>
      </c>
      <c r="V631">
        <v>332</v>
      </c>
      <c r="W631">
        <v>521</v>
      </c>
      <c r="X631">
        <v>388</v>
      </c>
      <c r="Y631">
        <v>357</v>
      </c>
      <c r="Z631">
        <v>370</v>
      </c>
      <c r="AA631">
        <v>337</v>
      </c>
      <c r="AB631">
        <v>445</v>
      </c>
      <c r="AC631">
        <v>443</v>
      </c>
      <c r="AD631">
        <v>447</v>
      </c>
    </row>
    <row r="632" spans="1:30" x14ac:dyDescent="0.3">
      <c r="A632" s="131">
        <v>42917</v>
      </c>
      <c r="B632" t="s">
        <v>594</v>
      </c>
      <c r="D632">
        <v>394</v>
      </c>
      <c r="E632">
        <v>1084</v>
      </c>
      <c r="F632">
        <v>494</v>
      </c>
      <c r="G632">
        <v>431</v>
      </c>
      <c r="H632">
        <v>732</v>
      </c>
      <c r="I632">
        <v>576</v>
      </c>
      <c r="J632">
        <v>688</v>
      </c>
      <c r="K632">
        <v>514</v>
      </c>
      <c r="L632">
        <v>705</v>
      </c>
      <c r="M632">
        <v>593</v>
      </c>
      <c r="N632">
        <v>571</v>
      </c>
      <c r="O632">
        <v>321</v>
      </c>
      <c r="P632">
        <v>565</v>
      </c>
      <c r="Q632">
        <v>241</v>
      </c>
      <c r="R632">
        <v>806</v>
      </c>
      <c r="S632">
        <v>1011</v>
      </c>
      <c r="T632">
        <v>538</v>
      </c>
      <c r="U632">
        <v>708</v>
      </c>
      <c r="V632">
        <v>410</v>
      </c>
      <c r="W632">
        <v>564</v>
      </c>
      <c r="X632">
        <v>430</v>
      </c>
      <c r="Y632">
        <v>421</v>
      </c>
      <c r="Z632">
        <v>420</v>
      </c>
      <c r="AA632">
        <v>399</v>
      </c>
      <c r="AB632">
        <v>499</v>
      </c>
      <c r="AC632">
        <v>496</v>
      </c>
      <c r="AD632">
        <v>513</v>
      </c>
    </row>
    <row r="633" spans="1:30" x14ac:dyDescent="0.3">
      <c r="A633" s="131">
        <v>42917</v>
      </c>
      <c r="B633" t="s">
        <v>583</v>
      </c>
      <c r="C633">
        <v>141.97</v>
      </c>
    </row>
    <row r="634" spans="1:30" x14ac:dyDescent="0.3">
      <c r="A634" s="131">
        <v>42917</v>
      </c>
      <c r="B634" t="s">
        <v>595</v>
      </c>
      <c r="D634">
        <v>310</v>
      </c>
      <c r="E634">
        <v>809</v>
      </c>
      <c r="F634">
        <v>451</v>
      </c>
      <c r="G634">
        <v>343</v>
      </c>
      <c r="H634">
        <v>667</v>
      </c>
      <c r="I634">
        <v>523</v>
      </c>
      <c r="J634">
        <v>573</v>
      </c>
      <c r="K634">
        <v>475</v>
      </c>
      <c r="L634">
        <v>666</v>
      </c>
      <c r="M634">
        <v>525</v>
      </c>
      <c r="N634">
        <v>533</v>
      </c>
      <c r="O634">
        <v>267</v>
      </c>
      <c r="P634">
        <v>498</v>
      </c>
      <c r="Q634">
        <v>198</v>
      </c>
      <c r="R634">
        <v>704</v>
      </c>
      <c r="S634">
        <v>815</v>
      </c>
      <c r="T634">
        <v>436</v>
      </c>
      <c r="U634">
        <v>607</v>
      </c>
      <c r="V634">
        <v>332</v>
      </c>
      <c r="W634">
        <v>520</v>
      </c>
      <c r="X634">
        <v>387</v>
      </c>
      <c r="Y634">
        <v>357</v>
      </c>
      <c r="Z634">
        <v>369</v>
      </c>
      <c r="AA634">
        <v>336</v>
      </c>
      <c r="AB634">
        <v>444</v>
      </c>
      <c r="AC634">
        <v>443</v>
      </c>
      <c r="AD634">
        <v>446</v>
      </c>
    </row>
    <row r="635" spans="1:30" x14ac:dyDescent="0.3">
      <c r="A635" s="131">
        <v>42948</v>
      </c>
      <c r="B635" t="s">
        <v>594</v>
      </c>
      <c r="D635">
        <v>402</v>
      </c>
      <c r="E635">
        <v>1062</v>
      </c>
      <c r="F635">
        <v>493</v>
      </c>
      <c r="G635">
        <v>405</v>
      </c>
      <c r="H635">
        <v>733</v>
      </c>
      <c r="I635">
        <v>556</v>
      </c>
      <c r="J635">
        <v>669</v>
      </c>
      <c r="K635">
        <v>508</v>
      </c>
      <c r="L635">
        <v>668</v>
      </c>
      <c r="M635">
        <v>581</v>
      </c>
      <c r="N635">
        <v>569</v>
      </c>
      <c r="O635">
        <v>319</v>
      </c>
      <c r="P635">
        <v>572</v>
      </c>
      <c r="Q635">
        <v>241</v>
      </c>
      <c r="R635">
        <v>822</v>
      </c>
      <c r="S635">
        <v>1007</v>
      </c>
      <c r="T635">
        <v>478</v>
      </c>
      <c r="U635">
        <v>675</v>
      </c>
      <c r="V635">
        <v>413</v>
      </c>
      <c r="W635">
        <v>569</v>
      </c>
      <c r="X635">
        <v>439</v>
      </c>
      <c r="Y635">
        <v>420</v>
      </c>
      <c r="Z635">
        <v>403</v>
      </c>
      <c r="AA635">
        <v>390</v>
      </c>
      <c r="AB635">
        <v>495</v>
      </c>
      <c r="AC635">
        <v>490</v>
      </c>
      <c r="AD635">
        <v>516</v>
      </c>
    </row>
    <row r="636" spans="1:30" x14ac:dyDescent="0.3">
      <c r="A636" s="131">
        <v>42948</v>
      </c>
      <c r="B636" t="s">
        <v>583</v>
      </c>
      <c r="C636">
        <v>142.79</v>
      </c>
    </row>
    <row r="637" spans="1:30" x14ac:dyDescent="0.3">
      <c r="A637" s="131">
        <v>42948</v>
      </c>
      <c r="B637" t="s">
        <v>595</v>
      </c>
      <c r="D637">
        <v>312</v>
      </c>
      <c r="E637">
        <v>814</v>
      </c>
      <c r="F637">
        <v>454</v>
      </c>
      <c r="G637">
        <v>345</v>
      </c>
      <c r="H637">
        <v>671</v>
      </c>
      <c r="I637">
        <v>526</v>
      </c>
      <c r="J637">
        <v>577</v>
      </c>
      <c r="K637">
        <v>478</v>
      </c>
      <c r="L637">
        <v>670</v>
      </c>
      <c r="M637">
        <v>528</v>
      </c>
      <c r="N637">
        <v>536</v>
      </c>
      <c r="O637">
        <v>268</v>
      </c>
      <c r="P637">
        <v>500</v>
      </c>
      <c r="Q637">
        <v>199</v>
      </c>
      <c r="R637">
        <v>708</v>
      </c>
      <c r="S637">
        <v>819</v>
      </c>
      <c r="T637">
        <v>438</v>
      </c>
      <c r="U637">
        <v>611</v>
      </c>
      <c r="V637">
        <v>334</v>
      </c>
      <c r="W637">
        <v>523</v>
      </c>
      <c r="X637">
        <v>390</v>
      </c>
      <c r="Y637">
        <v>359</v>
      </c>
      <c r="Z637">
        <v>371</v>
      </c>
      <c r="AA637">
        <v>338</v>
      </c>
      <c r="AB637">
        <v>447</v>
      </c>
      <c r="AC637">
        <v>446</v>
      </c>
      <c r="AD637">
        <v>449</v>
      </c>
    </row>
    <row r="638" spans="1:30" x14ac:dyDescent="0.3">
      <c r="A638" s="131">
        <v>42979</v>
      </c>
      <c r="B638" t="s">
        <v>594</v>
      </c>
      <c r="D638">
        <v>404</v>
      </c>
      <c r="E638">
        <v>1093</v>
      </c>
      <c r="F638">
        <v>516</v>
      </c>
      <c r="G638">
        <v>409</v>
      </c>
      <c r="H638">
        <v>737</v>
      </c>
      <c r="I638">
        <v>554</v>
      </c>
      <c r="J638">
        <v>669</v>
      </c>
      <c r="K638">
        <v>513</v>
      </c>
      <c r="L638">
        <v>667</v>
      </c>
      <c r="M638">
        <v>611</v>
      </c>
      <c r="N638">
        <v>559</v>
      </c>
      <c r="O638">
        <v>326</v>
      </c>
      <c r="P638">
        <v>567</v>
      </c>
      <c r="Q638">
        <v>241</v>
      </c>
      <c r="R638">
        <v>781</v>
      </c>
      <c r="S638">
        <v>1053</v>
      </c>
      <c r="T638">
        <v>481</v>
      </c>
      <c r="U638">
        <v>676</v>
      </c>
      <c r="V638">
        <v>413</v>
      </c>
      <c r="W638">
        <v>564</v>
      </c>
      <c r="X638">
        <v>441</v>
      </c>
      <c r="Y638">
        <v>423</v>
      </c>
      <c r="Z638">
        <v>407</v>
      </c>
      <c r="AA638">
        <v>375</v>
      </c>
      <c r="AB638">
        <v>497</v>
      </c>
      <c r="AC638">
        <v>493</v>
      </c>
      <c r="AD638">
        <v>515</v>
      </c>
    </row>
    <row r="639" spans="1:30" x14ac:dyDescent="0.3">
      <c r="A639" s="131">
        <v>42979</v>
      </c>
      <c r="B639" t="s">
        <v>583</v>
      </c>
      <c r="C639">
        <v>143.21</v>
      </c>
    </row>
    <row r="640" spans="1:30" x14ac:dyDescent="0.3">
      <c r="A640" s="131">
        <v>42979</v>
      </c>
      <c r="B640" t="s">
        <v>595</v>
      </c>
      <c r="D640">
        <v>313</v>
      </c>
      <c r="E640">
        <v>816</v>
      </c>
      <c r="F640">
        <v>455</v>
      </c>
      <c r="G640">
        <v>346</v>
      </c>
      <c r="H640">
        <v>673</v>
      </c>
      <c r="I640">
        <v>528</v>
      </c>
      <c r="J640">
        <v>578</v>
      </c>
      <c r="K640">
        <v>479</v>
      </c>
      <c r="L640">
        <v>672</v>
      </c>
      <c r="M640">
        <v>529</v>
      </c>
      <c r="N640">
        <v>538</v>
      </c>
      <c r="O640">
        <v>269</v>
      </c>
      <c r="P640">
        <v>502</v>
      </c>
      <c r="Q640">
        <v>200</v>
      </c>
      <c r="R640">
        <v>710</v>
      </c>
      <c r="S640">
        <v>822</v>
      </c>
      <c r="T640">
        <v>439</v>
      </c>
      <c r="U640">
        <v>612</v>
      </c>
      <c r="V640">
        <v>335</v>
      </c>
      <c r="W640">
        <v>525</v>
      </c>
      <c r="X640">
        <v>391</v>
      </c>
      <c r="Y640">
        <v>360</v>
      </c>
      <c r="Z640">
        <v>372</v>
      </c>
      <c r="AA640">
        <v>339</v>
      </c>
      <c r="AB640">
        <v>448</v>
      </c>
      <c r="AC640">
        <v>447</v>
      </c>
      <c r="AD640">
        <v>450</v>
      </c>
    </row>
    <row r="641" spans="1:30" x14ac:dyDescent="0.3">
      <c r="A641" s="131">
        <v>43009</v>
      </c>
      <c r="B641" t="s">
        <v>594</v>
      </c>
      <c r="D641">
        <v>399</v>
      </c>
      <c r="E641">
        <v>1094</v>
      </c>
      <c r="F641">
        <v>500</v>
      </c>
      <c r="G641">
        <v>410</v>
      </c>
      <c r="H641">
        <v>734</v>
      </c>
      <c r="I641">
        <v>561</v>
      </c>
      <c r="J641">
        <v>683</v>
      </c>
      <c r="K641">
        <v>512</v>
      </c>
      <c r="L641">
        <v>661</v>
      </c>
      <c r="M641">
        <v>605</v>
      </c>
      <c r="N641">
        <v>569</v>
      </c>
      <c r="O641">
        <v>329</v>
      </c>
      <c r="P641">
        <v>560</v>
      </c>
      <c r="Q641">
        <v>241</v>
      </c>
      <c r="R641">
        <v>810</v>
      </c>
      <c r="S641">
        <v>997</v>
      </c>
      <c r="T641">
        <v>485</v>
      </c>
      <c r="U641">
        <v>674</v>
      </c>
      <c r="V641">
        <v>412</v>
      </c>
      <c r="W641">
        <v>572</v>
      </c>
      <c r="X641">
        <v>440</v>
      </c>
      <c r="Y641">
        <v>425</v>
      </c>
      <c r="Z641">
        <v>391</v>
      </c>
      <c r="AA641">
        <v>370</v>
      </c>
      <c r="AB641">
        <v>496</v>
      </c>
      <c r="AC641">
        <v>492</v>
      </c>
      <c r="AD641">
        <v>516</v>
      </c>
    </row>
    <row r="642" spans="1:30" x14ac:dyDescent="0.3">
      <c r="A642" s="131">
        <v>43009</v>
      </c>
      <c r="B642" t="s">
        <v>583</v>
      </c>
      <c r="C642">
        <v>143.35</v>
      </c>
    </row>
    <row r="643" spans="1:30" x14ac:dyDescent="0.3">
      <c r="A643" s="131">
        <v>43009</v>
      </c>
      <c r="B643" t="s">
        <v>595</v>
      </c>
      <c r="D643">
        <v>313</v>
      </c>
      <c r="E643">
        <v>817</v>
      </c>
      <c r="F643">
        <v>456</v>
      </c>
      <c r="G643">
        <v>347</v>
      </c>
      <c r="H643">
        <v>673</v>
      </c>
      <c r="I643">
        <v>528</v>
      </c>
      <c r="J643">
        <v>579</v>
      </c>
      <c r="K643">
        <v>480</v>
      </c>
      <c r="L643">
        <v>673</v>
      </c>
      <c r="M643">
        <v>530</v>
      </c>
      <c r="N643">
        <v>539</v>
      </c>
      <c r="O643">
        <v>269</v>
      </c>
      <c r="P643">
        <v>502</v>
      </c>
      <c r="Q643">
        <v>200</v>
      </c>
      <c r="R643">
        <v>711</v>
      </c>
      <c r="S643">
        <v>822</v>
      </c>
      <c r="T643">
        <v>440</v>
      </c>
      <c r="U643">
        <v>613</v>
      </c>
      <c r="V643">
        <v>335</v>
      </c>
      <c r="W643">
        <v>525</v>
      </c>
      <c r="X643">
        <v>391</v>
      </c>
      <c r="Y643">
        <v>361</v>
      </c>
      <c r="Z643">
        <v>373</v>
      </c>
      <c r="AA643">
        <v>340</v>
      </c>
      <c r="AB643">
        <v>449</v>
      </c>
      <c r="AC643">
        <v>447</v>
      </c>
      <c r="AD643">
        <v>451</v>
      </c>
    </row>
    <row r="644" spans="1:30" x14ac:dyDescent="0.3">
      <c r="A644" s="131">
        <v>43040</v>
      </c>
      <c r="B644" t="s">
        <v>594</v>
      </c>
      <c r="D644">
        <v>393</v>
      </c>
      <c r="E644">
        <v>1095</v>
      </c>
      <c r="F644">
        <v>498</v>
      </c>
      <c r="G644">
        <v>410</v>
      </c>
      <c r="H644">
        <v>760</v>
      </c>
      <c r="I644">
        <v>576</v>
      </c>
      <c r="J644">
        <v>678</v>
      </c>
      <c r="K644">
        <v>522</v>
      </c>
      <c r="L644">
        <v>665</v>
      </c>
      <c r="M644">
        <v>602</v>
      </c>
      <c r="N644">
        <v>589</v>
      </c>
      <c r="O644">
        <v>326</v>
      </c>
      <c r="P644">
        <v>567</v>
      </c>
      <c r="Q644">
        <v>244</v>
      </c>
      <c r="R644">
        <v>809</v>
      </c>
      <c r="S644">
        <v>975</v>
      </c>
      <c r="T644">
        <v>476</v>
      </c>
      <c r="U644">
        <v>673</v>
      </c>
      <c r="V644">
        <v>411</v>
      </c>
      <c r="W644">
        <v>568</v>
      </c>
      <c r="X644">
        <v>438</v>
      </c>
      <c r="Y644">
        <v>427</v>
      </c>
      <c r="Z644">
        <v>396</v>
      </c>
      <c r="AA644">
        <v>375</v>
      </c>
      <c r="AB644">
        <v>496</v>
      </c>
      <c r="AC644">
        <v>491</v>
      </c>
      <c r="AD644">
        <v>517</v>
      </c>
    </row>
    <row r="645" spans="1:30" x14ac:dyDescent="0.3">
      <c r="A645" s="131">
        <v>43040</v>
      </c>
      <c r="B645" t="s">
        <v>583</v>
      </c>
      <c r="C645">
        <v>143.9</v>
      </c>
    </row>
    <row r="646" spans="1:30" x14ac:dyDescent="0.3">
      <c r="A646" s="131">
        <v>43040</v>
      </c>
      <c r="B646" t="s">
        <v>595</v>
      </c>
      <c r="D646">
        <v>314</v>
      </c>
      <c r="E646">
        <v>820</v>
      </c>
      <c r="F646">
        <v>457</v>
      </c>
      <c r="G646">
        <v>348</v>
      </c>
      <c r="H646">
        <v>676</v>
      </c>
      <c r="I646">
        <v>530</v>
      </c>
      <c r="J646">
        <v>581</v>
      </c>
      <c r="K646">
        <v>481</v>
      </c>
      <c r="L646">
        <v>675</v>
      </c>
      <c r="M646">
        <v>532</v>
      </c>
      <c r="N646">
        <v>541</v>
      </c>
      <c r="O646">
        <v>270</v>
      </c>
      <c r="P646">
        <v>504</v>
      </c>
      <c r="Q646">
        <v>201</v>
      </c>
      <c r="R646">
        <v>714</v>
      </c>
      <c r="S646">
        <v>826</v>
      </c>
      <c r="T646">
        <v>442</v>
      </c>
      <c r="U646">
        <v>615</v>
      </c>
      <c r="V646">
        <v>336</v>
      </c>
      <c r="W646">
        <v>527</v>
      </c>
      <c r="X646">
        <v>393</v>
      </c>
      <c r="Y646">
        <v>362</v>
      </c>
      <c r="Z646">
        <v>374</v>
      </c>
      <c r="AA646">
        <v>341</v>
      </c>
      <c r="AB646">
        <v>450</v>
      </c>
      <c r="AC646">
        <v>449</v>
      </c>
      <c r="AD646">
        <v>452</v>
      </c>
    </row>
    <row r="647" spans="1:30" x14ac:dyDescent="0.3">
      <c r="A647" s="131">
        <v>43070</v>
      </c>
      <c r="B647" t="s">
        <v>594</v>
      </c>
      <c r="D647">
        <v>419</v>
      </c>
      <c r="E647">
        <v>1109</v>
      </c>
      <c r="F647">
        <v>518</v>
      </c>
      <c r="G647">
        <v>440</v>
      </c>
      <c r="H647">
        <v>773</v>
      </c>
      <c r="I647">
        <v>599</v>
      </c>
      <c r="J647">
        <v>707</v>
      </c>
      <c r="K647">
        <v>531</v>
      </c>
      <c r="L647">
        <v>672</v>
      </c>
      <c r="M647">
        <v>611</v>
      </c>
      <c r="N647">
        <v>614</v>
      </c>
      <c r="O647">
        <v>319</v>
      </c>
      <c r="P647">
        <v>590</v>
      </c>
      <c r="Q647">
        <v>251</v>
      </c>
      <c r="R647">
        <v>832</v>
      </c>
      <c r="S647">
        <v>1194</v>
      </c>
      <c r="T647">
        <v>497</v>
      </c>
      <c r="U647">
        <v>707</v>
      </c>
      <c r="V647">
        <v>427</v>
      </c>
      <c r="W647">
        <v>564</v>
      </c>
      <c r="X647">
        <v>440</v>
      </c>
      <c r="Y647">
        <v>426</v>
      </c>
      <c r="Z647">
        <v>396</v>
      </c>
      <c r="AA647">
        <v>384</v>
      </c>
      <c r="AB647">
        <v>513</v>
      </c>
      <c r="AC647">
        <v>512</v>
      </c>
      <c r="AD647">
        <v>518</v>
      </c>
    </row>
    <row r="648" spans="1:30" x14ac:dyDescent="0.3">
      <c r="A648" s="131">
        <v>43070</v>
      </c>
      <c r="B648" t="s">
        <v>583</v>
      </c>
      <c r="C648">
        <v>144.31</v>
      </c>
    </row>
    <row r="649" spans="1:30" x14ac:dyDescent="0.3">
      <c r="A649" s="131">
        <v>43070</v>
      </c>
      <c r="B649" t="s">
        <v>595</v>
      </c>
      <c r="D649">
        <v>315</v>
      </c>
      <c r="E649">
        <v>822</v>
      </c>
      <c r="F649">
        <v>459</v>
      </c>
      <c r="G649">
        <v>349</v>
      </c>
      <c r="H649">
        <v>678</v>
      </c>
      <c r="I649">
        <v>532</v>
      </c>
      <c r="J649">
        <v>583</v>
      </c>
      <c r="K649">
        <v>483</v>
      </c>
      <c r="L649">
        <v>677</v>
      </c>
      <c r="M649">
        <v>533</v>
      </c>
      <c r="N649">
        <v>542</v>
      </c>
      <c r="O649">
        <v>271</v>
      </c>
      <c r="P649">
        <v>506</v>
      </c>
      <c r="Q649">
        <v>201</v>
      </c>
      <c r="R649">
        <v>716</v>
      </c>
      <c r="S649">
        <v>828</v>
      </c>
      <c r="T649">
        <v>443</v>
      </c>
      <c r="U649">
        <v>617</v>
      </c>
      <c r="V649">
        <v>337</v>
      </c>
      <c r="W649">
        <v>529</v>
      </c>
      <c r="X649">
        <v>394</v>
      </c>
      <c r="Y649">
        <v>363</v>
      </c>
      <c r="Z649">
        <v>375</v>
      </c>
      <c r="AA649">
        <v>342</v>
      </c>
      <c r="AB649">
        <v>452</v>
      </c>
      <c r="AC649">
        <v>450</v>
      </c>
      <c r="AD649">
        <v>454</v>
      </c>
    </row>
    <row r="650" spans="1:30" x14ac:dyDescent="0.3">
      <c r="A650" s="131">
        <v>43101</v>
      </c>
      <c r="B650" t="s">
        <v>594</v>
      </c>
      <c r="D650">
        <v>388</v>
      </c>
      <c r="E650">
        <v>1191</v>
      </c>
      <c r="F650">
        <v>496</v>
      </c>
      <c r="G650">
        <v>403</v>
      </c>
      <c r="H650">
        <v>740</v>
      </c>
      <c r="I650">
        <v>563</v>
      </c>
      <c r="J650">
        <v>697</v>
      </c>
      <c r="K650">
        <v>516</v>
      </c>
      <c r="L650">
        <v>671</v>
      </c>
      <c r="M650">
        <v>600</v>
      </c>
      <c r="N650">
        <v>597</v>
      </c>
      <c r="O650">
        <v>324</v>
      </c>
      <c r="P650">
        <v>566</v>
      </c>
      <c r="Q650">
        <v>239</v>
      </c>
      <c r="R650">
        <v>845</v>
      </c>
      <c r="S650">
        <v>1334</v>
      </c>
      <c r="T650">
        <v>505</v>
      </c>
      <c r="U650">
        <v>678</v>
      </c>
      <c r="V650">
        <v>412</v>
      </c>
      <c r="W650">
        <v>572</v>
      </c>
      <c r="X650">
        <v>436</v>
      </c>
      <c r="Y650">
        <v>426</v>
      </c>
      <c r="Z650">
        <v>374</v>
      </c>
      <c r="AA650">
        <v>383</v>
      </c>
      <c r="AB650">
        <v>510</v>
      </c>
      <c r="AC650">
        <v>509</v>
      </c>
      <c r="AD650">
        <v>518</v>
      </c>
    </row>
    <row r="651" spans="1:30" x14ac:dyDescent="0.3">
      <c r="A651" s="131">
        <v>43101</v>
      </c>
      <c r="B651" t="s">
        <v>583</v>
      </c>
      <c r="C651">
        <v>143.62</v>
      </c>
    </row>
    <row r="652" spans="1:30" x14ac:dyDescent="0.3">
      <c r="A652" s="131">
        <v>43101</v>
      </c>
      <c r="B652" t="s">
        <v>595</v>
      </c>
      <c r="D652">
        <v>313</v>
      </c>
      <c r="E652">
        <v>818</v>
      </c>
      <c r="F652">
        <v>457</v>
      </c>
      <c r="G652">
        <v>347</v>
      </c>
      <c r="H652">
        <v>675</v>
      </c>
      <c r="I652">
        <v>529</v>
      </c>
      <c r="J652">
        <v>580</v>
      </c>
      <c r="K652">
        <v>480</v>
      </c>
      <c r="L652">
        <v>674</v>
      </c>
      <c r="M652">
        <v>531</v>
      </c>
      <c r="N652">
        <v>540</v>
      </c>
      <c r="O652">
        <v>270</v>
      </c>
      <c r="P652">
        <v>503</v>
      </c>
      <c r="Q652">
        <v>200</v>
      </c>
      <c r="R652">
        <v>712</v>
      </c>
      <c r="S652">
        <v>824</v>
      </c>
      <c r="T652">
        <v>441</v>
      </c>
      <c r="U652">
        <v>614</v>
      </c>
      <c r="V652">
        <v>336</v>
      </c>
      <c r="W652">
        <v>526</v>
      </c>
      <c r="X652">
        <v>392</v>
      </c>
      <c r="Y652">
        <v>361</v>
      </c>
      <c r="Z652">
        <v>374</v>
      </c>
      <c r="AA652">
        <v>340</v>
      </c>
      <c r="AB652">
        <v>450</v>
      </c>
      <c r="AC652">
        <v>448</v>
      </c>
      <c r="AD652">
        <v>452</v>
      </c>
    </row>
    <row r="653" spans="1:30" x14ac:dyDescent="0.3">
      <c r="A653" s="131">
        <v>43132</v>
      </c>
      <c r="B653" t="s">
        <v>594</v>
      </c>
      <c r="D653">
        <v>384</v>
      </c>
      <c r="E653">
        <v>1401</v>
      </c>
      <c r="F653">
        <v>495</v>
      </c>
      <c r="G653">
        <v>409</v>
      </c>
      <c r="H653">
        <v>758</v>
      </c>
      <c r="I653">
        <v>568</v>
      </c>
      <c r="J653">
        <v>697</v>
      </c>
      <c r="K653">
        <v>517</v>
      </c>
      <c r="L653">
        <v>683</v>
      </c>
      <c r="M653">
        <v>596</v>
      </c>
      <c r="N653">
        <v>603</v>
      </c>
      <c r="O653">
        <v>327</v>
      </c>
      <c r="P653">
        <v>573</v>
      </c>
      <c r="Q653">
        <v>246</v>
      </c>
      <c r="R653">
        <v>842</v>
      </c>
      <c r="S653">
        <v>1608</v>
      </c>
      <c r="T653">
        <v>507</v>
      </c>
      <c r="U653">
        <v>692</v>
      </c>
      <c r="V653">
        <v>422</v>
      </c>
      <c r="W653">
        <v>568</v>
      </c>
      <c r="X653">
        <v>437</v>
      </c>
      <c r="Y653">
        <v>425</v>
      </c>
      <c r="Z653">
        <v>380</v>
      </c>
      <c r="AA653">
        <v>381</v>
      </c>
      <c r="AB653">
        <v>524</v>
      </c>
      <c r="AC653">
        <v>525</v>
      </c>
      <c r="AD653">
        <v>519</v>
      </c>
    </row>
    <row r="654" spans="1:30" x14ac:dyDescent="0.3">
      <c r="A654" s="131">
        <v>43132</v>
      </c>
      <c r="B654" t="s">
        <v>583</v>
      </c>
      <c r="C654">
        <v>144.31</v>
      </c>
    </row>
    <row r="655" spans="1:30" x14ac:dyDescent="0.3">
      <c r="A655" s="131">
        <v>43132</v>
      </c>
      <c r="B655" t="s">
        <v>595</v>
      </c>
      <c r="D655">
        <v>315</v>
      </c>
      <c r="E655">
        <v>822</v>
      </c>
      <c r="F655">
        <v>459</v>
      </c>
      <c r="G655">
        <v>349</v>
      </c>
      <c r="H655">
        <v>678</v>
      </c>
      <c r="I655">
        <v>532</v>
      </c>
      <c r="J655">
        <v>583</v>
      </c>
      <c r="K655">
        <v>483</v>
      </c>
      <c r="L655">
        <v>677</v>
      </c>
      <c r="M655">
        <v>533</v>
      </c>
      <c r="N655">
        <v>542</v>
      </c>
      <c r="O655">
        <v>271</v>
      </c>
      <c r="P655">
        <v>506</v>
      </c>
      <c r="Q655">
        <v>201</v>
      </c>
      <c r="R655">
        <v>716</v>
      </c>
      <c r="S655">
        <v>828</v>
      </c>
      <c r="T655">
        <v>443</v>
      </c>
      <c r="U655">
        <v>617</v>
      </c>
      <c r="V655">
        <v>337</v>
      </c>
      <c r="W655">
        <v>529</v>
      </c>
      <c r="X655">
        <v>394</v>
      </c>
      <c r="Y655">
        <v>363</v>
      </c>
      <c r="Z655">
        <v>375</v>
      </c>
      <c r="AA655">
        <v>342</v>
      </c>
      <c r="AB655">
        <v>452</v>
      </c>
      <c r="AC655">
        <v>450</v>
      </c>
      <c r="AD655">
        <v>454</v>
      </c>
    </row>
    <row r="656" spans="1:30" x14ac:dyDescent="0.3">
      <c r="A656" s="131">
        <v>43160</v>
      </c>
      <c r="B656" t="s">
        <v>594</v>
      </c>
      <c r="D656">
        <v>380</v>
      </c>
      <c r="E656">
        <v>1441</v>
      </c>
      <c r="F656">
        <v>542</v>
      </c>
      <c r="G656">
        <v>431</v>
      </c>
      <c r="H656">
        <v>981</v>
      </c>
      <c r="I656">
        <v>598</v>
      </c>
      <c r="J656">
        <v>799</v>
      </c>
      <c r="K656">
        <v>551</v>
      </c>
      <c r="L656">
        <v>736</v>
      </c>
      <c r="M656">
        <v>641</v>
      </c>
      <c r="N656">
        <v>690</v>
      </c>
      <c r="O656">
        <v>342</v>
      </c>
      <c r="P656">
        <v>584</v>
      </c>
      <c r="Q656">
        <v>251</v>
      </c>
      <c r="R656">
        <v>907</v>
      </c>
      <c r="S656">
        <v>2170</v>
      </c>
      <c r="T656">
        <v>654</v>
      </c>
      <c r="U656">
        <v>766</v>
      </c>
      <c r="V656">
        <v>446</v>
      </c>
      <c r="W656">
        <v>569</v>
      </c>
      <c r="X656">
        <v>438</v>
      </c>
      <c r="Y656">
        <v>426</v>
      </c>
      <c r="Z656">
        <v>392</v>
      </c>
      <c r="AA656">
        <v>399</v>
      </c>
      <c r="AB656">
        <v>572</v>
      </c>
      <c r="AC656">
        <v>584</v>
      </c>
      <c r="AD656">
        <v>519</v>
      </c>
    </row>
    <row r="657" spans="1:30" x14ac:dyDescent="0.3">
      <c r="A657" s="131">
        <v>43160</v>
      </c>
      <c r="B657" t="s">
        <v>583</v>
      </c>
      <c r="C657">
        <v>144.44999999999999</v>
      </c>
    </row>
    <row r="658" spans="1:30" x14ac:dyDescent="0.3">
      <c r="A658" s="131">
        <v>43160</v>
      </c>
      <c r="B658" t="s">
        <v>595</v>
      </c>
      <c r="D658">
        <v>315</v>
      </c>
      <c r="E658">
        <v>823</v>
      </c>
      <c r="F658">
        <v>459</v>
      </c>
      <c r="G658">
        <v>349</v>
      </c>
      <c r="H658">
        <v>679</v>
      </c>
      <c r="I658">
        <v>532</v>
      </c>
      <c r="J658">
        <v>583</v>
      </c>
      <c r="K658">
        <v>483</v>
      </c>
      <c r="L658">
        <v>678</v>
      </c>
      <c r="M658">
        <v>534</v>
      </c>
      <c r="N658">
        <v>543</v>
      </c>
      <c r="O658">
        <v>271</v>
      </c>
      <c r="P658">
        <v>506</v>
      </c>
      <c r="Q658">
        <v>201</v>
      </c>
      <c r="R658">
        <v>717</v>
      </c>
      <c r="S658">
        <v>829</v>
      </c>
      <c r="T658">
        <v>443</v>
      </c>
      <c r="U658">
        <v>618</v>
      </c>
      <c r="V658">
        <v>337</v>
      </c>
      <c r="W658">
        <v>529</v>
      </c>
      <c r="X658">
        <v>394</v>
      </c>
      <c r="Y658">
        <v>363</v>
      </c>
      <c r="Z658">
        <v>376</v>
      </c>
      <c r="AA658">
        <v>342</v>
      </c>
      <c r="AB658">
        <v>452</v>
      </c>
      <c r="AC658">
        <v>451</v>
      </c>
      <c r="AD658">
        <v>454</v>
      </c>
    </row>
    <row r="659" spans="1:30" x14ac:dyDescent="0.3">
      <c r="A659" s="131">
        <v>43191</v>
      </c>
      <c r="B659" t="s">
        <v>594</v>
      </c>
      <c r="D659">
        <v>402</v>
      </c>
      <c r="E659">
        <v>1234</v>
      </c>
      <c r="F659">
        <v>517</v>
      </c>
      <c r="G659">
        <v>417</v>
      </c>
      <c r="H659">
        <v>913</v>
      </c>
      <c r="I659">
        <v>587</v>
      </c>
      <c r="J659">
        <v>711</v>
      </c>
      <c r="K659">
        <v>531</v>
      </c>
      <c r="L659">
        <v>759</v>
      </c>
      <c r="M659">
        <v>609</v>
      </c>
      <c r="N659">
        <v>610</v>
      </c>
      <c r="O659">
        <v>342</v>
      </c>
      <c r="P659">
        <v>578</v>
      </c>
      <c r="Q659">
        <v>247</v>
      </c>
      <c r="R659">
        <v>825</v>
      </c>
      <c r="S659">
        <v>1143</v>
      </c>
      <c r="T659">
        <v>520</v>
      </c>
      <c r="U659">
        <v>703</v>
      </c>
      <c r="V659">
        <v>419</v>
      </c>
      <c r="W659">
        <v>578</v>
      </c>
      <c r="X659">
        <v>439</v>
      </c>
      <c r="Y659">
        <v>433</v>
      </c>
      <c r="Z659">
        <v>375</v>
      </c>
      <c r="AA659">
        <v>392</v>
      </c>
      <c r="AB659">
        <v>515</v>
      </c>
      <c r="AC659">
        <v>514</v>
      </c>
      <c r="AD659">
        <v>522</v>
      </c>
    </row>
    <row r="660" spans="1:30" x14ac:dyDescent="0.3">
      <c r="A660" s="131">
        <v>43191</v>
      </c>
      <c r="B660" t="s">
        <v>583</v>
      </c>
      <c r="C660">
        <v>145</v>
      </c>
    </row>
    <row r="661" spans="1:30" x14ac:dyDescent="0.3">
      <c r="A661" s="131">
        <v>43191</v>
      </c>
      <c r="B661" t="s">
        <v>595</v>
      </c>
      <c r="D661">
        <v>316</v>
      </c>
      <c r="E661">
        <v>826</v>
      </c>
      <c r="F661">
        <v>461</v>
      </c>
      <c r="G661">
        <v>351</v>
      </c>
      <c r="H661">
        <v>681</v>
      </c>
      <c r="I661">
        <v>534</v>
      </c>
      <c r="J661">
        <v>585</v>
      </c>
      <c r="K661">
        <v>485</v>
      </c>
      <c r="L661">
        <v>680</v>
      </c>
      <c r="M661">
        <v>536</v>
      </c>
      <c r="N661">
        <v>545</v>
      </c>
      <c r="O661">
        <v>272</v>
      </c>
      <c r="P661">
        <v>508</v>
      </c>
      <c r="Q661">
        <v>202</v>
      </c>
      <c r="R661">
        <v>719</v>
      </c>
      <c r="S661">
        <v>832</v>
      </c>
      <c r="T661">
        <v>445</v>
      </c>
      <c r="U661">
        <v>620</v>
      </c>
      <c r="V661">
        <v>339</v>
      </c>
      <c r="W661">
        <v>531</v>
      </c>
      <c r="X661">
        <v>396</v>
      </c>
      <c r="Y661">
        <v>365</v>
      </c>
      <c r="Z661">
        <v>377</v>
      </c>
      <c r="AA661">
        <v>344</v>
      </c>
      <c r="AB661">
        <v>454</v>
      </c>
      <c r="AC661">
        <v>452</v>
      </c>
      <c r="AD661">
        <v>456</v>
      </c>
    </row>
    <row r="662" spans="1:30" x14ac:dyDescent="0.3">
      <c r="A662" s="131">
        <v>43221</v>
      </c>
      <c r="B662" t="s">
        <v>594</v>
      </c>
      <c r="D662">
        <v>400</v>
      </c>
      <c r="E662">
        <v>1098</v>
      </c>
      <c r="F662">
        <v>506</v>
      </c>
      <c r="G662">
        <v>407</v>
      </c>
      <c r="H662">
        <v>744</v>
      </c>
      <c r="I662">
        <v>580</v>
      </c>
      <c r="J662">
        <v>694</v>
      </c>
      <c r="K662">
        <v>526</v>
      </c>
      <c r="L662">
        <v>690</v>
      </c>
      <c r="M662">
        <v>606</v>
      </c>
      <c r="N662">
        <v>584</v>
      </c>
      <c r="O662">
        <v>360</v>
      </c>
      <c r="P662">
        <v>581</v>
      </c>
      <c r="Q662">
        <v>254</v>
      </c>
      <c r="R662">
        <v>816</v>
      </c>
      <c r="S662">
        <v>1107</v>
      </c>
      <c r="T662">
        <v>537</v>
      </c>
      <c r="U662">
        <v>685</v>
      </c>
      <c r="V662">
        <v>415</v>
      </c>
      <c r="W662">
        <v>572</v>
      </c>
      <c r="X662">
        <v>441</v>
      </c>
      <c r="Y662">
        <v>433</v>
      </c>
      <c r="Z662">
        <v>372</v>
      </c>
      <c r="AA662">
        <v>382</v>
      </c>
      <c r="AB662">
        <v>511</v>
      </c>
      <c r="AC662">
        <v>508</v>
      </c>
      <c r="AD662">
        <v>523</v>
      </c>
    </row>
    <row r="663" spans="1:30" x14ac:dyDescent="0.3">
      <c r="A663" s="131">
        <v>43221</v>
      </c>
      <c r="B663" t="s">
        <v>583</v>
      </c>
      <c r="C663">
        <v>145.55000000000001</v>
      </c>
    </row>
    <row r="664" spans="1:30" x14ac:dyDescent="0.3">
      <c r="A664" s="131">
        <v>43221</v>
      </c>
      <c r="B664" t="s">
        <v>595</v>
      </c>
      <c r="D664">
        <v>318</v>
      </c>
      <c r="E664">
        <v>829</v>
      </c>
      <c r="F664">
        <v>463</v>
      </c>
      <c r="G664">
        <v>352</v>
      </c>
      <c r="H664">
        <v>684</v>
      </c>
      <c r="I664">
        <v>536</v>
      </c>
      <c r="J664">
        <v>588</v>
      </c>
      <c r="K664">
        <v>487</v>
      </c>
      <c r="L664">
        <v>683</v>
      </c>
      <c r="M664">
        <v>538</v>
      </c>
      <c r="N664">
        <v>547</v>
      </c>
      <c r="O664">
        <v>273</v>
      </c>
      <c r="P664">
        <v>510</v>
      </c>
      <c r="Q664">
        <v>203</v>
      </c>
      <c r="R664">
        <v>722</v>
      </c>
      <c r="S664">
        <v>835</v>
      </c>
      <c r="T664">
        <v>447</v>
      </c>
      <c r="U664">
        <v>622</v>
      </c>
      <c r="V664">
        <v>340</v>
      </c>
      <c r="W664">
        <v>533</v>
      </c>
      <c r="X664">
        <v>397</v>
      </c>
      <c r="Y664">
        <v>366</v>
      </c>
      <c r="Z664">
        <v>379</v>
      </c>
      <c r="AA664">
        <v>345</v>
      </c>
      <c r="AB664">
        <v>456</v>
      </c>
      <c r="AC664">
        <v>454</v>
      </c>
      <c r="AD664">
        <v>458</v>
      </c>
    </row>
    <row r="665" spans="1:30" x14ac:dyDescent="0.3">
      <c r="A665" s="131">
        <v>43252</v>
      </c>
      <c r="B665" t="s">
        <v>594</v>
      </c>
      <c r="D665">
        <v>395</v>
      </c>
      <c r="E665">
        <v>1145</v>
      </c>
      <c r="F665">
        <v>500</v>
      </c>
      <c r="G665">
        <v>412</v>
      </c>
      <c r="H665">
        <v>747</v>
      </c>
      <c r="I665">
        <v>583</v>
      </c>
      <c r="J665">
        <v>722</v>
      </c>
      <c r="K665">
        <v>527</v>
      </c>
      <c r="L665">
        <v>733</v>
      </c>
      <c r="M665">
        <v>609</v>
      </c>
      <c r="N665">
        <v>576</v>
      </c>
      <c r="O665">
        <v>333</v>
      </c>
      <c r="P665">
        <v>591</v>
      </c>
      <c r="Q665">
        <v>251</v>
      </c>
      <c r="R665">
        <v>891</v>
      </c>
      <c r="S665">
        <v>1188</v>
      </c>
      <c r="T665">
        <v>541</v>
      </c>
      <c r="U665">
        <v>697</v>
      </c>
      <c r="V665">
        <v>415</v>
      </c>
      <c r="W665">
        <v>577</v>
      </c>
      <c r="X665">
        <v>443</v>
      </c>
      <c r="Y665">
        <v>432</v>
      </c>
      <c r="Z665">
        <v>388</v>
      </c>
      <c r="AA665">
        <v>383</v>
      </c>
      <c r="AB665">
        <v>517</v>
      </c>
      <c r="AC665">
        <v>514</v>
      </c>
      <c r="AD665">
        <v>530</v>
      </c>
    </row>
    <row r="666" spans="1:30" x14ac:dyDescent="0.3">
      <c r="A666" s="131">
        <v>43252</v>
      </c>
      <c r="B666" t="s">
        <v>583</v>
      </c>
      <c r="C666">
        <v>145.55000000000001</v>
      </c>
    </row>
    <row r="667" spans="1:30" x14ac:dyDescent="0.3">
      <c r="A667" s="131">
        <v>43252</v>
      </c>
      <c r="B667" t="s">
        <v>595</v>
      </c>
      <c r="D667">
        <v>318</v>
      </c>
      <c r="E667">
        <v>829</v>
      </c>
      <c r="F667">
        <v>463</v>
      </c>
      <c r="G667">
        <v>352</v>
      </c>
      <c r="H667">
        <v>684</v>
      </c>
      <c r="I667">
        <v>536</v>
      </c>
      <c r="J667">
        <v>588</v>
      </c>
      <c r="K667">
        <v>487</v>
      </c>
      <c r="L667">
        <v>683</v>
      </c>
      <c r="M667">
        <v>538</v>
      </c>
      <c r="N667">
        <v>547</v>
      </c>
      <c r="O667">
        <v>273</v>
      </c>
      <c r="P667">
        <v>510</v>
      </c>
      <c r="Q667">
        <v>203</v>
      </c>
      <c r="R667">
        <v>722</v>
      </c>
      <c r="S667">
        <v>835</v>
      </c>
      <c r="T667">
        <v>447</v>
      </c>
      <c r="U667">
        <v>622</v>
      </c>
      <c r="V667">
        <v>340</v>
      </c>
      <c r="W667">
        <v>533</v>
      </c>
      <c r="X667">
        <v>397</v>
      </c>
      <c r="Y667">
        <v>366</v>
      </c>
      <c r="Z667">
        <v>379</v>
      </c>
      <c r="AA667">
        <v>345</v>
      </c>
      <c r="AB667">
        <v>456</v>
      </c>
      <c r="AC667">
        <v>454</v>
      </c>
      <c r="AD667">
        <v>458</v>
      </c>
    </row>
    <row r="668" spans="1:30" x14ac:dyDescent="0.3">
      <c r="A668" s="131">
        <v>43282</v>
      </c>
      <c r="B668" t="s">
        <v>594</v>
      </c>
      <c r="D668">
        <v>395</v>
      </c>
      <c r="E668">
        <v>1089</v>
      </c>
      <c r="F668">
        <v>511</v>
      </c>
      <c r="G668">
        <v>421</v>
      </c>
      <c r="H668">
        <v>735</v>
      </c>
      <c r="I668">
        <v>576</v>
      </c>
      <c r="J668">
        <v>707</v>
      </c>
      <c r="K668">
        <v>534</v>
      </c>
      <c r="L668">
        <v>719</v>
      </c>
      <c r="M668">
        <v>612</v>
      </c>
      <c r="N668">
        <v>584</v>
      </c>
      <c r="O668">
        <v>337</v>
      </c>
      <c r="P668">
        <v>587</v>
      </c>
      <c r="Q668">
        <v>253</v>
      </c>
      <c r="R668">
        <v>843</v>
      </c>
      <c r="S668">
        <v>1053</v>
      </c>
      <c r="T668">
        <v>566</v>
      </c>
      <c r="U668">
        <v>717</v>
      </c>
      <c r="V668">
        <v>432</v>
      </c>
      <c r="W668">
        <v>574</v>
      </c>
      <c r="X668">
        <v>445</v>
      </c>
      <c r="Y668">
        <v>434</v>
      </c>
      <c r="Z668">
        <v>394</v>
      </c>
      <c r="AA668">
        <v>402</v>
      </c>
      <c r="AB668">
        <v>515</v>
      </c>
      <c r="AC668">
        <v>512</v>
      </c>
      <c r="AD668">
        <v>529</v>
      </c>
    </row>
    <row r="669" spans="1:30" x14ac:dyDescent="0.3">
      <c r="A669" s="131">
        <v>43282</v>
      </c>
      <c r="B669" t="s">
        <v>583</v>
      </c>
      <c r="C669">
        <v>145.55000000000001</v>
      </c>
    </row>
    <row r="670" spans="1:30" x14ac:dyDescent="0.3">
      <c r="A670" s="131">
        <v>43282</v>
      </c>
      <c r="B670" t="s">
        <v>595</v>
      </c>
      <c r="D670">
        <v>318</v>
      </c>
      <c r="E670">
        <v>829</v>
      </c>
      <c r="F670">
        <v>463</v>
      </c>
      <c r="G670">
        <v>352</v>
      </c>
      <c r="H670">
        <v>684</v>
      </c>
      <c r="I670">
        <v>536</v>
      </c>
      <c r="J670">
        <v>588</v>
      </c>
      <c r="K670">
        <v>487</v>
      </c>
      <c r="L670">
        <v>683</v>
      </c>
      <c r="M670">
        <v>538</v>
      </c>
      <c r="N670">
        <v>547</v>
      </c>
      <c r="O670">
        <v>273</v>
      </c>
      <c r="P670">
        <v>510</v>
      </c>
      <c r="Q670">
        <v>203</v>
      </c>
      <c r="R670">
        <v>722</v>
      </c>
      <c r="S670">
        <v>835</v>
      </c>
      <c r="T670">
        <v>447</v>
      </c>
      <c r="U670">
        <v>622</v>
      </c>
      <c r="V670">
        <v>340</v>
      </c>
      <c r="W670">
        <v>533</v>
      </c>
      <c r="X670">
        <v>397</v>
      </c>
      <c r="Y670">
        <v>366</v>
      </c>
      <c r="Z670">
        <v>379</v>
      </c>
      <c r="AA670">
        <v>345</v>
      </c>
      <c r="AB670">
        <v>456</v>
      </c>
      <c r="AC670">
        <v>454</v>
      </c>
      <c r="AD670">
        <v>458</v>
      </c>
    </row>
    <row r="671" spans="1:30" x14ac:dyDescent="0.3">
      <c r="A671" s="131">
        <v>43313</v>
      </c>
      <c r="B671" t="s">
        <v>594</v>
      </c>
      <c r="D671">
        <v>405</v>
      </c>
      <c r="E671">
        <v>1096</v>
      </c>
      <c r="F671">
        <v>502</v>
      </c>
      <c r="G671">
        <v>411</v>
      </c>
      <c r="H671">
        <v>743</v>
      </c>
      <c r="I671">
        <v>560</v>
      </c>
      <c r="J671">
        <v>680</v>
      </c>
      <c r="K671">
        <v>525</v>
      </c>
      <c r="L671">
        <v>688</v>
      </c>
      <c r="M671">
        <v>607</v>
      </c>
      <c r="N671">
        <v>581</v>
      </c>
      <c r="O671">
        <v>334</v>
      </c>
      <c r="P671">
        <v>593</v>
      </c>
      <c r="Q671">
        <v>256</v>
      </c>
      <c r="R671">
        <v>859</v>
      </c>
      <c r="S671">
        <v>1046</v>
      </c>
      <c r="T671">
        <v>508</v>
      </c>
      <c r="U671">
        <v>684</v>
      </c>
      <c r="V671">
        <v>419</v>
      </c>
      <c r="W671">
        <v>575</v>
      </c>
      <c r="X671">
        <v>451</v>
      </c>
      <c r="Y671">
        <v>442</v>
      </c>
      <c r="Z671">
        <v>404</v>
      </c>
      <c r="AA671">
        <v>385</v>
      </c>
      <c r="AB671">
        <v>512</v>
      </c>
      <c r="AC671">
        <v>506</v>
      </c>
      <c r="AD671">
        <v>538</v>
      </c>
    </row>
    <row r="672" spans="1:30" x14ac:dyDescent="0.3">
      <c r="A672" s="131">
        <v>43313</v>
      </c>
      <c r="B672" t="s">
        <v>583</v>
      </c>
      <c r="C672">
        <v>146.51</v>
      </c>
    </row>
    <row r="673" spans="1:30" x14ac:dyDescent="0.3">
      <c r="A673" s="131">
        <v>43313</v>
      </c>
      <c r="B673" t="s">
        <v>595</v>
      </c>
      <c r="D673">
        <v>320</v>
      </c>
      <c r="E673">
        <v>835</v>
      </c>
      <c r="F673">
        <v>466</v>
      </c>
      <c r="G673">
        <v>354</v>
      </c>
      <c r="H673">
        <v>688</v>
      </c>
      <c r="I673">
        <v>540</v>
      </c>
      <c r="J673">
        <v>592</v>
      </c>
      <c r="K673">
        <v>490</v>
      </c>
      <c r="L673">
        <v>688</v>
      </c>
      <c r="M673">
        <v>542</v>
      </c>
      <c r="N673">
        <v>550</v>
      </c>
      <c r="O673">
        <v>275</v>
      </c>
      <c r="P673">
        <v>513</v>
      </c>
      <c r="Q673">
        <v>204</v>
      </c>
      <c r="R673">
        <v>727</v>
      </c>
      <c r="S673">
        <v>841</v>
      </c>
      <c r="T673">
        <v>450</v>
      </c>
      <c r="U673">
        <v>627</v>
      </c>
      <c r="V673">
        <v>342</v>
      </c>
      <c r="W673">
        <v>537</v>
      </c>
      <c r="X673">
        <v>400</v>
      </c>
      <c r="Y673">
        <v>369</v>
      </c>
      <c r="Z673">
        <v>381</v>
      </c>
      <c r="AA673">
        <v>347</v>
      </c>
      <c r="AB673">
        <v>459</v>
      </c>
      <c r="AC673">
        <v>457</v>
      </c>
      <c r="AD673">
        <v>461</v>
      </c>
    </row>
    <row r="674" spans="1:30" x14ac:dyDescent="0.3">
      <c r="A674" s="131">
        <v>43344</v>
      </c>
      <c r="B674" t="s">
        <v>594</v>
      </c>
      <c r="D674">
        <v>394</v>
      </c>
      <c r="E674">
        <v>1105</v>
      </c>
      <c r="F674">
        <v>523</v>
      </c>
      <c r="G674">
        <v>422</v>
      </c>
      <c r="H674">
        <v>750</v>
      </c>
      <c r="I674">
        <v>566</v>
      </c>
      <c r="J674">
        <v>684</v>
      </c>
      <c r="K674">
        <v>523</v>
      </c>
      <c r="L674">
        <v>680</v>
      </c>
      <c r="M674">
        <v>629</v>
      </c>
      <c r="N674">
        <v>580</v>
      </c>
      <c r="O674">
        <v>330</v>
      </c>
      <c r="P674">
        <v>585</v>
      </c>
      <c r="Q674">
        <v>253</v>
      </c>
      <c r="R674">
        <v>831</v>
      </c>
      <c r="S674">
        <v>1061</v>
      </c>
      <c r="T674">
        <v>511</v>
      </c>
      <c r="U674">
        <v>695</v>
      </c>
      <c r="V674">
        <v>415</v>
      </c>
      <c r="W674">
        <v>575</v>
      </c>
      <c r="X674">
        <v>453</v>
      </c>
      <c r="Y674">
        <v>435</v>
      </c>
      <c r="Z674">
        <v>404</v>
      </c>
      <c r="AA674">
        <v>384</v>
      </c>
      <c r="AB674">
        <v>511</v>
      </c>
      <c r="AC674">
        <v>507</v>
      </c>
      <c r="AD674">
        <v>528</v>
      </c>
    </row>
    <row r="675" spans="1:30" x14ac:dyDescent="0.3">
      <c r="A675" s="131">
        <v>43344</v>
      </c>
      <c r="B675" t="s">
        <v>583</v>
      </c>
      <c r="C675">
        <v>146.65</v>
      </c>
    </row>
    <row r="676" spans="1:30" x14ac:dyDescent="0.3">
      <c r="A676" s="131">
        <v>43344</v>
      </c>
      <c r="B676" t="s">
        <v>595</v>
      </c>
      <c r="D676">
        <v>320</v>
      </c>
      <c r="E676">
        <v>835</v>
      </c>
      <c r="F676">
        <v>466</v>
      </c>
      <c r="G676">
        <v>355</v>
      </c>
      <c r="H676">
        <v>689</v>
      </c>
      <c r="I676">
        <v>540</v>
      </c>
      <c r="J676">
        <v>592</v>
      </c>
      <c r="K676">
        <v>491</v>
      </c>
      <c r="L676">
        <v>688</v>
      </c>
      <c r="M676">
        <v>542</v>
      </c>
      <c r="N676">
        <v>551</v>
      </c>
      <c r="O676">
        <v>275</v>
      </c>
      <c r="P676">
        <v>514</v>
      </c>
      <c r="Q676">
        <v>205</v>
      </c>
      <c r="R676">
        <v>728</v>
      </c>
      <c r="S676">
        <v>841</v>
      </c>
      <c r="T676">
        <v>450</v>
      </c>
      <c r="U676">
        <v>627</v>
      </c>
      <c r="V676">
        <v>343</v>
      </c>
      <c r="W676">
        <v>537</v>
      </c>
      <c r="X676">
        <v>400</v>
      </c>
      <c r="Y676">
        <v>369</v>
      </c>
      <c r="Z676">
        <v>381</v>
      </c>
      <c r="AA676">
        <v>348</v>
      </c>
      <c r="AB676">
        <v>459</v>
      </c>
      <c r="AC676">
        <v>458</v>
      </c>
      <c r="AD676">
        <v>461</v>
      </c>
    </row>
    <row r="677" spans="1:30" x14ac:dyDescent="0.3">
      <c r="A677" s="131">
        <v>43374</v>
      </c>
      <c r="B677" t="s">
        <v>594</v>
      </c>
      <c r="D677">
        <v>409</v>
      </c>
      <c r="E677">
        <v>1097</v>
      </c>
      <c r="F677">
        <v>512</v>
      </c>
      <c r="G677">
        <v>419</v>
      </c>
      <c r="H677">
        <v>729</v>
      </c>
      <c r="I677">
        <v>571</v>
      </c>
      <c r="J677">
        <v>695</v>
      </c>
      <c r="K677">
        <v>527</v>
      </c>
      <c r="L677">
        <v>683</v>
      </c>
      <c r="M677">
        <v>625</v>
      </c>
      <c r="N677">
        <v>608</v>
      </c>
      <c r="O677">
        <v>337</v>
      </c>
      <c r="P677">
        <v>580</v>
      </c>
      <c r="Q677">
        <v>254</v>
      </c>
      <c r="R677">
        <v>888</v>
      </c>
      <c r="S677">
        <v>1062</v>
      </c>
      <c r="T677">
        <v>520</v>
      </c>
      <c r="U677">
        <v>695</v>
      </c>
      <c r="V677">
        <v>431</v>
      </c>
      <c r="W677">
        <v>580</v>
      </c>
      <c r="X677">
        <v>453</v>
      </c>
      <c r="Y677">
        <v>439</v>
      </c>
      <c r="Z677">
        <v>392</v>
      </c>
      <c r="AA677">
        <v>385</v>
      </c>
      <c r="AB677">
        <v>517</v>
      </c>
      <c r="AC677">
        <v>514</v>
      </c>
      <c r="AD677">
        <v>531</v>
      </c>
    </row>
    <row r="678" spans="1:30" x14ac:dyDescent="0.3">
      <c r="A678" s="131">
        <v>43374</v>
      </c>
      <c r="B678" t="s">
        <v>583</v>
      </c>
      <c r="C678">
        <v>146.78</v>
      </c>
    </row>
    <row r="679" spans="1:30" x14ac:dyDescent="0.3">
      <c r="A679" s="131">
        <v>43374</v>
      </c>
      <c r="B679" t="s">
        <v>595</v>
      </c>
      <c r="D679">
        <v>320</v>
      </c>
      <c r="E679">
        <v>836</v>
      </c>
      <c r="F679">
        <v>467</v>
      </c>
      <c r="G679">
        <v>355</v>
      </c>
      <c r="H679">
        <v>689</v>
      </c>
      <c r="I679">
        <v>541</v>
      </c>
      <c r="J679">
        <v>593</v>
      </c>
      <c r="K679">
        <v>491</v>
      </c>
      <c r="L679">
        <v>689</v>
      </c>
      <c r="M679">
        <v>543</v>
      </c>
      <c r="N679">
        <v>551</v>
      </c>
      <c r="O679">
        <v>276</v>
      </c>
      <c r="P679">
        <v>514</v>
      </c>
      <c r="Q679">
        <v>205</v>
      </c>
      <c r="R679">
        <v>728</v>
      </c>
      <c r="S679">
        <v>842</v>
      </c>
      <c r="T679">
        <v>450</v>
      </c>
      <c r="U679">
        <v>628</v>
      </c>
      <c r="V679">
        <v>343</v>
      </c>
      <c r="W679">
        <v>538</v>
      </c>
      <c r="X679">
        <v>401</v>
      </c>
      <c r="Y679">
        <v>369</v>
      </c>
      <c r="Z679">
        <v>382</v>
      </c>
      <c r="AA679">
        <v>348</v>
      </c>
      <c r="AB679">
        <v>459</v>
      </c>
      <c r="AC679">
        <v>458</v>
      </c>
      <c r="AD679">
        <v>461</v>
      </c>
    </row>
    <row r="680" spans="1:30" x14ac:dyDescent="0.3">
      <c r="A680" s="131">
        <v>43405</v>
      </c>
      <c r="B680" t="s">
        <v>594</v>
      </c>
      <c r="D680">
        <v>408</v>
      </c>
      <c r="E680">
        <v>1128</v>
      </c>
      <c r="F680">
        <v>511</v>
      </c>
      <c r="G680">
        <v>425</v>
      </c>
      <c r="H680">
        <v>747</v>
      </c>
      <c r="I680">
        <v>580</v>
      </c>
      <c r="J680">
        <v>691</v>
      </c>
      <c r="K680">
        <v>530</v>
      </c>
      <c r="L680">
        <v>700</v>
      </c>
      <c r="M680">
        <v>628</v>
      </c>
      <c r="N680">
        <v>588</v>
      </c>
      <c r="O680">
        <v>336</v>
      </c>
      <c r="P680">
        <v>589</v>
      </c>
      <c r="Q680">
        <v>254</v>
      </c>
      <c r="R680">
        <v>836</v>
      </c>
      <c r="S680">
        <v>1019</v>
      </c>
      <c r="T680">
        <v>519</v>
      </c>
      <c r="U680">
        <v>702</v>
      </c>
      <c r="V680">
        <v>421</v>
      </c>
      <c r="W680">
        <v>586</v>
      </c>
      <c r="X680">
        <v>453</v>
      </c>
      <c r="Y680">
        <v>441</v>
      </c>
      <c r="Z680">
        <v>391</v>
      </c>
      <c r="AA680">
        <v>387</v>
      </c>
      <c r="AB680">
        <v>512</v>
      </c>
      <c r="AC680">
        <v>508</v>
      </c>
      <c r="AD680">
        <v>533</v>
      </c>
    </row>
    <row r="681" spans="1:30" x14ac:dyDescent="0.3">
      <c r="A681" s="131">
        <v>43405</v>
      </c>
      <c r="B681" t="s">
        <v>583</v>
      </c>
      <c r="C681">
        <v>147.19999999999999</v>
      </c>
    </row>
    <row r="682" spans="1:30" x14ac:dyDescent="0.3">
      <c r="A682" s="131">
        <v>43405</v>
      </c>
      <c r="B682" t="s">
        <v>595</v>
      </c>
      <c r="D682">
        <v>321</v>
      </c>
      <c r="E682">
        <v>839</v>
      </c>
      <c r="F682">
        <v>468</v>
      </c>
      <c r="G682">
        <v>356</v>
      </c>
      <c r="H682">
        <v>691</v>
      </c>
      <c r="I682">
        <v>542</v>
      </c>
      <c r="J682">
        <v>594</v>
      </c>
      <c r="K682">
        <v>492</v>
      </c>
      <c r="L682">
        <v>691</v>
      </c>
      <c r="M682">
        <v>544</v>
      </c>
      <c r="N682">
        <v>553</v>
      </c>
      <c r="O682">
        <v>276</v>
      </c>
      <c r="P682">
        <v>516</v>
      </c>
      <c r="Q682">
        <v>205</v>
      </c>
      <c r="R682">
        <v>730</v>
      </c>
      <c r="S682">
        <v>845</v>
      </c>
      <c r="T682">
        <v>452</v>
      </c>
      <c r="U682">
        <v>629</v>
      </c>
      <c r="V682">
        <v>344</v>
      </c>
      <c r="W682">
        <v>539</v>
      </c>
      <c r="X682">
        <v>402</v>
      </c>
      <c r="Y682">
        <v>370</v>
      </c>
      <c r="Z682">
        <v>383</v>
      </c>
      <c r="AA682">
        <v>349</v>
      </c>
      <c r="AB682">
        <v>461</v>
      </c>
      <c r="AC682">
        <v>459</v>
      </c>
      <c r="AD682">
        <v>463</v>
      </c>
    </row>
    <row r="683" spans="1:30" x14ac:dyDescent="0.3">
      <c r="A683" s="131">
        <v>43435</v>
      </c>
      <c r="B683" t="s">
        <v>594</v>
      </c>
      <c r="D683">
        <v>414</v>
      </c>
      <c r="E683">
        <v>1107</v>
      </c>
      <c r="F683">
        <v>546</v>
      </c>
      <c r="G683">
        <v>471</v>
      </c>
      <c r="H683">
        <v>770</v>
      </c>
      <c r="I683">
        <v>585</v>
      </c>
      <c r="J683">
        <v>717</v>
      </c>
      <c r="K683">
        <v>544</v>
      </c>
      <c r="L683">
        <v>691</v>
      </c>
      <c r="M683">
        <v>644</v>
      </c>
      <c r="N683">
        <v>618</v>
      </c>
      <c r="O683">
        <v>329</v>
      </c>
      <c r="P683">
        <v>617</v>
      </c>
      <c r="Q683">
        <v>264</v>
      </c>
      <c r="R683">
        <v>868</v>
      </c>
      <c r="S683">
        <v>1223</v>
      </c>
      <c r="T683">
        <v>539</v>
      </c>
      <c r="U683">
        <v>741</v>
      </c>
      <c r="V683">
        <v>429</v>
      </c>
      <c r="W683">
        <v>579</v>
      </c>
      <c r="X683">
        <v>454</v>
      </c>
      <c r="Y683">
        <v>442</v>
      </c>
      <c r="Z683">
        <v>393</v>
      </c>
      <c r="AA683">
        <v>386</v>
      </c>
      <c r="AB683">
        <v>530</v>
      </c>
      <c r="AC683">
        <v>529</v>
      </c>
      <c r="AD683">
        <v>533</v>
      </c>
    </row>
    <row r="684" spans="1:30" x14ac:dyDescent="0.3">
      <c r="A684" s="131">
        <v>43435</v>
      </c>
      <c r="B684" t="s">
        <v>583</v>
      </c>
      <c r="C684">
        <v>147.33000000000001</v>
      </c>
    </row>
    <row r="685" spans="1:30" x14ac:dyDescent="0.3">
      <c r="A685" s="131">
        <v>43435</v>
      </c>
      <c r="B685" t="s">
        <v>595</v>
      </c>
      <c r="D685">
        <v>322</v>
      </c>
      <c r="E685">
        <v>839</v>
      </c>
      <c r="F685">
        <v>468</v>
      </c>
      <c r="G685">
        <v>356</v>
      </c>
      <c r="H685">
        <v>692</v>
      </c>
      <c r="I685">
        <v>543</v>
      </c>
      <c r="J685">
        <v>595</v>
      </c>
      <c r="K685">
        <v>493</v>
      </c>
      <c r="L685">
        <v>691</v>
      </c>
      <c r="M685">
        <v>545</v>
      </c>
      <c r="N685">
        <v>554</v>
      </c>
      <c r="O685">
        <v>277</v>
      </c>
      <c r="P685">
        <v>516</v>
      </c>
      <c r="Q685">
        <v>205</v>
      </c>
      <c r="R685">
        <v>731</v>
      </c>
      <c r="S685">
        <v>845</v>
      </c>
      <c r="T685">
        <v>452</v>
      </c>
      <c r="U685">
        <v>630</v>
      </c>
      <c r="V685">
        <v>344</v>
      </c>
      <c r="W685">
        <v>540</v>
      </c>
      <c r="X685">
        <v>402</v>
      </c>
      <c r="Y685">
        <v>371</v>
      </c>
      <c r="Z685">
        <v>383</v>
      </c>
      <c r="AA685">
        <v>349</v>
      </c>
      <c r="AB685">
        <v>461</v>
      </c>
      <c r="AC685">
        <v>460</v>
      </c>
      <c r="AD685">
        <v>463</v>
      </c>
    </row>
    <row r="686" spans="1:30" x14ac:dyDescent="0.3">
      <c r="A686" s="131">
        <v>43466</v>
      </c>
      <c r="B686" t="s">
        <v>594</v>
      </c>
      <c r="D686">
        <v>400</v>
      </c>
      <c r="E686">
        <v>1181</v>
      </c>
      <c r="F686">
        <v>508</v>
      </c>
      <c r="G686">
        <v>421</v>
      </c>
      <c r="H686">
        <v>772</v>
      </c>
      <c r="I686">
        <v>581</v>
      </c>
      <c r="J686">
        <v>693</v>
      </c>
      <c r="K686">
        <v>544</v>
      </c>
      <c r="L686">
        <v>686</v>
      </c>
      <c r="M686">
        <v>623</v>
      </c>
      <c r="N686">
        <v>612</v>
      </c>
      <c r="O686">
        <v>331</v>
      </c>
      <c r="P686">
        <v>608</v>
      </c>
      <c r="Q686">
        <v>252</v>
      </c>
      <c r="R686">
        <v>873</v>
      </c>
      <c r="S686">
        <v>1389</v>
      </c>
      <c r="T686">
        <v>515</v>
      </c>
      <c r="U686">
        <v>709</v>
      </c>
      <c r="V686">
        <v>443</v>
      </c>
      <c r="W686">
        <v>581</v>
      </c>
      <c r="X686">
        <v>444</v>
      </c>
      <c r="Y686">
        <v>443</v>
      </c>
      <c r="Z686">
        <v>414</v>
      </c>
      <c r="AA686">
        <v>394</v>
      </c>
      <c r="AB686">
        <v>531</v>
      </c>
      <c r="AC686">
        <v>531</v>
      </c>
      <c r="AD686">
        <v>532</v>
      </c>
    </row>
    <row r="687" spans="1:30" x14ac:dyDescent="0.3">
      <c r="A687" s="131">
        <v>43466</v>
      </c>
      <c r="B687" t="s">
        <v>583</v>
      </c>
      <c r="C687">
        <v>146.22999999999999</v>
      </c>
    </row>
    <row r="688" spans="1:30" x14ac:dyDescent="0.3">
      <c r="A688" s="131">
        <v>43466</v>
      </c>
      <c r="B688" t="s">
        <v>595</v>
      </c>
      <c r="D688">
        <v>319</v>
      </c>
      <c r="E688">
        <v>833</v>
      </c>
      <c r="F688">
        <v>465</v>
      </c>
      <c r="G688">
        <v>354</v>
      </c>
      <c r="H688">
        <v>687</v>
      </c>
      <c r="I688">
        <v>539</v>
      </c>
      <c r="J688">
        <v>590</v>
      </c>
      <c r="K688">
        <v>489</v>
      </c>
      <c r="L688">
        <v>686</v>
      </c>
      <c r="M688">
        <v>540</v>
      </c>
      <c r="N688">
        <v>549</v>
      </c>
      <c r="O688">
        <v>275</v>
      </c>
      <c r="P688">
        <v>513</v>
      </c>
      <c r="Q688">
        <v>204</v>
      </c>
      <c r="R688">
        <v>725</v>
      </c>
      <c r="S688">
        <v>839</v>
      </c>
      <c r="T688">
        <v>449</v>
      </c>
      <c r="U688">
        <v>625</v>
      </c>
      <c r="V688">
        <v>342</v>
      </c>
      <c r="W688">
        <v>536</v>
      </c>
      <c r="X688">
        <v>399</v>
      </c>
      <c r="Y688">
        <v>368</v>
      </c>
      <c r="Z688">
        <v>380</v>
      </c>
      <c r="AA688">
        <v>347</v>
      </c>
      <c r="AB688">
        <v>458</v>
      </c>
      <c r="AC688">
        <v>456</v>
      </c>
      <c r="AD688">
        <v>460</v>
      </c>
    </row>
    <row r="689" spans="1:30" x14ac:dyDescent="0.3">
      <c r="A689" s="131">
        <v>43497</v>
      </c>
      <c r="B689" t="s">
        <v>594</v>
      </c>
      <c r="D689">
        <v>394</v>
      </c>
      <c r="E689">
        <v>1426</v>
      </c>
      <c r="F689">
        <v>504</v>
      </c>
      <c r="G689">
        <v>425</v>
      </c>
      <c r="H689">
        <v>776</v>
      </c>
      <c r="I689">
        <v>591</v>
      </c>
      <c r="J689">
        <v>698</v>
      </c>
      <c r="K689">
        <v>535</v>
      </c>
      <c r="L689">
        <v>704</v>
      </c>
      <c r="M689">
        <v>627</v>
      </c>
      <c r="N689">
        <v>628</v>
      </c>
      <c r="O689">
        <v>333</v>
      </c>
      <c r="P689">
        <v>601</v>
      </c>
      <c r="Q689">
        <v>253</v>
      </c>
      <c r="R689">
        <v>888</v>
      </c>
      <c r="S689">
        <v>1609</v>
      </c>
      <c r="T689">
        <v>515</v>
      </c>
      <c r="U689">
        <v>724</v>
      </c>
      <c r="V689">
        <v>438</v>
      </c>
      <c r="W689">
        <v>589</v>
      </c>
      <c r="X689">
        <v>447</v>
      </c>
      <c r="Y689">
        <v>439</v>
      </c>
      <c r="Z689">
        <v>388</v>
      </c>
      <c r="AA689">
        <v>379</v>
      </c>
      <c r="AB689">
        <v>541</v>
      </c>
      <c r="AC689">
        <v>543</v>
      </c>
      <c r="AD689">
        <v>531</v>
      </c>
    </row>
    <row r="690" spans="1:30" x14ac:dyDescent="0.3">
      <c r="A690" s="131">
        <v>43497</v>
      </c>
      <c r="B690" t="s">
        <v>583</v>
      </c>
      <c r="C690">
        <v>146.91999999999999</v>
      </c>
    </row>
    <row r="691" spans="1:30" x14ac:dyDescent="0.3">
      <c r="A691" s="131">
        <v>43497</v>
      </c>
      <c r="B691" t="s">
        <v>595</v>
      </c>
      <c r="D691">
        <v>321</v>
      </c>
      <c r="E691">
        <v>837</v>
      </c>
      <c r="F691">
        <v>467</v>
      </c>
      <c r="G691">
        <v>355</v>
      </c>
      <c r="H691">
        <v>690</v>
      </c>
      <c r="I691">
        <v>541</v>
      </c>
      <c r="J691">
        <v>593</v>
      </c>
      <c r="K691">
        <v>491</v>
      </c>
      <c r="L691">
        <v>689</v>
      </c>
      <c r="M691">
        <v>543</v>
      </c>
      <c r="N691">
        <v>552</v>
      </c>
      <c r="O691">
        <v>276</v>
      </c>
      <c r="P691">
        <v>515</v>
      </c>
      <c r="Q691">
        <v>205</v>
      </c>
      <c r="R691">
        <v>729</v>
      </c>
      <c r="S691">
        <v>843</v>
      </c>
      <c r="T691">
        <v>451</v>
      </c>
      <c r="U691">
        <v>628</v>
      </c>
      <c r="V691">
        <v>343</v>
      </c>
      <c r="W691">
        <v>538</v>
      </c>
      <c r="X691">
        <v>401</v>
      </c>
      <c r="Y691">
        <v>370</v>
      </c>
      <c r="Z691">
        <v>382</v>
      </c>
      <c r="AA691">
        <v>348</v>
      </c>
      <c r="AB691">
        <v>460</v>
      </c>
      <c r="AC691">
        <v>458</v>
      </c>
      <c r="AD691">
        <v>462</v>
      </c>
    </row>
    <row r="692" spans="1:30" x14ac:dyDescent="0.3">
      <c r="A692" s="131">
        <v>43525</v>
      </c>
      <c r="B692" t="s">
        <v>594</v>
      </c>
      <c r="D692">
        <v>415</v>
      </c>
      <c r="E692">
        <v>1409</v>
      </c>
      <c r="F692">
        <v>546</v>
      </c>
      <c r="G692">
        <v>436</v>
      </c>
      <c r="H692">
        <v>981</v>
      </c>
      <c r="I692">
        <v>619</v>
      </c>
      <c r="J692">
        <v>792</v>
      </c>
      <c r="K692">
        <v>565</v>
      </c>
      <c r="L692">
        <v>738</v>
      </c>
      <c r="M692">
        <v>661</v>
      </c>
      <c r="N692">
        <v>665</v>
      </c>
      <c r="O692">
        <v>345</v>
      </c>
      <c r="P692">
        <v>619</v>
      </c>
      <c r="Q692">
        <v>262</v>
      </c>
      <c r="R692">
        <v>963</v>
      </c>
      <c r="S692">
        <v>2183</v>
      </c>
      <c r="T692">
        <v>677</v>
      </c>
      <c r="U692">
        <v>791</v>
      </c>
      <c r="V692">
        <v>466</v>
      </c>
      <c r="W692">
        <v>593</v>
      </c>
      <c r="X692">
        <v>450</v>
      </c>
      <c r="Y692">
        <v>442</v>
      </c>
      <c r="Z692">
        <v>398</v>
      </c>
      <c r="AA692">
        <v>388</v>
      </c>
      <c r="AB692">
        <v>588</v>
      </c>
      <c r="AC692">
        <v>599</v>
      </c>
      <c r="AD692">
        <v>536</v>
      </c>
    </row>
    <row r="693" spans="1:30" x14ac:dyDescent="0.3">
      <c r="A693" s="131">
        <v>43525</v>
      </c>
      <c r="B693" t="s">
        <v>583</v>
      </c>
      <c r="C693">
        <v>147.19999999999999</v>
      </c>
    </row>
    <row r="694" spans="1:30" x14ac:dyDescent="0.3">
      <c r="A694" s="131">
        <v>43525</v>
      </c>
      <c r="B694" t="s">
        <v>595</v>
      </c>
      <c r="D694">
        <v>321</v>
      </c>
      <c r="E694">
        <v>839</v>
      </c>
      <c r="F694">
        <v>468</v>
      </c>
      <c r="G694">
        <v>356</v>
      </c>
      <c r="H694">
        <v>691</v>
      </c>
      <c r="I694">
        <v>542</v>
      </c>
      <c r="J694">
        <v>594</v>
      </c>
      <c r="K694">
        <v>492</v>
      </c>
      <c r="L694">
        <v>691</v>
      </c>
      <c r="M694">
        <v>544</v>
      </c>
      <c r="N694">
        <v>553</v>
      </c>
      <c r="O694">
        <v>276</v>
      </c>
      <c r="P694">
        <v>516</v>
      </c>
      <c r="Q694">
        <v>205</v>
      </c>
      <c r="R694">
        <v>730</v>
      </c>
      <c r="S694">
        <v>845</v>
      </c>
      <c r="T694">
        <v>452</v>
      </c>
      <c r="U694">
        <v>629</v>
      </c>
      <c r="V694">
        <v>344</v>
      </c>
      <c r="W694">
        <v>539</v>
      </c>
      <c r="X694">
        <v>402</v>
      </c>
      <c r="Y694">
        <v>370</v>
      </c>
      <c r="Z694">
        <v>383</v>
      </c>
      <c r="AA694">
        <v>349</v>
      </c>
      <c r="AB694">
        <v>461</v>
      </c>
      <c r="AC694">
        <v>459</v>
      </c>
      <c r="AD694">
        <v>463</v>
      </c>
    </row>
    <row r="695" spans="1:30" x14ac:dyDescent="0.3">
      <c r="A695" s="131">
        <v>43556</v>
      </c>
      <c r="B695" t="s">
        <v>594</v>
      </c>
      <c r="D695">
        <v>416</v>
      </c>
      <c r="E695">
        <v>1241</v>
      </c>
      <c r="F695">
        <v>562</v>
      </c>
      <c r="G695">
        <v>427</v>
      </c>
      <c r="H695">
        <v>900</v>
      </c>
      <c r="I695">
        <v>602</v>
      </c>
      <c r="J695">
        <v>719</v>
      </c>
      <c r="K695">
        <v>539</v>
      </c>
      <c r="L695">
        <v>784</v>
      </c>
      <c r="M695">
        <v>648</v>
      </c>
      <c r="N695">
        <v>605</v>
      </c>
      <c r="O695">
        <v>350</v>
      </c>
      <c r="P695">
        <v>603</v>
      </c>
      <c r="Q695">
        <v>257</v>
      </c>
      <c r="R695">
        <v>850</v>
      </c>
      <c r="S695">
        <v>1150</v>
      </c>
      <c r="T695">
        <v>550</v>
      </c>
      <c r="U695">
        <v>730</v>
      </c>
      <c r="V695">
        <v>439</v>
      </c>
      <c r="W695">
        <v>598</v>
      </c>
      <c r="X695">
        <v>454</v>
      </c>
      <c r="Y695">
        <v>460</v>
      </c>
      <c r="Z695">
        <v>386</v>
      </c>
      <c r="AA695">
        <v>390</v>
      </c>
      <c r="AB695">
        <v>534</v>
      </c>
      <c r="AC695">
        <v>532</v>
      </c>
      <c r="AD695">
        <v>547</v>
      </c>
    </row>
    <row r="696" spans="1:30" x14ac:dyDescent="0.3">
      <c r="A696" s="131">
        <v>43556</v>
      </c>
      <c r="B696" t="s">
        <v>583</v>
      </c>
      <c r="C696">
        <v>148.02000000000001</v>
      </c>
    </row>
    <row r="697" spans="1:30" x14ac:dyDescent="0.3">
      <c r="A697" s="131">
        <v>43556</v>
      </c>
      <c r="B697" t="s">
        <v>595</v>
      </c>
      <c r="D697">
        <v>323</v>
      </c>
      <c r="E697">
        <v>843</v>
      </c>
      <c r="F697">
        <v>471</v>
      </c>
      <c r="G697">
        <v>358</v>
      </c>
      <c r="H697">
        <v>695</v>
      </c>
      <c r="I697">
        <v>545</v>
      </c>
      <c r="J697">
        <v>598</v>
      </c>
      <c r="K697">
        <v>495</v>
      </c>
      <c r="L697">
        <v>695</v>
      </c>
      <c r="M697">
        <v>547</v>
      </c>
      <c r="N697">
        <v>556</v>
      </c>
      <c r="O697">
        <v>278</v>
      </c>
      <c r="P697">
        <v>519</v>
      </c>
      <c r="Q697">
        <v>206</v>
      </c>
      <c r="R697">
        <v>734</v>
      </c>
      <c r="S697">
        <v>849</v>
      </c>
      <c r="T697">
        <v>454</v>
      </c>
      <c r="U697">
        <v>633</v>
      </c>
      <c r="V697">
        <v>346</v>
      </c>
      <c r="W697">
        <v>542</v>
      </c>
      <c r="X697">
        <v>404</v>
      </c>
      <c r="Y697">
        <v>372</v>
      </c>
      <c r="Z697">
        <v>385</v>
      </c>
      <c r="AA697">
        <v>351</v>
      </c>
      <c r="AB697">
        <v>463</v>
      </c>
      <c r="AC697">
        <v>462</v>
      </c>
      <c r="AD697">
        <v>465</v>
      </c>
    </row>
    <row r="698" spans="1:30" x14ac:dyDescent="0.3">
      <c r="A698" s="131">
        <v>43586</v>
      </c>
      <c r="B698" t="s">
        <v>594</v>
      </c>
      <c r="D698">
        <v>416</v>
      </c>
      <c r="E698">
        <v>1097</v>
      </c>
      <c r="F698">
        <v>516</v>
      </c>
      <c r="G698">
        <v>421</v>
      </c>
      <c r="H698">
        <v>817</v>
      </c>
      <c r="I698">
        <v>597</v>
      </c>
      <c r="J698">
        <v>697</v>
      </c>
      <c r="K698">
        <v>538</v>
      </c>
      <c r="L698">
        <v>716</v>
      </c>
      <c r="M698">
        <v>643</v>
      </c>
      <c r="N698">
        <v>595</v>
      </c>
      <c r="O698">
        <v>366</v>
      </c>
      <c r="P698">
        <v>598</v>
      </c>
      <c r="Q698">
        <v>261</v>
      </c>
      <c r="R698">
        <v>854</v>
      </c>
      <c r="S698">
        <v>1140</v>
      </c>
      <c r="T698">
        <v>561</v>
      </c>
      <c r="U698">
        <v>719</v>
      </c>
      <c r="V698">
        <v>446</v>
      </c>
      <c r="W698">
        <v>598</v>
      </c>
      <c r="X698">
        <v>457</v>
      </c>
      <c r="Y698">
        <v>452</v>
      </c>
      <c r="Z698">
        <v>372</v>
      </c>
      <c r="AA698">
        <v>386</v>
      </c>
      <c r="AB698">
        <v>532</v>
      </c>
      <c r="AC698">
        <v>529</v>
      </c>
      <c r="AD698">
        <v>544</v>
      </c>
    </row>
    <row r="699" spans="1:30" x14ac:dyDescent="0.3">
      <c r="A699" s="131">
        <v>43586</v>
      </c>
      <c r="B699" t="s">
        <v>583</v>
      </c>
      <c r="C699">
        <v>148.44</v>
      </c>
    </row>
    <row r="700" spans="1:30" x14ac:dyDescent="0.3">
      <c r="A700" s="131">
        <v>43586</v>
      </c>
      <c r="B700" t="s">
        <v>595</v>
      </c>
      <c r="D700">
        <v>324</v>
      </c>
      <c r="E700">
        <v>846</v>
      </c>
      <c r="F700">
        <v>472</v>
      </c>
      <c r="G700">
        <v>359</v>
      </c>
      <c r="H700">
        <v>697</v>
      </c>
      <c r="I700">
        <v>547</v>
      </c>
      <c r="J700">
        <v>599</v>
      </c>
      <c r="K700">
        <v>497</v>
      </c>
      <c r="L700">
        <v>697</v>
      </c>
      <c r="M700">
        <v>549</v>
      </c>
      <c r="N700">
        <v>558</v>
      </c>
      <c r="O700">
        <v>279</v>
      </c>
      <c r="P700">
        <v>520</v>
      </c>
      <c r="Q700">
        <v>207</v>
      </c>
      <c r="R700">
        <v>736</v>
      </c>
      <c r="S700">
        <v>852</v>
      </c>
      <c r="T700">
        <v>455</v>
      </c>
      <c r="U700">
        <v>635</v>
      </c>
      <c r="V700">
        <v>347</v>
      </c>
      <c r="W700">
        <v>544</v>
      </c>
      <c r="X700">
        <v>405</v>
      </c>
      <c r="Y700">
        <v>373</v>
      </c>
      <c r="Z700">
        <v>386</v>
      </c>
      <c r="AA700">
        <v>352</v>
      </c>
      <c r="AB700">
        <v>465</v>
      </c>
      <c r="AC700">
        <v>463</v>
      </c>
      <c r="AD700">
        <v>467</v>
      </c>
    </row>
    <row r="701" spans="1:30" x14ac:dyDescent="0.3">
      <c r="A701" s="131">
        <v>43617</v>
      </c>
      <c r="B701" t="s">
        <v>594</v>
      </c>
      <c r="D701">
        <v>403</v>
      </c>
      <c r="E701">
        <v>1098</v>
      </c>
      <c r="F701">
        <v>527</v>
      </c>
      <c r="G701">
        <v>425</v>
      </c>
      <c r="H701">
        <v>872</v>
      </c>
      <c r="I701">
        <v>601</v>
      </c>
      <c r="J701">
        <v>712</v>
      </c>
      <c r="K701">
        <v>538</v>
      </c>
      <c r="L701">
        <v>746</v>
      </c>
      <c r="M701">
        <v>642</v>
      </c>
      <c r="N701">
        <v>609</v>
      </c>
      <c r="O701">
        <v>343</v>
      </c>
      <c r="P701">
        <v>595</v>
      </c>
      <c r="Q701">
        <v>262</v>
      </c>
      <c r="R701">
        <v>895</v>
      </c>
      <c r="S701">
        <v>1217</v>
      </c>
      <c r="T701">
        <v>561</v>
      </c>
      <c r="U701">
        <v>736</v>
      </c>
      <c r="V701">
        <v>440</v>
      </c>
      <c r="W701">
        <v>595</v>
      </c>
      <c r="X701">
        <v>457</v>
      </c>
      <c r="Y701">
        <v>454</v>
      </c>
      <c r="Z701">
        <v>393</v>
      </c>
      <c r="AA701">
        <v>397</v>
      </c>
      <c r="AB701">
        <v>537</v>
      </c>
      <c r="AC701">
        <v>534</v>
      </c>
      <c r="AD701">
        <v>550</v>
      </c>
    </row>
    <row r="702" spans="1:30" x14ac:dyDescent="0.3">
      <c r="A702" s="131">
        <v>43617</v>
      </c>
      <c r="B702" t="s">
        <v>583</v>
      </c>
      <c r="C702">
        <v>148.44</v>
      </c>
    </row>
    <row r="703" spans="1:30" x14ac:dyDescent="0.3">
      <c r="A703" s="131">
        <v>43617</v>
      </c>
      <c r="B703" t="s">
        <v>595</v>
      </c>
      <c r="D703">
        <v>324</v>
      </c>
      <c r="E703">
        <v>846</v>
      </c>
      <c r="F703">
        <v>472</v>
      </c>
      <c r="G703">
        <v>359</v>
      </c>
      <c r="H703">
        <v>697</v>
      </c>
      <c r="I703">
        <v>547</v>
      </c>
      <c r="J703">
        <v>599</v>
      </c>
      <c r="K703">
        <v>497</v>
      </c>
      <c r="L703">
        <v>697</v>
      </c>
      <c r="M703">
        <v>549</v>
      </c>
      <c r="N703">
        <v>558</v>
      </c>
      <c r="O703">
        <v>279</v>
      </c>
      <c r="P703">
        <v>520</v>
      </c>
      <c r="Q703">
        <v>207</v>
      </c>
      <c r="R703">
        <v>736</v>
      </c>
      <c r="S703">
        <v>852</v>
      </c>
      <c r="T703">
        <v>455</v>
      </c>
      <c r="U703">
        <v>635</v>
      </c>
      <c r="V703">
        <v>347</v>
      </c>
      <c r="W703">
        <v>544</v>
      </c>
      <c r="X703">
        <v>405</v>
      </c>
      <c r="Y703">
        <v>373</v>
      </c>
      <c r="Z703">
        <v>386</v>
      </c>
      <c r="AA703">
        <v>352</v>
      </c>
      <c r="AB703">
        <v>465</v>
      </c>
      <c r="AC703">
        <v>463</v>
      </c>
      <c r="AD703">
        <v>467</v>
      </c>
    </row>
    <row r="704" spans="1:30" x14ac:dyDescent="0.3">
      <c r="A704" s="131">
        <v>43647</v>
      </c>
      <c r="B704" t="s">
        <v>594</v>
      </c>
      <c r="D704">
        <v>402</v>
      </c>
      <c r="E704">
        <v>1111</v>
      </c>
      <c r="F704">
        <v>533</v>
      </c>
      <c r="G704">
        <v>428</v>
      </c>
      <c r="H704">
        <v>782</v>
      </c>
      <c r="I704">
        <v>600</v>
      </c>
      <c r="J704">
        <v>708</v>
      </c>
      <c r="K704">
        <v>539</v>
      </c>
      <c r="L704">
        <v>747</v>
      </c>
      <c r="M704">
        <v>655</v>
      </c>
      <c r="N704">
        <v>609</v>
      </c>
      <c r="O704">
        <v>346</v>
      </c>
      <c r="P704">
        <v>610</v>
      </c>
      <c r="Q704">
        <v>260</v>
      </c>
      <c r="R704">
        <v>882</v>
      </c>
      <c r="S704">
        <v>1073</v>
      </c>
      <c r="T704">
        <v>583</v>
      </c>
      <c r="U704">
        <v>754</v>
      </c>
      <c r="V704">
        <v>448</v>
      </c>
      <c r="W704">
        <v>599</v>
      </c>
      <c r="X704">
        <v>460</v>
      </c>
      <c r="Y704">
        <v>452</v>
      </c>
      <c r="Z704">
        <v>402</v>
      </c>
      <c r="AA704">
        <v>395</v>
      </c>
      <c r="AB704">
        <v>535</v>
      </c>
      <c r="AC704">
        <v>532</v>
      </c>
      <c r="AD704">
        <v>549</v>
      </c>
    </row>
    <row r="705" spans="1:30" x14ac:dyDescent="0.3">
      <c r="A705" s="131">
        <v>43647</v>
      </c>
      <c r="B705" t="s">
        <v>583</v>
      </c>
      <c r="C705">
        <v>148.44</v>
      </c>
    </row>
    <row r="706" spans="1:30" x14ac:dyDescent="0.3">
      <c r="A706" s="131">
        <v>43647</v>
      </c>
      <c r="B706" t="s">
        <v>595</v>
      </c>
      <c r="D706">
        <v>324</v>
      </c>
      <c r="E706">
        <v>846</v>
      </c>
      <c r="F706">
        <v>472</v>
      </c>
      <c r="G706">
        <v>359</v>
      </c>
      <c r="H706">
        <v>697</v>
      </c>
      <c r="I706">
        <v>547</v>
      </c>
      <c r="J706">
        <v>599</v>
      </c>
      <c r="K706">
        <v>497</v>
      </c>
      <c r="L706">
        <v>697</v>
      </c>
      <c r="M706">
        <v>549</v>
      </c>
      <c r="N706">
        <v>558</v>
      </c>
      <c r="O706">
        <v>279</v>
      </c>
      <c r="P706">
        <v>520</v>
      </c>
      <c r="Q706">
        <v>207</v>
      </c>
      <c r="R706">
        <v>736</v>
      </c>
      <c r="S706">
        <v>852</v>
      </c>
      <c r="T706">
        <v>455</v>
      </c>
      <c r="U706">
        <v>635</v>
      </c>
      <c r="V706">
        <v>347</v>
      </c>
      <c r="W706">
        <v>544</v>
      </c>
      <c r="X706">
        <v>405</v>
      </c>
      <c r="Y706">
        <v>373</v>
      </c>
      <c r="Z706">
        <v>386</v>
      </c>
      <c r="AA706">
        <v>352</v>
      </c>
      <c r="AB706">
        <v>465</v>
      </c>
      <c r="AC706">
        <v>463</v>
      </c>
      <c r="AD706">
        <v>467</v>
      </c>
    </row>
    <row r="707" spans="1:30" x14ac:dyDescent="0.3">
      <c r="A707" s="131">
        <v>43678</v>
      </c>
      <c r="B707" t="s">
        <v>594</v>
      </c>
      <c r="D707">
        <v>413</v>
      </c>
      <c r="E707">
        <v>1094</v>
      </c>
      <c r="F707">
        <v>524</v>
      </c>
      <c r="G707">
        <v>423</v>
      </c>
      <c r="H707">
        <v>820</v>
      </c>
      <c r="I707">
        <v>593</v>
      </c>
      <c r="J707">
        <v>690</v>
      </c>
      <c r="K707">
        <v>527</v>
      </c>
      <c r="L707">
        <v>717</v>
      </c>
      <c r="M707">
        <v>635</v>
      </c>
      <c r="N707">
        <v>606</v>
      </c>
      <c r="O707">
        <v>344</v>
      </c>
      <c r="P707">
        <v>600</v>
      </c>
      <c r="Q707">
        <v>262</v>
      </c>
      <c r="R707">
        <v>874</v>
      </c>
      <c r="S707">
        <v>1061</v>
      </c>
      <c r="T707">
        <v>545</v>
      </c>
      <c r="U707">
        <v>721</v>
      </c>
      <c r="V707">
        <v>438</v>
      </c>
      <c r="W707">
        <v>596</v>
      </c>
      <c r="X707">
        <v>465</v>
      </c>
      <c r="Y707">
        <v>450</v>
      </c>
      <c r="Z707">
        <v>383</v>
      </c>
      <c r="AA707">
        <v>398</v>
      </c>
      <c r="AB707">
        <v>527</v>
      </c>
      <c r="AC707">
        <v>523</v>
      </c>
      <c r="AD707">
        <v>545</v>
      </c>
    </row>
    <row r="708" spans="1:30" x14ac:dyDescent="0.3">
      <c r="A708" s="131">
        <v>43678</v>
      </c>
      <c r="B708" t="s">
        <v>583</v>
      </c>
      <c r="C708">
        <v>149.12</v>
      </c>
    </row>
    <row r="709" spans="1:30" x14ac:dyDescent="0.3">
      <c r="A709" s="131">
        <v>43678</v>
      </c>
      <c r="B709" t="s">
        <v>595</v>
      </c>
      <c r="D709">
        <v>325</v>
      </c>
      <c r="E709">
        <v>850</v>
      </c>
      <c r="F709">
        <v>474</v>
      </c>
      <c r="G709">
        <v>361</v>
      </c>
      <c r="H709">
        <v>700</v>
      </c>
      <c r="I709">
        <v>549</v>
      </c>
      <c r="J709">
        <v>602</v>
      </c>
      <c r="K709">
        <v>499</v>
      </c>
      <c r="L709">
        <v>700</v>
      </c>
      <c r="M709">
        <v>551</v>
      </c>
      <c r="N709">
        <v>560</v>
      </c>
      <c r="O709">
        <v>280</v>
      </c>
      <c r="P709">
        <v>523</v>
      </c>
      <c r="Q709">
        <v>208</v>
      </c>
      <c r="R709">
        <v>740</v>
      </c>
      <c r="S709">
        <v>856</v>
      </c>
      <c r="T709">
        <v>458</v>
      </c>
      <c r="U709">
        <v>638</v>
      </c>
      <c r="V709">
        <v>348</v>
      </c>
      <c r="W709">
        <v>546</v>
      </c>
      <c r="X709">
        <v>407</v>
      </c>
      <c r="Y709">
        <v>375</v>
      </c>
      <c r="Z709">
        <v>388</v>
      </c>
      <c r="AA709">
        <v>353</v>
      </c>
      <c r="AB709">
        <v>467</v>
      </c>
      <c r="AC709">
        <v>465</v>
      </c>
      <c r="AD709">
        <v>469</v>
      </c>
    </row>
    <row r="710" spans="1:30" x14ac:dyDescent="0.3">
      <c r="A710" s="131">
        <v>43709</v>
      </c>
      <c r="B710" t="s">
        <v>594</v>
      </c>
      <c r="D710">
        <v>409</v>
      </c>
      <c r="E710">
        <v>1102</v>
      </c>
      <c r="F710">
        <v>537</v>
      </c>
      <c r="G710">
        <v>416</v>
      </c>
      <c r="H710">
        <v>805</v>
      </c>
      <c r="I710">
        <v>593</v>
      </c>
      <c r="J710">
        <v>688</v>
      </c>
      <c r="K710">
        <v>529</v>
      </c>
      <c r="L710">
        <v>706</v>
      </c>
      <c r="M710">
        <v>668</v>
      </c>
      <c r="N710">
        <v>607</v>
      </c>
      <c r="O710">
        <v>345</v>
      </c>
      <c r="P710">
        <v>580</v>
      </c>
      <c r="Q710">
        <v>259</v>
      </c>
      <c r="R710">
        <v>867</v>
      </c>
      <c r="S710">
        <v>1093</v>
      </c>
      <c r="T710">
        <v>552</v>
      </c>
      <c r="U710">
        <v>728</v>
      </c>
      <c r="V710">
        <v>439</v>
      </c>
      <c r="W710">
        <v>601</v>
      </c>
      <c r="X710">
        <v>468</v>
      </c>
      <c r="Y710">
        <v>455</v>
      </c>
      <c r="Z710">
        <v>400</v>
      </c>
      <c r="AA710">
        <v>396</v>
      </c>
      <c r="AB710">
        <v>531</v>
      </c>
      <c r="AC710">
        <v>527</v>
      </c>
      <c r="AD710">
        <v>548</v>
      </c>
    </row>
    <row r="711" spans="1:30" x14ac:dyDescent="0.3">
      <c r="A711" s="131">
        <v>43709</v>
      </c>
      <c r="B711" t="s">
        <v>583</v>
      </c>
      <c r="C711">
        <v>149.26</v>
      </c>
    </row>
    <row r="712" spans="1:30" x14ac:dyDescent="0.3">
      <c r="A712" s="131">
        <v>43709</v>
      </c>
      <c r="B712" t="s">
        <v>595</v>
      </c>
      <c r="D712">
        <v>326</v>
      </c>
      <c r="E712">
        <v>850</v>
      </c>
      <c r="F712">
        <v>474</v>
      </c>
      <c r="G712">
        <v>361</v>
      </c>
      <c r="H712">
        <v>701</v>
      </c>
      <c r="I712">
        <v>550</v>
      </c>
      <c r="J712">
        <v>603</v>
      </c>
      <c r="K712">
        <v>499</v>
      </c>
      <c r="L712">
        <v>700</v>
      </c>
      <c r="M712">
        <v>552</v>
      </c>
      <c r="N712">
        <v>561</v>
      </c>
      <c r="O712">
        <v>280</v>
      </c>
      <c r="P712">
        <v>523</v>
      </c>
      <c r="Q712">
        <v>208</v>
      </c>
      <c r="R712">
        <v>740</v>
      </c>
      <c r="S712">
        <v>856</v>
      </c>
      <c r="T712">
        <v>458</v>
      </c>
      <c r="U712">
        <v>638</v>
      </c>
      <c r="V712">
        <v>349</v>
      </c>
      <c r="W712">
        <v>547</v>
      </c>
      <c r="X712">
        <v>407</v>
      </c>
      <c r="Y712">
        <v>375</v>
      </c>
      <c r="Z712">
        <v>388</v>
      </c>
      <c r="AA712">
        <v>354</v>
      </c>
      <c r="AB712">
        <v>467</v>
      </c>
      <c r="AC712">
        <v>466</v>
      </c>
      <c r="AD712">
        <v>469</v>
      </c>
    </row>
    <row r="713" spans="1:30" x14ac:dyDescent="0.3">
      <c r="A713" s="131">
        <v>43739</v>
      </c>
      <c r="B713" t="s">
        <v>594</v>
      </c>
      <c r="D713">
        <v>420</v>
      </c>
      <c r="E713">
        <v>1127</v>
      </c>
      <c r="F713">
        <v>534</v>
      </c>
      <c r="G713">
        <v>424</v>
      </c>
      <c r="H713">
        <v>789</v>
      </c>
      <c r="I713">
        <v>595</v>
      </c>
      <c r="J713">
        <v>699</v>
      </c>
      <c r="K713">
        <v>535</v>
      </c>
      <c r="L713">
        <v>707</v>
      </c>
      <c r="M713">
        <v>651</v>
      </c>
      <c r="N713">
        <v>626</v>
      </c>
      <c r="O713">
        <v>336</v>
      </c>
      <c r="P713">
        <v>596</v>
      </c>
      <c r="Q713">
        <v>256</v>
      </c>
      <c r="R713">
        <v>854</v>
      </c>
      <c r="S713">
        <v>1070</v>
      </c>
      <c r="T713">
        <v>550</v>
      </c>
      <c r="U713">
        <v>726</v>
      </c>
      <c r="V713">
        <v>447</v>
      </c>
      <c r="W713">
        <v>602</v>
      </c>
      <c r="X713">
        <v>468</v>
      </c>
      <c r="Y713">
        <v>455</v>
      </c>
      <c r="Z713">
        <v>378</v>
      </c>
      <c r="AA713">
        <v>399</v>
      </c>
      <c r="AB713">
        <v>530</v>
      </c>
      <c r="AC713">
        <v>526</v>
      </c>
      <c r="AD713">
        <v>548</v>
      </c>
    </row>
    <row r="714" spans="1:30" x14ac:dyDescent="0.3">
      <c r="A714" s="131">
        <v>43739</v>
      </c>
      <c r="B714" t="s">
        <v>583</v>
      </c>
      <c r="C714">
        <v>148.99</v>
      </c>
    </row>
    <row r="715" spans="1:30" x14ac:dyDescent="0.3">
      <c r="A715" s="131">
        <v>43739</v>
      </c>
      <c r="B715" t="s">
        <v>595</v>
      </c>
      <c r="D715">
        <v>325</v>
      </c>
      <c r="E715">
        <v>849</v>
      </c>
      <c r="F715">
        <v>474</v>
      </c>
      <c r="G715">
        <v>360</v>
      </c>
      <c r="H715">
        <v>700</v>
      </c>
      <c r="I715">
        <v>549</v>
      </c>
      <c r="J715">
        <v>602</v>
      </c>
      <c r="K715">
        <v>498</v>
      </c>
      <c r="L715">
        <v>699</v>
      </c>
      <c r="M715">
        <v>551</v>
      </c>
      <c r="N715">
        <v>560</v>
      </c>
      <c r="O715">
        <v>280</v>
      </c>
      <c r="P715">
        <v>522</v>
      </c>
      <c r="Q715">
        <v>208</v>
      </c>
      <c r="R715">
        <v>739</v>
      </c>
      <c r="S715">
        <v>855</v>
      </c>
      <c r="T715">
        <v>457</v>
      </c>
      <c r="U715">
        <v>637</v>
      </c>
      <c r="V715">
        <v>348</v>
      </c>
      <c r="W715">
        <v>546</v>
      </c>
      <c r="X715">
        <v>407</v>
      </c>
      <c r="Y715">
        <v>375</v>
      </c>
      <c r="Z715">
        <v>388</v>
      </c>
      <c r="AA715">
        <v>353</v>
      </c>
      <c r="AB715">
        <v>466</v>
      </c>
      <c r="AC715">
        <v>465</v>
      </c>
      <c r="AD715">
        <v>468</v>
      </c>
    </row>
    <row r="716" spans="1:30" x14ac:dyDescent="0.3">
      <c r="A716" s="131">
        <v>43770</v>
      </c>
      <c r="B716" t="s">
        <v>594</v>
      </c>
      <c r="D716">
        <v>425</v>
      </c>
      <c r="E716">
        <v>1110</v>
      </c>
      <c r="F716">
        <v>530</v>
      </c>
      <c r="G716">
        <v>426</v>
      </c>
      <c r="H716">
        <v>814</v>
      </c>
      <c r="I716">
        <v>607</v>
      </c>
      <c r="J716">
        <v>698</v>
      </c>
      <c r="K716">
        <v>540</v>
      </c>
      <c r="L716">
        <v>710</v>
      </c>
      <c r="M716">
        <v>649</v>
      </c>
      <c r="N716">
        <v>618</v>
      </c>
      <c r="O716">
        <v>333</v>
      </c>
      <c r="P716">
        <v>603</v>
      </c>
      <c r="Q716">
        <v>261</v>
      </c>
      <c r="R716">
        <v>868</v>
      </c>
      <c r="S716">
        <v>1028</v>
      </c>
      <c r="T716">
        <v>550</v>
      </c>
      <c r="U716">
        <v>742</v>
      </c>
      <c r="V716">
        <v>436</v>
      </c>
      <c r="W716">
        <v>601</v>
      </c>
      <c r="X716">
        <v>471</v>
      </c>
      <c r="Y716">
        <v>454</v>
      </c>
      <c r="Z716">
        <v>373</v>
      </c>
      <c r="AA716">
        <v>403</v>
      </c>
      <c r="AB716">
        <v>530</v>
      </c>
      <c r="AC716">
        <v>525</v>
      </c>
      <c r="AD716">
        <v>550</v>
      </c>
    </row>
    <row r="717" spans="1:30" x14ac:dyDescent="0.3">
      <c r="A717" s="131">
        <v>43770</v>
      </c>
      <c r="B717" t="s">
        <v>583</v>
      </c>
      <c r="C717">
        <v>149.26</v>
      </c>
    </row>
    <row r="718" spans="1:30" x14ac:dyDescent="0.3">
      <c r="A718" s="131">
        <v>43770</v>
      </c>
      <c r="B718" t="s">
        <v>595</v>
      </c>
      <c r="D718">
        <v>326</v>
      </c>
      <c r="E718">
        <v>850</v>
      </c>
      <c r="F718">
        <v>474</v>
      </c>
      <c r="G718">
        <v>361</v>
      </c>
      <c r="H718">
        <v>701</v>
      </c>
      <c r="I718">
        <v>550</v>
      </c>
      <c r="J718">
        <v>603</v>
      </c>
      <c r="K718">
        <v>499</v>
      </c>
      <c r="L718">
        <v>700</v>
      </c>
      <c r="M718">
        <v>552</v>
      </c>
      <c r="N718">
        <v>561</v>
      </c>
      <c r="O718">
        <v>280</v>
      </c>
      <c r="P718">
        <v>523</v>
      </c>
      <c r="Q718">
        <v>208</v>
      </c>
      <c r="R718">
        <v>740</v>
      </c>
      <c r="S718">
        <v>856</v>
      </c>
      <c r="T718">
        <v>458</v>
      </c>
      <c r="U718">
        <v>638</v>
      </c>
      <c r="V718">
        <v>349</v>
      </c>
      <c r="W718">
        <v>547</v>
      </c>
      <c r="X718">
        <v>407</v>
      </c>
      <c r="Y718">
        <v>375</v>
      </c>
      <c r="Z718">
        <v>388</v>
      </c>
      <c r="AA718">
        <v>354</v>
      </c>
      <c r="AB718">
        <v>467</v>
      </c>
      <c r="AC718">
        <v>466</v>
      </c>
      <c r="AD718">
        <v>469</v>
      </c>
    </row>
    <row r="719" spans="1:30" x14ac:dyDescent="0.3">
      <c r="A719" s="131">
        <v>43800</v>
      </c>
      <c r="B719" t="s">
        <v>594</v>
      </c>
      <c r="D719">
        <v>428</v>
      </c>
      <c r="E719">
        <v>1132</v>
      </c>
      <c r="F719">
        <v>558</v>
      </c>
      <c r="G719">
        <v>443</v>
      </c>
      <c r="H719">
        <v>843</v>
      </c>
      <c r="I719">
        <v>607</v>
      </c>
      <c r="J719">
        <v>719</v>
      </c>
      <c r="K719">
        <v>553</v>
      </c>
      <c r="L719">
        <v>706</v>
      </c>
      <c r="M719">
        <v>656</v>
      </c>
      <c r="N719">
        <v>636</v>
      </c>
      <c r="O719">
        <v>332</v>
      </c>
      <c r="P719">
        <v>633</v>
      </c>
      <c r="Q719">
        <v>266</v>
      </c>
      <c r="R719">
        <v>855</v>
      </c>
      <c r="S719">
        <v>1214</v>
      </c>
      <c r="T719">
        <v>563</v>
      </c>
      <c r="U719">
        <v>785</v>
      </c>
      <c r="V719">
        <v>443</v>
      </c>
      <c r="W719">
        <v>604</v>
      </c>
      <c r="X719">
        <v>471</v>
      </c>
      <c r="Y719">
        <v>457</v>
      </c>
      <c r="Z719">
        <v>388</v>
      </c>
      <c r="AA719">
        <v>407</v>
      </c>
      <c r="AB719">
        <v>544</v>
      </c>
      <c r="AC719">
        <v>542</v>
      </c>
      <c r="AD719">
        <v>550</v>
      </c>
    </row>
    <row r="720" spans="1:30" x14ac:dyDescent="0.3">
      <c r="A720" s="131">
        <v>43800</v>
      </c>
      <c r="B720" t="s">
        <v>583</v>
      </c>
      <c r="C720">
        <v>149.26</v>
      </c>
    </row>
    <row r="721" spans="1:30" x14ac:dyDescent="0.3">
      <c r="A721" s="131">
        <v>43800</v>
      </c>
      <c r="B721" t="s">
        <v>595</v>
      </c>
      <c r="D721">
        <v>326</v>
      </c>
      <c r="E721">
        <v>850</v>
      </c>
      <c r="F721">
        <v>474</v>
      </c>
      <c r="G721">
        <v>361</v>
      </c>
      <c r="H721">
        <v>701</v>
      </c>
      <c r="I721">
        <v>550</v>
      </c>
      <c r="J721">
        <v>603</v>
      </c>
      <c r="K721">
        <v>499</v>
      </c>
      <c r="L721">
        <v>700</v>
      </c>
      <c r="M721">
        <v>552</v>
      </c>
      <c r="N721">
        <v>561</v>
      </c>
      <c r="O721">
        <v>280</v>
      </c>
      <c r="P721">
        <v>523</v>
      </c>
      <c r="Q721">
        <v>208</v>
      </c>
      <c r="R721">
        <v>740</v>
      </c>
      <c r="S721">
        <v>856</v>
      </c>
      <c r="T721">
        <v>458</v>
      </c>
      <c r="U721">
        <v>638</v>
      </c>
      <c r="V721">
        <v>349</v>
      </c>
      <c r="W721">
        <v>547</v>
      </c>
      <c r="X721">
        <v>407</v>
      </c>
      <c r="Y721">
        <v>375</v>
      </c>
      <c r="Z721">
        <v>388</v>
      </c>
      <c r="AA721">
        <v>354</v>
      </c>
      <c r="AB721">
        <v>467</v>
      </c>
      <c r="AC721">
        <v>466</v>
      </c>
      <c r="AD721">
        <v>469</v>
      </c>
    </row>
    <row r="722" spans="1:30" x14ac:dyDescent="0.3">
      <c r="A722" s="131">
        <v>43831</v>
      </c>
      <c r="B722" t="s">
        <v>594</v>
      </c>
      <c r="D722">
        <v>409</v>
      </c>
      <c r="E722">
        <v>1199</v>
      </c>
      <c r="F722">
        <v>525</v>
      </c>
      <c r="G722">
        <v>459</v>
      </c>
      <c r="H722">
        <v>803</v>
      </c>
      <c r="I722">
        <v>593</v>
      </c>
      <c r="J722">
        <v>695</v>
      </c>
      <c r="K722">
        <v>541</v>
      </c>
      <c r="L722">
        <v>713</v>
      </c>
      <c r="M722">
        <v>647</v>
      </c>
      <c r="N722">
        <v>651</v>
      </c>
      <c r="O722">
        <v>341</v>
      </c>
      <c r="P722">
        <v>589</v>
      </c>
      <c r="Q722">
        <v>263</v>
      </c>
      <c r="R722">
        <v>933</v>
      </c>
      <c r="S722">
        <v>1514</v>
      </c>
      <c r="T722">
        <v>535</v>
      </c>
      <c r="U722">
        <v>726</v>
      </c>
      <c r="V722">
        <v>441</v>
      </c>
      <c r="W722">
        <v>605</v>
      </c>
      <c r="X722">
        <v>464</v>
      </c>
      <c r="Y722">
        <v>458</v>
      </c>
      <c r="Z722">
        <v>417</v>
      </c>
      <c r="AA722">
        <v>406</v>
      </c>
      <c r="AB722">
        <v>549</v>
      </c>
      <c r="AC722">
        <v>549</v>
      </c>
      <c r="AD722">
        <v>548</v>
      </c>
    </row>
    <row r="723" spans="1:30" x14ac:dyDescent="0.3">
      <c r="A723" s="131">
        <v>43831</v>
      </c>
      <c r="B723" t="s">
        <v>583</v>
      </c>
      <c r="C723">
        <v>148.85</v>
      </c>
    </row>
    <row r="724" spans="1:30" x14ac:dyDescent="0.3">
      <c r="A724" s="131">
        <v>43831</v>
      </c>
      <c r="B724" t="s">
        <v>595</v>
      </c>
      <c r="D724">
        <v>325</v>
      </c>
      <c r="E724">
        <v>848</v>
      </c>
      <c r="F724">
        <v>473</v>
      </c>
      <c r="G724">
        <v>360</v>
      </c>
      <c r="H724">
        <v>699</v>
      </c>
      <c r="I724">
        <v>548</v>
      </c>
      <c r="J724">
        <v>601</v>
      </c>
      <c r="K724">
        <v>498</v>
      </c>
      <c r="L724">
        <v>698</v>
      </c>
      <c r="M724">
        <v>550</v>
      </c>
      <c r="N724">
        <v>559</v>
      </c>
      <c r="O724">
        <v>280</v>
      </c>
      <c r="P724">
        <v>522</v>
      </c>
      <c r="Q724">
        <v>208</v>
      </c>
      <c r="R724">
        <v>738</v>
      </c>
      <c r="S724">
        <v>854</v>
      </c>
      <c r="T724">
        <v>457</v>
      </c>
      <c r="U724">
        <v>637</v>
      </c>
      <c r="V724">
        <v>348</v>
      </c>
      <c r="W724">
        <v>545</v>
      </c>
      <c r="X724">
        <v>406</v>
      </c>
      <c r="Y724">
        <v>374</v>
      </c>
      <c r="Z724">
        <v>387</v>
      </c>
      <c r="AA724">
        <v>353</v>
      </c>
      <c r="AB724">
        <v>466</v>
      </c>
      <c r="AC724">
        <v>465</v>
      </c>
      <c r="AD724">
        <v>468</v>
      </c>
    </row>
    <row r="725" spans="1:30" x14ac:dyDescent="0.3">
      <c r="A725" s="131">
        <v>43862</v>
      </c>
      <c r="B725" t="s">
        <v>594</v>
      </c>
      <c r="D725">
        <v>402</v>
      </c>
      <c r="E725">
        <v>1299</v>
      </c>
      <c r="F725">
        <v>523</v>
      </c>
      <c r="G725">
        <v>449</v>
      </c>
      <c r="H725">
        <v>814</v>
      </c>
      <c r="I725">
        <v>599</v>
      </c>
      <c r="J725">
        <v>708</v>
      </c>
      <c r="K725">
        <v>537</v>
      </c>
      <c r="L725">
        <v>723</v>
      </c>
      <c r="M725">
        <v>643</v>
      </c>
      <c r="N725">
        <v>630</v>
      </c>
      <c r="O725">
        <v>338</v>
      </c>
      <c r="P725">
        <v>593</v>
      </c>
      <c r="Q725">
        <v>260</v>
      </c>
      <c r="R725">
        <v>927</v>
      </c>
      <c r="S725">
        <v>1644</v>
      </c>
      <c r="T725">
        <v>547</v>
      </c>
      <c r="U725">
        <v>745</v>
      </c>
      <c r="V725">
        <v>451</v>
      </c>
      <c r="W725">
        <v>594</v>
      </c>
      <c r="X725">
        <v>465</v>
      </c>
      <c r="Y725">
        <v>453</v>
      </c>
      <c r="Z725">
        <v>390</v>
      </c>
      <c r="AA725">
        <v>410</v>
      </c>
      <c r="AB725">
        <v>554</v>
      </c>
      <c r="AC725">
        <v>555</v>
      </c>
      <c r="AD725">
        <v>550</v>
      </c>
    </row>
    <row r="726" spans="1:30" x14ac:dyDescent="0.3">
      <c r="A726" s="131">
        <v>43862</v>
      </c>
      <c r="B726" t="s">
        <v>583</v>
      </c>
      <c r="C726">
        <v>149.4</v>
      </c>
    </row>
    <row r="727" spans="1:30" x14ac:dyDescent="0.3">
      <c r="A727" s="131">
        <v>43862</v>
      </c>
      <c r="B727" t="s">
        <v>595</v>
      </c>
      <c r="D727">
        <v>326</v>
      </c>
      <c r="E727">
        <v>851</v>
      </c>
      <c r="F727">
        <v>475</v>
      </c>
      <c r="G727">
        <v>361</v>
      </c>
      <c r="H727">
        <v>702</v>
      </c>
      <c r="I727">
        <v>551</v>
      </c>
      <c r="J727">
        <v>603</v>
      </c>
      <c r="K727">
        <v>500</v>
      </c>
      <c r="L727">
        <v>701</v>
      </c>
      <c r="M727">
        <v>552</v>
      </c>
      <c r="N727">
        <v>561</v>
      </c>
      <c r="O727">
        <v>281</v>
      </c>
      <c r="P727">
        <v>524</v>
      </c>
      <c r="Q727">
        <v>208</v>
      </c>
      <c r="R727">
        <v>741</v>
      </c>
      <c r="S727">
        <v>857</v>
      </c>
      <c r="T727">
        <v>458</v>
      </c>
      <c r="U727">
        <v>639</v>
      </c>
      <c r="V727">
        <v>349</v>
      </c>
      <c r="W727">
        <v>547</v>
      </c>
      <c r="X727">
        <v>408</v>
      </c>
      <c r="Y727">
        <v>376</v>
      </c>
      <c r="Z727">
        <v>389</v>
      </c>
      <c r="AA727">
        <v>354</v>
      </c>
      <c r="AB727">
        <v>468</v>
      </c>
      <c r="AC727">
        <v>466</v>
      </c>
      <c r="AD727">
        <v>470</v>
      </c>
    </row>
    <row r="728" spans="1:30" x14ac:dyDescent="0.3">
      <c r="A728" s="131">
        <v>43891</v>
      </c>
      <c r="B728" t="s">
        <v>594</v>
      </c>
      <c r="D728">
        <v>408</v>
      </c>
      <c r="E728">
        <v>1464</v>
      </c>
      <c r="F728">
        <v>565</v>
      </c>
      <c r="G728">
        <v>445</v>
      </c>
      <c r="H728">
        <v>1117</v>
      </c>
      <c r="I728">
        <v>620</v>
      </c>
      <c r="J728">
        <v>777</v>
      </c>
      <c r="K728">
        <v>565</v>
      </c>
      <c r="L728">
        <v>749</v>
      </c>
      <c r="M728">
        <v>663</v>
      </c>
      <c r="N728">
        <v>679</v>
      </c>
      <c r="O728">
        <v>350</v>
      </c>
      <c r="P728">
        <v>618</v>
      </c>
      <c r="Q728">
        <v>257</v>
      </c>
      <c r="R728">
        <v>994</v>
      </c>
      <c r="S728">
        <v>2146</v>
      </c>
      <c r="T728">
        <v>690</v>
      </c>
      <c r="U728">
        <v>802</v>
      </c>
      <c r="V728">
        <v>458</v>
      </c>
      <c r="W728">
        <v>589</v>
      </c>
      <c r="X728">
        <v>466</v>
      </c>
      <c r="Y728">
        <v>456</v>
      </c>
      <c r="Z728">
        <v>386</v>
      </c>
      <c r="AA728">
        <v>419</v>
      </c>
      <c r="AB728">
        <v>593</v>
      </c>
      <c r="AC728">
        <v>603</v>
      </c>
      <c r="AD728">
        <v>550</v>
      </c>
    </row>
    <row r="729" spans="1:30" x14ac:dyDescent="0.3">
      <c r="A729" s="131">
        <v>43891</v>
      </c>
      <c r="B729" t="s">
        <v>583</v>
      </c>
      <c r="C729">
        <v>149.4</v>
      </c>
    </row>
    <row r="730" spans="1:30" x14ac:dyDescent="0.3">
      <c r="A730" s="131">
        <v>43891</v>
      </c>
      <c r="B730" t="s">
        <v>595</v>
      </c>
      <c r="D730">
        <v>326</v>
      </c>
      <c r="E730">
        <v>851</v>
      </c>
      <c r="F730">
        <v>475</v>
      </c>
      <c r="G730">
        <v>361</v>
      </c>
      <c r="H730">
        <v>702</v>
      </c>
      <c r="I730">
        <v>551</v>
      </c>
      <c r="J730">
        <v>603</v>
      </c>
      <c r="K730">
        <v>500</v>
      </c>
      <c r="L730">
        <v>701</v>
      </c>
      <c r="M730">
        <v>552</v>
      </c>
      <c r="N730">
        <v>561</v>
      </c>
      <c r="O730">
        <v>281</v>
      </c>
      <c r="P730">
        <v>524</v>
      </c>
      <c r="Q730">
        <v>208</v>
      </c>
      <c r="R730">
        <v>741</v>
      </c>
      <c r="S730">
        <v>857</v>
      </c>
      <c r="T730">
        <v>458</v>
      </c>
      <c r="U730">
        <v>639</v>
      </c>
      <c r="V730">
        <v>349</v>
      </c>
      <c r="W730">
        <v>547</v>
      </c>
      <c r="X730">
        <v>408</v>
      </c>
      <c r="Y730">
        <v>376</v>
      </c>
      <c r="Z730">
        <v>389</v>
      </c>
      <c r="AA730">
        <v>354</v>
      </c>
      <c r="AB730">
        <v>468</v>
      </c>
      <c r="AC730">
        <v>466</v>
      </c>
      <c r="AD730">
        <v>470</v>
      </c>
    </row>
    <row r="731" spans="1:30" x14ac:dyDescent="0.3">
      <c r="A731" s="131">
        <v>43922</v>
      </c>
      <c r="B731" t="s">
        <v>594</v>
      </c>
      <c r="D731">
        <v>414</v>
      </c>
      <c r="E731">
        <v>1213</v>
      </c>
      <c r="F731">
        <v>539</v>
      </c>
      <c r="G731">
        <v>429</v>
      </c>
      <c r="H731">
        <v>882</v>
      </c>
      <c r="I731">
        <v>572</v>
      </c>
      <c r="J731">
        <v>691</v>
      </c>
      <c r="K731">
        <v>513</v>
      </c>
      <c r="L731">
        <v>763</v>
      </c>
      <c r="M731">
        <v>577</v>
      </c>
      <c r="N731">
        <v>601</v>
      </c>
      <c r="O731">
        <v>334</v>
      </c>
      <c r="P731">
        <v>595</v>
      </c>
      <c r="Q731">
        <v>228</v>
      </c>
      <c r="R731">
        <v>884</v>
      </c>
      <c r="S731">
        <v>1186</v>
      </c>
      <c r="T731">
        <v>540</v>
      </c>
      <c r="U731">
        <v>717</v>
      </c>
      <c r="V731">
        <v>437</v>
      </c>
      <c r="W731">
        <v>605</v>
      </c>
      <c r="X731">
        <v>472</v>
      </c>
      <c r="Y731">
        <v>468</v>
      </c>
      <c r="Z731">
        <v>362</v>
      </c>
      <c r="AA731">
        <v>415</v>
      </c>
      <c r="AB731">
        <v>529</v>
      </c>
      <c r="AC731">
        <v>522</v>
      </c>
      <c r="AD731">
        <v>562</v>
      </c>
    </row>
    <row r="732" spans="1:30" x14ac:dyDescent="0.3">
      <c r="A732" s="131">
        <v>43922</v>
      </c>
      <c r="B732" t="s">
        <v>583</v>
      </c>
      <c r="C732">
        <v>149.26</v>
      </c>
    </row>
    <row r="733" spans="1:30" x14ac:dyDescent="0.3">
      <c r="A733" s="131">
        <v>43922</v>
      </c>
      <c r="B733" t="s">
        <v>595</v>
      </c>
      <c r="D733">
        <v>326</v>
      </c>
      <c r="E733">
        <v>850</v>
      </c>
      <c r="F733">
        <v>474</v>
      </c>
      <c r="G733">
        <v>361</v>
      </c>
      <c r="H733">
        <v>701</v>
      </c>
      <c r="I733">
        <v>550</v>
      </c>
      <c r="J733">
        <v>603</v>
      </c>
      <c r="K733">
        <v>499</v>
      </c>
      <c r="L733">
        <v>700</v>
      </c>
      <c r="M733">
        <v>552</v>
      </c>
      <c r="N733">
        <v>561</v>
      </c>
      <c r="O733">
        <v>280</v>
      </c>
      <c r="P733">
        <v>523</v>
      </c>
      <c r="Q733">
        <v>208</v>
      </c>
      <c r="R733">
        <v>740</v>
      </c>
      <c r="S733">
        <v>856</v>
      </c>
      <c r="T733">
        <v>458</v>
      </c>
      <c r="U733">
        <v>638</v>
      </c>
      <c r="V733">
        <v>349</v>
      </c>
      <c r="W733">
        <v>547</v>
      </c>
      <c r="X733">
        <v>407</v>
      </c>
      <c r="Y733">
        <v>375</v>
      </c>
      <c r="Z733">
        <v>388</v>
      </c>
      <c r="AA733">
        <v>354</v>
      </c>
      <c r="AB733">
        <v>467</v>
      </c>
      <c r="AC733">
        <v>466</v>
      </c>
      <c r="AD733">
        <v>469</v>
      </c>
    </row>
    <row r="734" spans="1:30" x14ac:dyDescent="0.3">
      <c r="A734" s="131">
        <v>43952</v>
      </c>
      <c r="B734" t="s">
        <v>594</v>
      </c>
      <c r="D734">
        <v>420</v>
      </c>
      <c r="E734">
        <v>1022</v>
      </c>
      <c r="F734">
        <v>524</v>
      </c>
      <c r="G734">
        <v>426</v>
      </c>
      <c r="H734">
        <v>823</v>
      </c>
      <c r="I734">
        <v>582</v>
      </c>
      <c r="J734">
        <v>664</v>
      </c>
      <c r="K734">
        <v>505</v>
      </c>
      <c r="L734">
        <v>716</v>
      </c>
      <c r="M734">
        <v>573</v>
      </c>
      <c r="N734">
        <v>591</v>
      </c>
      <c r="O734">
        <v>340</v>
      </c>
      <c r="P734">
        <v>580</v>
      </c>
      <c r="Q734">
        <v>224</v>
      </c>
      <c r="R734">
        <v>880</v>
      </c>
      <c r="S734">
        <v>1152</v>
      </c>
      <c r="T734">
        <v>553</v>
      </c>
      <c r="U734">
        <v>730</v>
      </c>
      <c r="V734">
        <v>427</v>
      </c>
      <c r="W734">
        <v>604</v>
      </c>
      <c r="X734">
        <v>475</v>
      </c>
      <c r="Y734">
        <v>472</v>
      </c>
      <c r="Z734">
        <v>357</v>
      </c>
      <c r="AA734">
        <v>396</v>
      </c>
      <c r="AB734">
        <v>525</v>
      </c>
      <c r="AC734">
        <v>516</v>
      </c>
      <c r="AD734">
        <v>568</v>
      </c>
    </row>
    <row r="735" spans="1:30" x14ac:dyDescent="0.3">
      <c r="A735" s="131">
        <v>43952</v>
      </c>
      <c r="B735" t="s">
        <v>583</v>
      </c>
      <c r="C735">
        <v>149.26</v>
      </c>
    </row>
    <row r="736" spans="1:30" x14ac:dyDescent="0.3">
      <c r="A736" s="131">
        <v>43952</v>
      </c>
      <c r="B736" t="s">
        <v>595</v>
      </c>
      <c r="D736">
        <v>326</v>
      </c>
      <c r="E736">
        <v>850</v>
      </c>
      <c r="F736">
        <v>474</v>
      </c>
      <c r="G736">
        <v>361</v>
      </c>
      <c r="H736">
        <v>701</v>
      </c>
      <c r="I736">
        <v>550</v>
      </c>
      <c r="J736">
        <v>603</v>
      </c>
      <c r="K736">
        <v>499</v>
      </c>
      <c r="L736">
        <v>700</v>
      </c>
      <c r="M736">
        <v>552</v>
      </c>
      <c r="N736">
        <v>561</v>
      </c>
      <c r="O736">
        <v>280</v>
      </c>
      <c r="P736">
        <v>523</v>
      </c>
      <c r="Q736">
        <v>208</v>
      </c>
      <c r="R736">
        <v>740</v>
      </c>
      <c r="S736">
        <v>856</v>
      </c>
      <c r="T736">
        <v>458</v>
      </c>
      <c r="U736">
        <v>638</v>
      </c>
      <c r="V736">
        <v>349</v>
      </c>
      <c r="W736">
        <v>547</v>
      </c>
      <c r="X736">
        <v>407</v>
      </c>
      <c r="Y736">
        <v>375</v>
      </c>
      <c r="Z736">
        <v>388</v>
      </c>
      <c r="AA736">
        <v>354</v>
      </c>
      <c r="AB736">
        <v>467</v>
      </c>
      <c r="AC736">
        <v>466</v>
      </c>
      <c r="AD736">
        <v>469</v>
      </c>
    </row>
    <row r="737" spans="1:30" x14ac:dyDescent="0.3">
      <c r="A737" s="131">
        <v>43983</v>
      </c>
      <c r="B737" t="s">
        <v>594</v>
      </c>
      <c r="D737">
        <v>405</v>
      </c>
      <c r="E737">
        <v>1057</v>
      </c>
      <c r="F737">
        <v>526</v>
      </c>
      <c r="G737">
        <v>430</v>
      </c>
      <c r="H737">
        <v>857</v>
      </c>
      <c r="I737">
        <v>572</v>
      </c>
      <c r="J737">
        <v>674</v>
      </c>
      <c r="K737">
        <v>515</v>
      </c>
      <c r="L737">
        <v>732</v>
      </c>
      <c r="M737">
        <v>587</v>
      </c>
      <c r="N737">
        <v>604</v>
      </c>
      <c r="O737">
        <v>336</v>
      </c>
      <c r="P737">
        <v>602</v>
      </c>
      <c r="Q737">
        <v>226</v>
      </c>
      <c r="R737">
        <v>882</v>
      </c>
      <c r="S737">
        <v>1180</v>
      </c>
      <c r="T737">
        <v>558</v>
      </c>
      <c r="U737">
        <v>713</v>
      </c>
      <c r="V737">
        <v>421</v>
      </c>
      <c r="W737">
        <v>603</v>
      </c>
      <c r="X737">
        <v>477</v>
      </c>
      <c r="Y737">
        <v>474</v>
      </c>
      <c r="Z737">
        <v>380</v>
      </c>
      <c r="AA737">
        <v>403</v>
      </c>
      <c r="AB737">
        <v>528</v>
      </c>
      <c r="AC737">
        <v>518</v>
      </c>
      <c r="AD737">
        <v>574</v>
      </c>
    </row>
    <row r="738" spans="1:30" x14ac:dyDescent="0.3">
      <c r="A738" s="131">
        <v>43983</v>
      </c>
      <c r="B738" t="s">
        <v>583</v>
      </c>
      <c r="C738">
        <v>149.4</v>
      </c>
    </row>
    <row r="739" spans="1:30" x14ac:dyDescent="0.3">
      <c r="A739" s="131">
        <v>43983</v>
      </c>
      <c r="B739" t="s">
        <v>595</v>
      </c>
      <c r="D739">
        <v>326</v>
      </c>
      <c r="E739">
        <v>851</v>
      </c>
      <c r="F739">
        <v>475</v>
      </c>
      <c r="G739">
        <v>361</v>
      </c>
      <c r="H739">
        <v>702</v>
      </c>
      <c r="I739">
        <v>551</v>
      </c>
      <c r="J739">
        <v>603</v>
      </c>
      <c r="K739">
        <v>500</v>
      </c>
      <c r="L739">
        <v>701</v>
      </c>
      <c r="M739">
        <v>552</v>
      </c>
      <c r="N739">
        <v>561</v>
      </c>
      <c r="O739">
        <v>281</v>
      </c>
      <c r="P739">
        <v>524</v>
      </c>
      <c r="Q739">
        <v>208</v>
      </c>
      <c r="R739">
        <v>741</v>
      </c>
      <c r="S739">
        <v>857</v>
      </c>
      <c r="T739">
        <v>458</v>
      </c>
      <c r="U739">
        <v>639</v>
      </c>
      <c r="V739">
        <v>349</v>
      </c>
      <c r="W739">
        <v>547</v>
      </c>
      <c r="X739">
        <v>408</v>
      </c>
      <c r="Y739">
        <v>376</v>
      </c>
      <c r="Z739">
        <v>389</v>
      </c>
      <c r="AA739">
        <v>354</v>
      </c>
      <c r="AB739">
        <v>468</v>
      </c>
      <c r="AC739">
        <v>466</v>
      </c>
      <c r="AD739">
        <v>470</v>
      </c>
    </row>
    <row r="740" spans="1:30" x14ac:dyDescent="0.3">
      <c r="A740" s="131">
        <v>44013</v>
      </c>
      <c r="B740" t="s">
        <v>594</v>
      </c>
      <c r="D740">
        <v>409</v>
      </c>
      <c r="E740">
        <v>1072</v>
      </c>
      <c r="F740">
        <v>536</v>
      </c>
      <c r="G740">
        <v>449</v>
      </c>
      <c r="H740">
        <v>813</v>
      </c>
      <c r="I740">
        <v>583</v>
      </c>
      <c r="J740">
        <v>682</v>
      </c>
      <c r="K740">
        <v>530</v>
      </c>
      <c r="L740">
        <v>779</v>
      </c>
      <c r="M740">
        <v>620</v>
      </c>
      <c r="N740">
        <v>607</v>
      </c>
      <c r="O740">
        <v>341</v>
      </c>
      <c r="P740">
        <v>587</v>
      </c>
      <c r="Q740">
        <v>245</v>
      </c>
      <c r="R740">
        <v>874</v>
      </c>
      <c r="S740">
        <v>1092</v>
      </c>
      <c r="T740">
        <v>585</v>
      </c>
      <c r="U740">
        <v>749</v>
      </c>
      <c r="V740">
        <v>435</v>
      </c>
      <c r="W740">
        <v>608</v>
      </c>
      <c r="X740">
        <v>478</v>
      </c>
      <c r="Y740">
        <v>472</v>
      </c>
      <c r="Z740">
        <v>389</v>
      </c>
      <c r="AA740">
        <v>411</v>
      </c>
      <c r="AB740">
        <v>534</v>
      </c>
      <c r="AC740">
        <v>527</v>
      </c>
      <c r="AD740">
        <v>566</v>
      </c>
    </row>
    <row r="741" spans="1:30" x14ac:dyDescent="0.3">
      <c r="A741" s="131">
        <v>44013</v>
      </c>
      <c r="B741" t="s">
        <v>583</v>
      </c>
      <c r="C741">
        <v>150.09</v>
      </c>
    </row>
    <row r="742" spans="1:30" x14ac:dyDescent="0.3">
      <c r="A742" s="131">
        <v>44013</v>
      </c>
      <c r="B742" t="s">
        <v>595</v>
      </c>
      <c r="D742">
        <v>328</v>
      </c>
      <c r="E742">
        <v>855</v>
      </c>
      <c r="F742">
        <v>477</v>
      </c>
      <c r="G742">
        <v>363</v>
      </c>
      <c r="H742">
        <v>705</v>
      </c>
      <c r="I742">
        <v>553</v>
      </c>
      <c r="J742">
        <v>606</v>
      </c>
      <c r="K742">
        <v>502</v>
      </c>
      <c r="L742">
        <v>704</v>
      </c>
      <c r="M742">
        <v>555</v>
      </c>
      <c r="N742">
        <v>564</v>
      </c>
      <c r="O742">
        <v>282</v>
      </c>
      <c r="P742">
        <v>526</v>
      </c>
      <c r="Q742">
        <v>209</v>
      </c>
      <c r="R742">
        <v>745</v>
      </c>
      <c r="S742">
        <v>861</v>
      </c>
      <c r="T742">
        <v>461</v>
      </c>
      <c r="U742">
        <v>642</v>
      </c>
      <c r="V742">
        <v>351</v>
      </c>
      <c r="W742">
        <v>550</v>
      </c>
      <c r="X742">
        <v>410</v>
      </c>
      <c r="Y742">
        <v>378</v>
      </c>
      <c r="Z742">
        <v>390</v>
      </c>
      <c r="AA742">
        <v>356</v>
      </c>
      <c r="AB742">
        <v>470</v>
      </c>
      <c r="AC742">
        <v>468</v>
      </c>
      <c r="AD742">
        <v>472</v>
      </c>
    </row>
    <row r="743" spans="1:30" x14ac:dyDescent="0.3">
      <c r="A743" s="131">
        <v>44044</v>
      </c>
      <c r="B743" t="s">
        <v>594</v>
      </c>
      <c r="D743">
        <v>413</v>
      </c>
      <c r="E743">
        <v>1047</v>
      </c>
      <c r="F743">
        <v>532</v>
      </c>
      <c r="G743">
        <v>451</v>
      </c>
      <c r="H743">
        <v>837</v>
      </c>
      <c r="I743">
        <v>576</v>
      </c>
      <c r="J743">
        <v>674</v>
      </c>
      <c r="K743">
        <v>536</v>
      </c>
      <c r="L743">
        <v>715</v>
      </c>
      <c r="M743">
        <v>619</v>
      </c>
      <c r="N743">
        <v>611</v>
      </c>
      <c r="O743">
        <v>343</v>
      </c>
      <c r="P743">
        <v>599</v>
      </c>
      <c r="Q743">
        <v>258</v>
      </c>
      <c r="R743">
        <v>901</v>
      </c>
      <c r="S743">
        <v>1114</v>
      </c>
      <c r="T743">
        <v>555</v>
      </c>
      <c r="U743">
        <v>745</v>
      </c>
      <c r="V743">
        <v>452</v>
      </c>
      <c r="W743">
        <v>601</v>
      </c>
      <c r="X743">
        <v>480</v>
      </c>
      <c r="Y743">
        <v>469</v>
      </c>
      <c r="Z743">
        <v>420</v>
      </c>
      <c r="AA743">
        <v>411</v>
      </c>
      <c r="AB743">
        <v>538</v>
      </c>
      <c r="AC743">
        <v>532</v>
      </c>
      <c r="AD743">
        <v>564</v>
      </c>
    </row>
    <row r="744" spans="1:30" x14ac:dyDescent="0.3">
      <c r="A744" s="131">
        <v>44044</v>
      </c>
      <c r="B744" t="s">
        <v>583</v>
      </c>
      <c r="C744">
        <v>149.4</v>
      </c>
    </row>
    <row r="745" spans="1:30" x14ac:dyDescent="0.3">
      <c r="A745" s="131">
        <v>44044</v>
      </c>
      <c r="B745" t="s">
        <v>595</v>
      </c>
      <c r="D745">
        <v>326</v>
      </c>
      <c r="E745">
        <v>851</v>
      </c>
      <c r="F745">
        <v>475</v>
      </c>
      <c r="G745">
        <v>361</v>
      </c>
      <c r="H745">
        <v>702</v>
      </c>
      <c r="I745">
        <v>551</v>
      </c>
      <c r="J745">
        <v>603</v>
      </c>
      <c r="K745">
        <v>500</v>
      </c>
      <c r="L745">
        <v>701</v>
      </c>
      <c r="M745">
        <v>552</v>
      </c>
      <c r="N745">
        <v>561</v>
      </c>
      <c r="O745">
        <v>281</v>
      </c>
      <c r="P745">
        <v>524</v>
      </c>
      <c r="Q745">
        <v>208</v>
      </c>
      <c r="R745">
        <v>741</v>
      </c>
      <c r="S745">
        <v>857</v>
      </c>
      <c r="T745">
        <v>458</v>
      </c>
      <c r="U745">
        <v>639</v>
      </c>
      <c r="V745">
        <v>349</v>
      </c>
      <c r="W745">
        <v>547</v>
      </c>
      <c r="X745">
        <v>408</v>
      </c>
      <c r="Y745">
        <v>376</v>
      </c>
      <c r="Z745">
        <v>389</v>
      </c>
      <c r="AA745">
        <v>354</v>
      </c>
      <c r="AB745">
        <v>468</v>
      </c>
      <c r="AC745">
        <v>466</v>
      </c>
      <c r="AD745">
        <v>470</v>
      </c>
    </row>
    <row r="746" spans="1:30" x14ac:dyDescent="0.3">
      <c r="A746" s="131">
        <v>44075</v>
      </c>
      <c r="B746" t="s">
        <v>594</v>
      </c>
      <c r="D746">
        <v>403</v>
      </c>
      <c r="E746">
        <v>1066</v>
      </c>
      <c r="F746">
        <v>535</v>
      </c>
      <c r="G746">
        <v>470</v>
      </c>
      <c r="H746">
        <v>810</v>
      </c>
      <c r="I746">
        <v>590</v>
      </c>
      <c r="J746">
        <v>680</v>
      </c>
      <c r="K746">
        <v>543</v>
      </c>
      <c r="L746">
        <v>714</v>
      </c>
      <c r="M746">
        <v>644</v>
      </c>
      <c r="N746">
        <v>618</v>
      </c>
      <c r="O746">
        <v>342</v>
      </c>
      <c r="P746">
        <v>601</v>
      </c>
      <c r="Q746">
        <v>263</v>
      </c>
      <c r="R746">
        <v>882</v>
      </c>
      <c r="S746">
        <v>1129</v>
      </c>
      <c r="T746">
        <v>577</v>
      </c>
      <c r="U746">
        <v>760</v>
      </c>
      <c r="V746">
        <v>454</v>
      </c>
      <c r="W746">
        <v>614</v>
      </c>
      <c r="X746">
        <v>491</v>
      </c>
      <c r="Y746">
        <v>478</v>
      </c>
      <c r="Z746">
        <v>424</v>
      </c>
      <c r="AA746">
        <v>414</v>
      </c>
      <c r="AB746">
        <v>545</v>
      </c>
      <c r="AC746">
        <v>538</v>
      </c>
      <c r="AD746">
        <v>577</v>
      </c>
    </row>
    <row r="747" spans="1:30" x14ac:dyDescent="0.3">
      <c r="A747" s="131">
        <v>44075</v>
      </c>
      <c r="B747" t="s">
        <v>583</v>
      </c>
      <c r="C747">
        <v>150.09</v>
      </c>
    </row>
    <row r="748" spans="1:30" x14ac:dyDescent="0.3">
      <c r="A748" s="131">
        <v>44075</v>
      </c>
      <c r="B748" t="s">
        <v>595</v>
      </c>
      <c r="D748">
        <v>328</v>
      </c>
      <c r="E748">
        <v>855</v>
      </c>
      <c r="F748">
        <v>477</v>
      </c>
      <c r="G748">
        <v>363</v>
      </c>
      <c r="H748">
        <v>705</v>
      </c>
      <c r="I748">
        <v>553</v>
      </c>
      <c r="J748">
        <v>606</v>
      </c>
      <c r="K748">
        <v>502</v>
      </c>
      <c r="L748">
        <v>704</v>
      </c>
      <c r="M748">
        <v>555</v>
      </c>
      <c r="N748">
        <v>564</v>
      </c>
      <c r="O748">
        <v>282</v>
      </c>
      <c r="P748">
        <v>526</v>
      </c>
      <c r="Q748">
        <v>209</v>
      </c>
      <c r="R748">
        <v>745</v>
      </c>
      <c r="S748">
        <v>861</v>
      </c>
      <c r="T748">
        <v>461</v>
      </c>
      <c r="U748">
        <v>642</v>
      </c>
      <c r="V748">
        <v>351</v>
      </c>
      <c r="W748">
        <v>550</v>
      </c>
      <c r="X748">
        <v>410</v>
      </c>
      <c r="Y748">
        <v>378</v>
      </c>
      <c r="Z748">
        <v>390</v>
      </c>
      <c r="AA748">
        <v>356</v>
      </c>
      <c r="AB748">
        <v>470</v>
      </c>
      <c r="AC748">
        <v>468</v>
      </c>
      <c r="AD748">
        <v>472</v>
      </c>
    </row>
    <row r="749" spans="1:30" x14ac:dyDescent="0.3">
      <c r="A749" s="131">
        <v>44105</v>
      </c>
      <c r="B749" t="s">
        <v>594</v>
      </c>
      <c r="D749">
        <v>413</v>
      </c>
      <c r="E749">
        <v>1120</v>
      </c>
      <c r="F749">
        <v>539</v>
      </c>
      <c r="G749">
        <v>464</v>
      </c>
      <c r="H749">
        <v>815</v>
      </c>
      <c r="I749">
        <v>595</v>
      </c>
      <c r="J749">
        <v>688</v>
      </c>
      <c r="K749">
        <v>551</v>
      </c>
      <c r="L749">
        <v>719</v>
      </c>
      <c r="M749">
        <v>651</v>
      </c>
      <c r="N749">
        <v>647</v>
      </c>
      <c r="O749">
        <v>347</v>
      </c>
      <c r="P749">
        <v>589</v>
      </c>
      <c r="Q749">
        <v>264</v>
      </c>
      <c r="R749">
        <v>884</v>
      </c>
      <c r="S749">
        <v>1114</v>
      </c>
      <c r="T749">
        <v>566</v>
      </c>
      <c r="U749">
        <v>788</v>
      </c>
      <c r="V749">
        <v>468</v>
      </c>
      <c r="W749">
        <v>616</v>
      </c>
      <c r="X749">
        <v>490</v>
      </c>
      <c r="Y749">
        <v>475</v>
      </c>
      <c r="Z749">
        <v>427</v>
      </c>
      <c r="AA749">
        <v>425</v>
      </c>
      <c r="AB749">
        <v>550</v>
      </c>
      <c r="AC749">
        <v>545</v>
      </c>
      <c r="AD749">
        <v>574</v>
      </c>
    </row>
    <row r="750" spans="1:30" x14ac:dyDescent="0.3">
      <c r="A750" s="131">
        <v>44105</v>
      </c>
      <c r="B750" t="s">
        <v>583</v>
      </c>
      <c r="C750">
        <v>150.09</v>
      </c>
    </row>
    <row r="751" spans="1:30" x14ac:dyDescent="0.3">
      <c r="A751" s="131">
        <v>44105</v>
      </c>
      <c r="B751" t="s">
        <v>595</v>
      </c>
      <c r="D751">
        <v>328</v>
      </c>
      <c r="E751">
        <v>855</v>
      </c>
      <c r="F751">
        <v>477</v>
      </c>
      <c r="G751">
        <v>363</v>
      </c>
      <c r="H751">
        <v>705</v>
      </c>
      <c r="I751">
        <v>553</v>
      </c>
      <c r="J751">
        <v>606</v>
      </c>
      <c r="K751">
        <v>502</v>
      </c>
      <c r="L751">
        <v>704</v>
      </c>
      <c r="M751">
        <v>555</v>
      </c>
      <c r="N751">
        <v>564</v>
      </c>
      <c r="O751">
        <v>282</v>
      </c>
      <c r="P751">
        <v>526</v>
      </c>
      <c r="Q751">
        <v>209</v>
      </c>
      <c r="R751">
        <v>745</v>
      </c>
      <c r="S751">
        <v>861</v>
      </c>
      <c r="T751">
        <v>461</v>
      </c>
      <c r="U751">
        <v>642</v>
      </c>
      <c r="V751">
        <v>351</v>
      </c>
      <c r="W751">
        <v>550</v>
      </c>
      <c r="X751">
        <v>410</v>
      </c>
      <c r="Y751">
        <v>378</v>
      </c>
      <c r="Z751">
        <v>390</v>
      </c>
      <c r="AA751">
        <v>356</v>
      </c>
      <c r="AB751">
        <v>470</v>
      </c>
      <c r="AC751">
        <v>468</v>
      </c>
      <c r="AD751">
        <v>472</v>
      </c>
    </row>
    <row r="752" spans="1:30" x14ac:dyDescent="0.3">
      <c r="A752" s="131">
        <v>44136</v>
      </c>
      <c r="B752" t="s">
        <v>594</v>
      </c>
      <c r="D752">
        <v>404</v>
      </c>
      <c r="E752">
        <v>1094</v>
      </c>
      <c r="F752">
        <v>553</v>
      </c>
      <c r="G752">
        <v>481</v>
      </c>
      <c r="H752">
        <v>826</v>
      </c>
      <c r="I752">
        <v>599</v>
      </c>
      <c r="J752">
        <v>718</v>
      </c>
      <c r="K752">
        <v>565</v>
      </c>
      <c r="L752">
        <v>736</v>
      </c>
      <c r="M752">
        <v>658</v>
      </c>
      <c r="N752">
        <v>645</v>
      </c>
      <c r="O752">
        <v>347</v>
      </c>
      <c r="P752">
        <v>609</v>
      </c>
      <c r="Q752">
        <v>260</v>
      </c>
      <c r="R752">
        <v>923</v>
      </c>
      <c r="S752">
        <v>1116</v>
      </c>
      <c r="T752">
        <v>566</v>
      </c>
      <c r="U752">
        <v>814</v>
      </c>
      <c r="V752">
        <v>458</v>
      </c>
      <c r="W752">
        <v>621</v>
      </c>
      <c r="X752">
        <v>494</v>
      </c>
      <c r="Y752">
        <v>478</v>
      </c>
      <c r="Z752">
        <v>437</v>
      </c>
      <c r="AA752">
        <v>422</v>
      </c>
      <c r="AB752">
        <v>557</v>
      </c>
      <c r="AC752">
        <v>552</v>
      </c>
      <c r="AD752">
        <v>578</v>
      </c>
    </row>
    <row r="753" spans="1:30" x14ac:dyDescent="0.3">
      <c r="A753" s="131">
        <v>44136</v>
      </c>
      <c r="B753" t="s">
        <v>583</v>
      </c>
      <c r="C753">
        <v>149.81</v>
      </c>
    </row>
    <row r="754" spans="1:30" x14ac:dyDescent="0.3">
      <c r="A754" s="131">
        <v>44136</v>
      </c>
      <c r="B754" t="s">
        <v>595</v>
      </c>
      <c r="D754">
        <v>327</v>
      </c>
      <c r="E754">
        <v>854</v>
      </c>
      <c r="F754">
        <v>476</v>
      </c>
      <c r="G754">
        <v>362</v>
      </c>
      <c r="H754">
        <v>704</v>
      </c>
      <c r="I754">
        <v>552</v>
      </c>
      <c r="J754">
        <v>605</v>
      </c>
      <c r="K754">
        <v>501</v>
      </c>
      <c r="L754">
        <v>703</v>
      </c>
      <c r="M754">
        <v>554</v>
      </c>
      <c r="N754">
        <v>563</v>
      </c>
      <c r="O754">
        <v>281</v>
      </c>
      <c r="P754">
        <v>525</v>
      </c>
      <c r="Q754">
        <v>209</v>
      </c>
      <c r="R754">
        <v>743</v>
      </c>
      <c r="S754">
        <v>860</v>
      </c>
      <c r="T754">
        <v>460</v>
      </c>
      <c r="U754">
        <v>641</v>
      </c>
      <c r="V754">
        <v>350</v>
      </c>
      <c r="W754">
        <v>549</v>
      </c>
      <c r="X754">
        <v>409</v>
      </c>
      <c r="Y754">
        <v>377</v>
      </c>
      <c r="Z754">
        <v>390</v>
      </c>
      <c r="AA754">
        <v>355</v>
      </c>
      <c r="AB754">
        <v>469</v>
      </c>
      <c r="AC754">
        <v>468</v>
      </c>
      <c r="AD754">
        <v>471</v>
      </c>
    </row>
    <row r="755" spans="1:30" x14ac:dyDescent="0.3">
      <c r="A755" s="131">
        <v>44166</v>
      </c>
      <c r="B755" t="s">
        <v>594</v>
      </c>
      <c r="D755">
        <v>421</v>
      </c>
      <c r="E755">
        <v>1151</v>
      </c>
      <c r="F755">
        <v>562</v>
      </c>
      <c r="G755">
        <v>458</v>
      </c>
      <c r="H755">
        <v>842</v>
      </c>
      <c r="I755">
        <v>611</v>
      </c>
      <c r="J755">
        <v>722</v>
      </c>
      <c r="K755">
        <v>591</v>
      </c>
      <c r="L755">
        <v>744</v>
      </c>
      <c r="M755">
        <v>688</v>
      </c>
      <c r="N755">
        <v>680</v>
      </c>
      <c r="O755">
        <v>344</v>
      </c>
      <c r="P755">
        <v>648</v>
      </c>
      <c r="Q755">
        <v>260</v>
      </c>
      <c r="R755">
        <v>935</v>
      </c>
      <c r="S755">
        <v>1322</v>
      </c>
      <c r="T755">
        <v>598</v>
      </c>
      <c r="U755">
        <v>857</v>
      </c>
      <c r="V755">
        <v>474</v>
      </c>
      <c r="W755">
        <v>611</v>
      </c>
      <c r="X755">
        <v>492</v>
      </c>
      <c r="Y755">
        <v>480</v>
      </c>
      <c r="Z755">
        <v>466</v>
      </c>
      <c r="AA755">
        <v>430</v>
      </c>
      <c r="AB755">
        <v>574</v>
      </c>
      <c r="AC755">
        <v>574</v>
      </c>
      <c r="AD755">
        <v>575</v>
      </c>
    </row>
    <row r="756" spans="1:30" x14ac:dyDescent="0.3">
      <c r="A756" s="131">
        <v>44166</v>
      </c>
      <c r="B756" t="s">
        <v>583</v>
      </c>
      <c r="C756">
        <v>150.22</v>
      </c>
    </row>
    <row r="757" spans="1:30" x14ac:dyDescent="0.3">
      <c r="A757" s="131">
        <v>44166</v>
      </c>
      <c r="B757" t="s">
        <v>595</v>
      </c>
      <c r="D757">
        <v>328</v>
      </c>
      <c r="E757">
        <v>856</v>
      </c>
      <c r="F757">
        <v>478</v>
      </c>
      <c r="G757">
        <v>363</v>
      </c>
      <c r="H757">
        <v>706</v>
      </c>
      <c r="I757">
        <v>554</v>
      </c>
      <c r="J757">
        <v>607</v>
      </c>
      <c r="K757">
        <v>503</v>
      </c>
      <c r="L757">
        <v>705</v>
      </c>
      <c r="M757">
        <v>555</v>
      </c>
      <c r="N757">
        <v>564</v>
      </c>
      <c r="O757">
        <v>282</v>
      </c>
      <c r="P757">
        <v>527</v>
      </c>
      <c r="Q757">
        <v>210</v>
      </c>
      <c r="R757">
        <v>745</v>
      </c>
      <c r="S757">
        <v>862</v>
      </c>
      <c r="T757">
        <v>461</v>
      </c>
      <c r="U757">
        <v>642</v>
      </c>
      <c r="V757">
        <v>351</v>
      </c>
      <c r="W757">
        <v>551</v>
      </c>
      <c r="X757">
        <v>410</v>
      </c>
      <c r="Y757">
        <v>378</v>
      </c>
      <c r="Z757">
        <v>391</v>
      </c>
      <c r="AA757">
        <v>356</v>
      </c>
      <c r="AB757">
        <v>470</v>
      </c>
      <c r="AC757">
        <v>469</v>
      </c>
      <c r="AD757">
        <v>472</v>
      </c>
    </row>
    <row r="758" spans="1:30" x14ac:dyDescent="0.3">
      <c r="A758" s="131">
        <v>44197</v>
      </c>
      <c r="B758" t="s">
        <v>594</v>
      </c>
      <c r="D758">
        <v>393</v>
      </c>
      <c r="E758">
        <v>1159</v>
      </c>
      <c r="F758">
        <v>537</v>
      </c>
      <c r="G758">
        <v>430</v>
      </c>
      <c r="H758">
        <v>827</v>
      </c>
      <c r="I758">
        <v>596</v>
      </c>
      <c r="J758">
        <v>701</v>
      </c>
      <c r="K758">
        <v>565</v>
      </c>
      <c r="L758">
        <v>750</v>
      </c>
      <c r="M758">
        <v>659</v>
      </c>
      <c r="N758">
        <v>658</v>
      </c>
      <c r="O758">
        <v>348</v>
      </c>
      <c r="P758">
        <v>592</v>
      </c>
      <c r="Q758">
        <v>245</v>
      </c>
      <c r="R758">
        <v>937</v>
      </c>
      <c r="S758">
        <v>1629</v>
      </c>
      <c r="T758">
        <v>570</v>
      </c>
      <c r="U758">
        <v>795</v>
      </c>
      <c r="V758">
        <v>471</v>
      </c>
      <c r="W758">
        <v>617</v>
      </c>
      <c r="X758">
        <v>485</v>
      </c>
      <c r="Y758">
        <v>483</v>
      </c>
      <c r="Z758">
        <v>448</v>
      </c>
      <c r="AA758">
        <v>431</v>
      </c>
      <c r="AB758">
        <v>573</v>
      </c>
      <c r="AC758">
        <v>572</v>
      </c>
      <c r="AD758">
        <v>577</v>
      </c>
    </row>
    <row r="759" spans="1:30" x14ac:dyDescent="0.3">
      <c r="A759" s="131">
        <v>44197</v>
      </c>
      <c r="B759" t="s">
        <v>583</v>
      </c>
      <c r="C759">
        <v>149.94999999999999</v>
      </c>
    </row>
    <row r="760" spans="1:30" x14ac:dyDescent="0.3">
      <c r="A760" s="131">
        <v>44197</v>
      </c>
      <c r="B760" t="s">
        <v>595</v>
      </c>
      <c r="D760">
        <v>327</v>
      </c>
      <c r="E760">
        <v>854</v>
      </c>
      <c r="F760">
        <v>477</v>
      </c>
      <c r="G760">
        <v>363</v>
      </c>
      <c r="H760">
        <v>704</v>
      </c>
      <c r="I760">
        <v>553</v>
      </c>
      <c r="J760">
        <v>605</v>
      </c>
      <c r="K760">
        <v>502</v>
      </c>
      <c r="L760">
        <v>704</v>
      </c>
      <c r="M760">
        <v>554</v>
      </c>
      <c r="N760">
        <v>563</v>
      </c>
      <c r="O760">
        <v>282</v>
      </c>
      <c r="P760">
        <v>526</v>
      </c>
      <c r="Q760">
        <v>209</v>
      </c>
      <c r="R760">
        <v>744</v>
      </c>
      <c r="S760">
        <v>860</v>
      </c>
      <c r="T760">
        <v>460</v>
      </c>
      <c r="U760">
        <v>641</v>
      </c>
      <c r="V760">
        <v>350</v>
      </c>
      <c r="W760">
        <v>549</v>
      </c>
      <c r="X760">
        <v>409</v>
      </c>
      <c r="Y760">
        <v>377</v>
      </c>
      <c r="Z760">
        <v>390</v>
      </c>
      <c r="AA760">
        <v>355</v>
      </c>
      <c r="AB760">
        <v>469</v>
      </c>
      <c r="AC760">
        <v>468</v>
      </c>
      <c r="AD760">
        <v>471</v>
      </c>
    </row>
    <row r="761" spans="1:30" x14ac:dyDescent="0.3">
      <c r="A761" s="131">
        <v>44228</v>
      </c>
      <c r="B761" t="s">
        <v>594</v>
      </c>
      <c r="D761">
        <v>398</v>
      </c>
      <c r="E761">
        <v>1228</v>
      </c>
      <c r="F761">
        <v>551</v>
      </c>
      <c r="G761">
        <v>453</v>
      </c>
      <c r="H761">
        <v>839</v>
      </c>
      <c r="I761">
        <v>603</v>
      </c>
      <c r="J761">
        <v>710</v>
      </c>
      <c r="K761">
        <v>552</v>
      </c>
      <c r="L761">
        <v>746</v>
      </c>
      <c r="M761">
        <v>642</v>
      </c>
      <c r="N761">
        <v>670</v>
      </c>
      <c r="O761">
        <v>343</v>
      </c>
      <c r="P761">
        <v>650</v>
      </c>
      <c r="Q761">
        <v>239</v>
      </c>
      <c r="R761">
        <v>985</v>
      </c>
      <c r="S761">
        <v>1581</v>
      </c>
      <c r="T761">
        <v>574</v>
      </c>
      <c r="U761">
        <v>798</v>
      </c>
      <c r="V761">
        <v>482</v>
      </c>
      <c r="W761">
        <v>619</v>
      </c>
      <c r="X761">
        <v>486</v>
      </c>
      <c r="Y761">
        <v>483</v>
      </c>
      <c r="Z761">
        <v>446</v>
      </c>
      <c r="AA761">
        <v>429</v>
      </c>
      <c r="AB761">
        <v>577</v>
      </c>
      <c r="AC761">
        <v>576</v>
      </c>
      <c r="AD761">
        <v>582</v>
      </c>
    </row>
    <row r="762" spans="1:30" x14ac:dyDescent="0.3">
      <c r="A762" s="131">
        <v>44228</v>
      </c>
      <c r="B762" t="s">
        <v>583</v>
      </c>
      <c r="C762">
        <v>150.09</v>
      </c>
    </row>
    <row r="763" spans="1:30" x14ac:dyDescent="0.3">
      <c r="A763" s="131">
        <v>44228</v>
      </c>
      <c r="B763" t="s">
        <v>595</v>
      </c>
      <c r="D763">
        <v>328</v>
      </c>
      <c r="E763">
        <v>855</v>
      </c>
      <c r="F763">
        <v>477</v>
      </c>
      <c r="G763">
        <v>363</v>
      </c>
      <c r="H763">
        <v>705</v>
      </c>
      <c r="I763">
        <v>553</v>
      </c>
      <c r="J763">
        <v>606</v>
      </c>
      <c r="K763">
        <v>502</v>
      </c>
      <c r="L763">
        <v>704</v>
      </c>
      <c r="M763">
        <v>555</v>
      </c>
      <c r="N763">
        <v>564</v>
      </c>
      <c r="O763">
        <v>282</v>
      </c>
      <c r="P763">
        <v>526</v>
      </c>
      <c r="Q763">
        <v>209</v>
      </c>
      <c r="R763">
        <v>745</v>
      </c>
      <c r="S763">
        <v>861</v>
      </c>
      <c r="T763">
        <v>461</v>
      </c>
      <c r="U763">
        <v>642</v>
      </c>
      <c r="V763">
        <v>351</v>
      </c>
      <c r="W763">
        <v>550</v>
      </c>
      <c r="X763">
        <v>410</v>
      </c>
      <c r="Y763">
        <v>378</v>
      </c>
      <c r="Z763">
        <v>390</v>
      </c>
      <c r="AA763">
        <v>356</v>
      </c>
      <c r="AB763">
        <v>470</v>
      </c>
      <c r="AC763">
        <v>468</v>
      </c>
      <c r="AD763">
        <v>472</v>
      </c>
    </row>
    <row r="764" spans="1:30" x14ac:dyDescent="0.3">
      <c r="A764" s="131">
        <v>44256</v>
      </c>
      <c r="B764" t="s">
        <v>594</v>
      </c>
      <c r="D764">
        <v>458</v>
      </c>
      <c r="E764">
        <v>1403</v>
      </c>
      <c r="F764">
        <v>589</v>
      </c>
      <c r="G764">
        <v>448</v>
      </c>
      <c r="H764">
        <v>1093</v>
      </c>
      <c r="I764">
        <v>627</v>
      </c>
      <c r="J764">
        <v>791</v>
      </c>
      <c r="K764">
        <v>591</v>
      </c>
      <c r="L764">
        <v>777</v>
      </c>
      <c r="M764">
        <v>675</v>
      </c>
      <c r="N764">
        <v>750</v>
      </c>
      <c r="O764">
        <v>351</v>
      </c>
      <c r="P764">
        <v>616</v>
      </c>
      <c r="Q764">
        <v>244</v>
      </c>
      <c r="R764">
        <v>1023</v>
      </c>
      <c r="S764">
        <v>2107</v>
      </c>
      <c r="T764">
        <v>688</v>
      </c>
      <c r="U764">
        <v>893</v>
      </c>
      <c r="V764">
        <v>497</v>
      </c>
      <c r="W764">
        <v>619</v>
      </c>
      <c r="X764">
        <v>486</v>
      </c>
      <c r="Y764">
        <v>481</v>
      </c>
      <c r="Z764">
        <v>456</v>
      </c>
      <c r="AA764">
        <v>452</v>
      </c>
      <c r="AB764">
        <v>620</v>
      </c>
      <c r="AC764">
        <v>628</v>
      </c>
      <c r="AD764">
        <v>583</v>
      </c>
    </row>
    <row r="765" spans="1:30" x14ac:dyDescent="0.3">
      <c r="A765" s="131">
        <v>44256</v>
      </c>
      <c r="B765" t="s">
        <v>583</v>
      </c>
      <c r="C765">
        <v>150.5</v>
      </c>
    </row>
    <row r="766" spans="1:30" x14ac:dyDescent="0.3">
      <c r="A766" s="131">
        <v>44256</v>
      </c>
      <c r="B766" t="s">
        <v>595</v>
      </c>
      <c r="D766">
        <v>328</v>
      </c>
      <c r="E766">
        <v>857</v>
      </c>
      <c r="F766">
        <v>478</v>
      </c>
      <c r="G766">
        <v>364</v>
      </c>
      <c r="H766">
        <v>707</v>
      </c>
      <c r="I766">
        <v>555</v>
      </c>
      <c r="J766">
        <v>608</v>
      </c>
      <c r="K766">
        <v>503</v>
      </c>
      <c r="L766">
        <v>706</v>
      </c>
      <c r="M766">
        <v>556</v>
      </c>
      <c r="N766">
        <v>565</v>
      </c>
      <c r="O766">
        <v>283</v>
      </c>
      <c r="P766">
        <v>527</v>
      </c>
      <c r="Q766">
        <v>210</v>
      </c>
      <c r="R766">
        <v>747</v>
      </c>
      <c r="S766">
        <v>863</v>
      </c>
      <c r="T766">
        <v>462</v>
      </c>
      <c r="U766">
        <v>644</v>
      </c>
      <c r="V766">
        <v>352</v>
      </c>
      <c r="W766">
        <v>552</v>
      </c>
      <c r="X766">
        <v>411</v>
      </c>
      <c r="Y766">
        <v>379</v>
      </c>
      <c r="Z766">
        <v>391</v>
      </c>
      <c r="AA766">
        <v>357</v>
      </c>
      <c r="AB766">
        <v>471</v>
      </c>
      <c r="AC766">
        <v>470</v>
      </c>
      <c r="AD766">
        <v>473</v>
      </c>
    </row>
    <row r="767" spans="1:30" x14ac:dyDescent="0.3">
      <c r="A767" s="131">
        <v>44287</v>
      </c>
      <c r="B767" t="s">
        <v>594</v>
      </c>
      <c r="D767">
        <v>420</v>
      </c>
      <c r="E767">
        <v>1316</v>
      </c>
      <c r="F767">
        <v>578</v>
      </c>
      <c r="G767">
        <v>431</v>
      </c>
      <c r="H767">
        <v>918</v>
      </c>
      <c r="I767">
        <v>615</v>
      </c>
      <c r="J767">
        <v>732</v>
      </c>
      <c r="K767">
        <v>567</v>
      </c>
      <c r="L767">
        <v>810</v>
      </c>
      <c r="M767">
        <v>658</v>
      </c>
      <c r="N767">
        <v>691</v>
      </c>
      <c r="O767">
        <v>353</v>
      </c>
      <c r="P767">
        <v>607</v>
      </c>
      <c r="Q767">
        <v>247</v>
      </c>
      <c r="R767">
        <v>946</v>
      </c>
      <c r="S767">
        <v>1291</v>
      </c>
      <c r="T767">
        <v>627</v>
      </c>
      <c r="U767">
        <v>828</v>
      </c>
      <c r="V767">
        <v>493</v>
      </c>
      <c r="W767">
        <v>622</v>
      </c>
      <c r="X767">
        <v>487</v>
      </c>
      <c r="Y767">
        <v>484</v>
      </c>
      <c r="Z767">
        <v>464</v>
      </c>
      <c r="AA767">
        <v>437</v>
      </c>
      <c r="AB767">
        <v>576</v>
      </c>
      <c r="AC767">
        <v>574</v>
      </c>
      <c r="AD767">
        <v>583</v>
      </c>
    </row>
    <row r="768" spans="1:30" x14ac:dyDescent="0.3">
      <c r="A768" s="131">
        <v>44287</v>
      </c>
      <c r="B768" t="s">
        <v>583</v>
      </c>
      <c r="C768">
        <v>151.46</v>
      </c>
    </row>
    <row r="769" spans="1:30" x14ac:dyDescent="0.3">
      <c r="A769" s="131">
        <v>44287</v>
      </c>
      <c r="B769" t="s">
        <v>595</v>
      </c>
      <c r="D769">
        <v>331</v>
      </c>
      <c r="E769">
        <v>863</v>
      </c>
      <c r="F769">
        <v>481</v>
      </c>
      <c r="G769">
        <v>366</v>
      </c>
      <c r="H769">
        <v>711</v>
      </c>
      <c r="I769">
        <v>558</v>
      </c>
      <c r="J769">
        <v>612</v>
      </c>
      <c r="K769">
        <v>507</v>
      </c>
      <c r="L769">
        <v>711</v>
      </c>
      <c r="M769">
        <v>560</v>
      </c>
      <c r="N769">
        <v>569</v>
      </c>
      <c r="O769">
        <v>284</v>
      </c>
      <c r="P769">
        <v>531</v>
      </c>
      <c r="Q769">
        <v>211</v>
      </c>
      <c r="R769">
        <v>751</v>
      </c>
      <c r="S769">
        <v>869</v>
      </c>
      <c r="T769">
        <v>465</v>
      </c>
      <c r="U769">
        <v>648</v>
      </c>
      <c r="V769">
        <v>354</v>
      </c>
      <c r="W769">
        <v>555</v>
      </c>
      <c r="X769">
        <v>413</v>
      </c>
      <c r="Y769">
        <v>381</v>
      </c>
      <c r="Z769">
        <v>394</v>
      </c>
      <c r="AA769">
        <v>359</v>
      </c>
      <c r="AB769">
        <v>474</v>
      </c>
      <c r="AC769">
        <v>473</v>
      </c>
      <c r="AD769">
        <v>476</v>
      </c>
    </row>
    <row r="770" spans="1:30" x14ac:dyDescent="0.3">
      <c r="A770" s="131">
        <v>44317</v>
      </c>
      <c r="B770" t="s">
        <v>594</v>
      </c>
      <c r="D770">
        <v>410</v>
      </c>
      <c r="E770">
        <v>1115</v>
      </c>
      <c r="F770">
        <v>551</v>
      </c>
      <c r="G770">
        <v>441</v>
      </c>
      <c r="H770">
        <v>842</v>
      </c>
      <c r="I770">
        <v>608</v>
      </c>
      <c r="J770">
        <v>706</v>
      </c>
      <c r="K770">
        <v>565</v>
      </c>
      <c r="L770">
        <v>736</v>
      </c>
      <c r="M770">
        <v>659</v>
      </c>
      <c r="N770">
        <v>689</v>
      </c>
      <c r="O770">
        <v>365</v>
      </c>
      <c r="P770">
        <v>594</v>
      </c>
      <c r="Q770">
        <v>261</v>
      </c>
      <c r="R770">
        <v>972</v>
      </c>
      <c r="S770">
        <v>1223</v>
      </c>
      <c r="T770">
        <v>598</v>
      </c>
      <c r="U770">
        <v>861</v>
      </c>
      <c r="V770">
        <v>480</v>
      </c>
      <c r="W770">
        <v>620</v>
      </c>
      <c r="X770">
        <v>485</v>
      </c>
      <c r="Y770">
        <v>485</v>
      </c>
      <c r="Z770">
        <v>455</v>
      </c>
      <c r="AA770">
        <v>432</v>
      </c>
      <c r="AB770">
        <v>573</v>
      </c>
      <c r="AC770">
        <v>571</v>
      </c>
      <c r="AD770">
        <v>584</v>
      </c>
    </row>
    <row r="771" spans="1:30" x14ac:dyDescent="0.3">
      <c r="A771" s="131">
        <v>44317</v>
      </c>
      <c r="B771" t="s">
        <v>583</v>
      </c>
      <c r="C771">
        <v>152.41999999999999</v>
      </c>
    </row>
    <row r="772" spans="1:30" x14ac:dyDescent="0.3">
      <c r="A772" s="131">
        <v>44317</v>
      </c>
      <c r="B772" t="s">
        <v>595</v>
      </c>
      <c r="D772">
        <v>333</v>
      </c>
      <c r="E772">
        <v>868</v>
      </c>
      <c r="F772">
        <v>485</v>
      </c>
      <c r="G772">
        <v>369</v>
      </c>
      <c r="H772">
        <v>716</v>
      </c>
      <c r="I772">
        <v>562</v>
      </c>
      <c r="J772">
        <v>615</v>
      </c>
      <c r="K772">
        <v>510</v>
      </c>
      <c r="L772">
        <v>715</v>
      </c>
      <c r="M772">
        <v>563</v>
      </c>
      <c r="N772">
        <v>573</v>
      </c>
      <c r="O772">
        <v>286</v>
      </c>
      <c r="P772">
        <v>534</v>
      </c>
      <c r="Q772">
        <v>213</v>
      </c>
      <c r="R772">
        <v>756</v>
      </c>
      <c r="S772">
        <v>875</v>
      </c>
      <c r="T772">
        <v>468</v>
      </c>
      <c r="U772">
        <v>652</v>
      </c>
      <c r="V772">
        <v>356</v>
      </c>
      <c r="W772">
        <v>559</v>
      </c>
      <c r="X772">
        <v>416</v>
      </c>
      <c r="Y772">
        <v>383</v>
      </c>
      <c r="Z772">
        <v>396</v>
      </c>
      <c r="AA772">
        <v>361</v>
      </c>
      <c r="AB772">
        <v>477</v>
      </c>
      <c r="AC772">
        <v>476</v>
      </c>
      <c r="AD772">
        <v>479</v>
      </c>
    </row>
    <row r="773" spans="1:30" x14ac:dyDescent="0.3">
      <c r="A773" s="131">
        <v>44348</v>
      </c>
      <c r="B773" t="s">
        <v>594</v>
      </c>
      <c r="D773">
        <v>406</v>
      </c>
      <c r="E773">
        <v>1136</v>
      </c>
      <c r="F773">
        <v>553</v>
      </c>
      <c r="G773">
        <v>442</v>
      </c>
      <c r="H773">
        <v>828</v>
      </c>
      <c r="I773">
        <v>604</v>
      </c>
      <c r="J773">
        <v>744</v>
      </c>
      <c r="K773">
        <v>572</v>
      </c>
      <c r="L773">
        <v>791</v>
      </c>
      <c r="M773">
        <v>672</v>
      </c>
      <c r="N773">
        <v>687</v>
      </c>
      <c r="O773">
        <v>358</v>
      </c>
      <c r="P773">
        <v>595</v>
      </c>
      <c r="Q773">
        <v>260</v>
      </c>
      <c r="R773">
        <v>1020</v>
      </c>
      <c r="S773">
        <v>1238</v>
      </c>
      <c r="T773">
        <v>633</v>
      </c>
      <c r="U773">
        <v>831</v>
      </c>
      <c r="V773">
        <v>482</v>
      </c>
      <c r="W773">
        <v>615</v>
      </c>
      <c r="X773">
        <v>483</v>
      </c>
      <c r="Y773">
        <v>484</v>
      </c>
      <c r="Z773">
        <v>475</v>
      </c>
      <c r="AA773">
        <v>427</v>
      </c>
      <c r="AB773">
        <v>575</v>
      </c>
      <c r="AC773">
        <v>573</v>
      </c>
      <c r="AD773">
        <v>586</v>
      </c>
    </row>
    <row r="774" spans="1:30" x14ac:dyDescent="0.3">
      <c r="A774" s="131">
        <v>44348</v>
      </c>
      <c r="B774" t="s">
        <v>583</v>
      </c>
      <c r="C774">
        <v>153.11000000000001</v>
      </c>
    </row>
    <row r="775" spans="1:30" x14ac:dyDescent="0.3">
      <c r="A775" s="131">
        <v>44348</v>
      </c>
      <c r="B775" t="s">
        <v>595</v>
      </c>
      <c r="D775">
        <v>334</v>
      </c>
      <c r="E775">
        <v>872</v>
      </c>
      <c r="F775">
        <v>487</v>
      </c>
      <c r="G775">
        <v>370</v>
      </c>
      <c r="H775">
        <v>719</v>
      </c>
      <c r="I775">
        <v>564</v>
      </c>
      <c r="J775">
        <v>618</v>
      </c>
      <c r="K775">
        <v>512</v>
      </c>
      <c r="L775">
        <v>718</v>
      </c>
      <c r="M775">
        <v>566</v>
      </c>
      <c r="N775">
        <v>575</v>
      </c>
      <c r="O775">
        <v>288</v>
      </c>
      <c r="P775">
        <v>537</v>
      </c>
      <c r="Q775">
        <v>214</v>
      </c>
      <c r="R775">
        <v>760</v>
      </c>
      <c r="S775">
        <v>878</v>
      </c>
      <c r="T775">
        <v>470</v>
      </c>
      <c r="U775">
        <v>655</v>
      </c>
      <c r="V775">
        <v>358</v>
      </c>
      <c r="W775">
        <v>561</v>
      </c>
      <c r="X775">
        <v>418</v>
      </c>
      <c r="Y775">
        <v>385</v>
      </c>
      <c r="Z775">
        <v>398</v>
      </c>
      <c r="AA775">
        <v>363</v>
      </c>
      <c r="AB775">
        <v>479</v>
      </c>
      <c r="AC775">
        <v>478</v>
      </c>
      <c r="AD775">
        <v>481</v>
      </c>
    </row>
    <row r="776" spans="1:30" x14ac:dyDescent="0.3">
      <c r="A776" s="131">
        <v>44378</v>
      </c>
      <c r="B776" t="s">
        <v>594</v>
      </c>
      <c r="D776">
        <v>408</v>
      </c>
      <c r="E776">
        <v>1120</v>
      </c>
      <c r="F776">
        <v>559</v>
      </c>
      <c r="G776">
        <v>445</v>
      </c>
      <c r="H776">
        <v>841</v>
      </c>
      <c r="I776">
        <v>604</v>
      </c>
      <c r="J776">
        <v>737</v>
      </c>
      <c r="K776">
        <v>569</v>
      </c>
      <c r="L776">
        <v>773</v>
      </c>
      <c r="M776">
        <v>668</v>
      </c>
      <c r="N776">
        <v>684</v>
      </c>
      <c r="O776">
        <v>357</v>
      </c>
      <c r="P776">
        <v>598</v>
      </c>
      <c r="Q776">
        <v>267</v>
      </c>
      <c r="R776">
        <v>947</v>
      </c>
      <c r="S776">
        <v>1173</v>
      </c>
      <c r="T776">
        <v>635</v>
      </c>
      <c r="U776">
        <v>854</v>
      </c>
      <c r="V776">
        <v>496</v>
      </c>
      <c r="W776">
        <v>623</v>
      </c>
      <c r="X776">
        <v>489</v>
      </c>
      <c r="Y776">
        <v>481</v>
      </c>
      <c r="Z776">
        <v>440</v>
      </c>
      <c r="AA776">
        <v>428</v>
      </c>
      <c r="AB776">
        <v>572</v>
      </c>
      <c r="AC776">
        <v>571</v>
      </c>
      <c r="AD776">
        <v>580</v>
      </c>
    </row>
    <row r="777" spans="1:30" x14ac:dyDescent="0.3">
      <c r="A777" s="131">
        <v>44378</v>
      </c>
      <c r="B777" t="s">
        <v>583</v>
      </c>
      <c r="C777">
        <v>153.11000000000001</v>
      </c>
    </row>
    <row r="778" spans="1:30" x14ac:dyDescent="0.3">
      <c r="A778" s="131">
        <v>44378</v>
      </c>
      <c r="B778" t="s">
        <v>595</v>
      </c>
      <c r="D778">
        <v>334</v>
      </c>
      <c r="E778">
        <v>872</v>
      </c>
      <c r="F778">
        <v>487</v>
      </c>
      <c r="G778">
        <v>370</v>
      </c>
      <c r="H778">
        <v>719</v>
      </c>
      <c r="I778">
        <v>564</v>
      </c>
      <c r="J778">
        <v>618</v>
      </c>
      <c r="K778">
        <v>512</v>
      </c>
      <c r="L778">
        <v>718</v>
      </c>
      <c r="M778">
        <v>566</v>
      </c>
      <c r="N778">
        <v>575</v>
      </c>
      <c r="O778">
        <v>288</v>
      </c>
      <c r="P778">
        <v>537</v>
      </c>
      <c r="Q778">
        <v>214</v>
      </c>
      <c r="R778">
        <v>760</v>
      </c>
      <c r="S778">
        <v>878</v>
      </c>
      <c r="T778">
        <v>470</v>
      </c>
      <c r="U778">
        <v>655</v>
      </c>
      <c r="V778">
        <v>358</v>
      </c>
      <c r="W778">
        <v>561</v>
      </c>
      <c r="X778">
        <v>418</v>
      </c>
      <c r="Y778">
        <v>385</v>
      </c>
      <c r="Z778">
        <v>398</v>
      </c>
      <c r="AA778">
        <v>363</v>
      </c>
      <c r="AB778">
        <v>479</v>
      </c>
      <c r="AC778">
        <v>478</v>
      </c>
      <c r="AD778">
        <v>481</v>
      </c>
    </row>
    <row r="779" spans="1:30" x14ac:dyDescent="0.3">
      <c r="A779" s="131">
        <v>44409</v>
      </c>
      <c r="B779" t="s">
        <v>594</v>
      </c>
      <c r="D779">
        <v>408</v>
      </c>
      <c r="E779">
        <v>1104</v>
      </c>
      <c r="F779">
        <v>552</v>
      </c>
      <c r="G779">
        <v>442</v>
      </c>
      <c r="H779">
        <v>785</v>
      </c>
      <c r="I779">
        <v>603</v>
      </c>
      <c r="J779">
        <v>705</v>
      </c>
      <c r="K779">
        <v>559</v>
      </c>
      <c r="L779">
        <v>727</v>
      </c>
      <c r="M779">
        <v>663</v>
      </c>
      <c r="N779">
        <v>677</v>
      </c>
      <c r="O779">
        <v>353</v>
      </c>
      <c r="P779">
        <v>602</v>
      </c>
      <c r="Q779">
        <v>271</v>
      </c>
      <c r="R779">
        <v>990</v>
      </c>
      <c r="S779">
        <v>1188</v>
      </c>
      <c r="T779">
        <v>581</v>
      </c>
      <c r="U779">
        <v>827</v>
      </c>
      <c r="V779">
        <v>493</v>
      </c>
      <c r="W779">
        <v>615</v>
      </c>
      <c r="X779">
        <v>491</v>
      </c>
      <c r="Y779">
        <v>483</v>
      </c>
      <c r="Z779">
        <v>462</v>
      </c>
      <c r="AA779">
        <v>428</v>
      </c>
      <c r="AB779">
        <v>569</v>
      </c>
      <c r="AC779">
        <v>567</v>
      </c>
      <c r="AD779">
        <v>579</v>
      </c>
    </row>
    <row r="780" spans="1:30" x14ac:dyDescent="0.3">
      <c r="A780" s="131">
        <v>44409</v>
      </c>
      <c r="B780" t="s">
        <v>583</v>
      </c>
      <c r="C780">
        <v>154.21</v>
      </c>
    </row>
    <row r="781" spans="1:30" x14ac:dyDescent="0.3">
      <c r="A781" s="131">
        <v>44409</v>
      </c>
      <c r="B781" t="s">
        <v>595</v>
      </c>
      <c r="D781">
        <v>337</v>
      </c>
      <c r="E781">
        <v>879</v>
      </c>
      <c r="F781">
        <v>490</v>
      </c>
      <c r="G781">
        <v>373</v>
      </c>
      <c r="H781">
        <v>724</v>
      </c>
      <c r="I781">
        <v>568</v>
      </c>
      <c r="J781">
        <v>623</v>
      </c>
      <c r="K781">
        <v>516</v>
      </c>
      <c r="L781">
        <v>724</v>
      </c>
      <c r="M781">
        <v>570</v>
      </c>
      <c r="N781">
        <v>579</v>
      </c>
      <c r="O781">
        <v>290</v>
      </c>
      <c r="P781">
        <v>540</v>
      </c>
      <c r="Q781">
        <v>215</v>
      </c>
      <c r="R781">
        <v>765</v>
      </c>
      <c r="S781">
        <v>885</v>
      </c>
      <c r="T781">
        <v>473</v>
      </c>
      <c r="U781">
        <v>659</v>
      </c>
      <c r="V781">
        <v>360</v>
      </c>
      <c r="W781">
        <v>565</v>
      </c>
      <c r="X781">
        <v>421</v>
      </c>
      <c r="Y781">
        <v>388</v>
      </c>
      <c r="Z781">
        <v>401</v>
      </c>
      <c r="AA781">
        <v>365</v>
      </c>
      <c r="AB781">
        <v>483</v>
      </c>
      <c r="AC781">
        <v>481</v>
      </c>
      <c r="AD781">
        <v>485</v>
      </c>
    </row>
    <row r="782" spans="1:30" x14ac:dyDescent="0.3">
      <c r="A782" s="131">
        <v>44440</v>
      </c>
      <c r="B782" t="s">
        <v>594</v>
      </c>
      <c r="D782">
        <v>408</v>
      </c>
      <c r="E782">
        <v>1101</v>
      </c>
      <c r="F782">
        <v>550</v>
      </c>
      <c r="G782">
        <v>442</v>
      </c>
      <c r="H782">
        <v>808</v>
      </c>
      <c r="I782">
        <v>603</v>
      </c>
      <c r="J782">
        <v>705</v>
      </c>
      <c r="K782">
        <v>563</v>
      </c>
      <c r="L782">
        <v>728</v>
      </c>
      <c r="M782">
        <v>685</v>
      </c>
      <c r="N782">
        <v>707</v>
      </c>
      <c r="O782">
        <v>349</v>
      </c>
      <c r="P782">
        <v>599</v>
      </c>
      <c r="Q782">
        <v>267</v>
      </c>
      <c r="R782">
        <v>930</v>
      </c>
      <c r="S782">
        <v>1241</v>
      </c>
      <c r="T782">
        <v>587</v>
      </c>
      <c r="U782">
        <v>814</v>
      </c>
      <c r="V782">
        <v>495</v>
      </c>
      <c r="W782">
        <v>618</v>
      </c>
      <c r="X782">
        <v>495</v>
      </c>
      <c r="Y782">
        <v>490</v>
      </c>
      <c r="Z782">
        <v>450</v>
      </c>
      <c r="AA782">
        <v>423</v>
      </c>
      <c r="AB782">
        <v>570</v>
      </c>
      <c r="AC782">
        <v>567</v>
      </c>
      <c r="AD782">
        <v>585</v>
      </c>
    </row>
    <row r="783" spans="1:30" x14ac:dyDescent="0.3">
      <c r="A783" s="131">
        <v>44440</v>
      </c>
      <c r="B783" t="s">
        <v>583</v>
      </c>
      <c r="C783">
        <v>154.63</v>
      </c>
    </row>
    <row r="784" spans="1:30" x14ac:dyDescent="0.3">
      <c r="A784" s="131">
        <v>44440</v>
      </c>
      <c r="B784" t="s">
        <v>595</v>
      </c>
      <c r="D784">
        <v>337</v>
      </c>
      <c r="E784">
        <v>881</v>
      </c>
      <c r="F784">
        <v>492</v>
      </c>
      <c r="G784">
        <v>374</v>
      </c>
      <c r="H784">
        <v>726</v>
      </c>
      <c r="I784">
        <v>570</v>
      </c>
      <c r="J784">
        <v>624</v>
      </c>
      <c r="K784">
        <v>517</v>
      </c>
      <c r="L784">
        <v>726</v>
      </c>
      <c r="M784">
        <v>572</v>
      </c>
      <c r="N784">
        <v>581</v>
      </c>
      <c r="O784">
        <v>290</v>
      </c>
      <c r="P784">
        <v>542</v>
      </c>
      <c r="Q784">
        <v>216</v>
      </c>
      <c r="R784">
        <v>767</v>
      </c>
      <c r="S784">
        <v>887</v>
      </c>
      <c r="T784">
        <v>474</v>
      </c>
      <c r="U784">
        <v>661</v>
      </c>
      <c r="V784">
        <v>361</v>
      </c>
      <c r="W784">
        <v>567</v>
      </c>
      <c r="X784">
        <v>422</v>
      </c>
      <c r="Y784">
        <v>389</v>
      </c>
      <c r="Z784">
        <v>402</v>
      </c>
      <c r="AA784">
        <v>366</v>
      </c>
      <c r="AB784">
        <v>484</v>
      </c>
      <c r="AC784">
        <v>483</v>
      </c>
      <c r="AD784">
        <v>486</v>
      </c>
    </row>
    <row r="785" spans="1:30" x14ac:dyDescent="0.3">
      <c r="A785" s="131">
        <v>44470</v>
      </c>
      <c r="B785" t="s">
        <v>594</v>
      </c>
      <c r="D785">
        <v>406</v>
      </c>
      <c r="E785">
        <v>1120</v>
      </c>
      <c r="F785">
        <v>561</v>
      </c>
      <c r="G785">
        <v>444</v>
      </c>
      <c r="H785">
        <v>796</v>
      </c>
      <c r="I785">
        <v>618</v>
      </c>
      <c r="J785">
        <v>710</v>
      </c>
      <c r="K785">
        <v>564</v>
      </c>
      <c r="L785">
        <v>738</v>
      </c>
      <c r="M785">
        <v>679</v>
      </c>
      <c r="N785">
        <v>720</v>
      </c>
      <c r="O785">
        <v>355</v>
      </c>
      <c r="P785">
        <v>608</v>
      </c>
      <c r="Q785">
        <v>272</v>
      </c>
      <c r="R785">
        <v>953</v>
      </c>
      <c r="S785">
        <v>1225</v>
      </c>
      <c r="T785">
        <v>590</v>
      </c>
      <c r="U785">
        <v>832</v>
      </c>
      <c r="V785">
        <v>504</v>
      </c>
      <c r="W785">
        <v>622</v>
      </c>
      <c r="X785">
        <v>492</v>
      </c>
      <c r="Y785">
        <v>491</v>
      </c>
      <c r="Z785">
        <v>426</v>
      </c>
      <c r="AA785">
        <v>432</v>
      </c>
      <c r="AB785">
        <v>575</v>
      </c>
      <c r="AC785">
        <v>572</v>
      </c>
      <c r="AD785">
        <v>585</v>
      </c>
    </row>
    <row r="786" spans="1:30" x14ac:dyDescent="0.3">
      <c r="A786" s="131">
        <v>44470</v>
      </c>
      <c r="B786" t="s">
        <v>583</v>
      </c>
      <c r="C786">
        <v>156.28</v>
      </c>
    </row>
    <row r="787" spans="1:30" x14ac:dyDescent="0.3">
      <c r="A787" s="131">
        <v>44470</v>
      </c>
      <c r="B787" t="s">
        <v>595</v>
      </c>
      <c r="D787">
        <v>341</v>
      </c>
      <c r="E787">
        <v>890</v>
      </c>
      <c r="F787">
        <v>497</v>
      </c>
      <c r="G787">
        <v>378</v>
      </c>
      <c r="H787">
        <v>734</v>
      </c>
      <c r="I787">
        <v>576</v>
      </c>
      <c r="J787">
        <v>631</v>
      </c>
      <c r="K787">
        <v>523</v>
      </c>
      <c r="L787">
        <v>733</v>
      </c>
      <c r="M787">
        <v>578</v>
      </c>
      <c r="N787">
        <v>587</v>
      </c>
      <c r="O787">
        <v>294</v>
      </c>
      <c r="P787">
        <v>548</v>
      </c>
      <c r="Q787">
        <v>218</v>
      </c>
      <c r="R787">
        <v>775</v>
      </c>
      <c r="S787">
        <v>897</v>
      </c>
      <c r="T787">
        <v>480</v>
      </c>
      <c r="U787">
        <v>668</v>
      </c>
      <c r="V787">
        <v>365</v>
      </c>
      <c r="W787">
        <v>573</v>
      </c>
      <c r="X787">
        <v>426</v>
      </c>
      <c r="Y787">
        <v>393</v>
      </c>
      <c r="Z787">
        <v>406</v>
      </c>
      <c r="AA787">
        <v>370</v>
      </c>
      <c r="AB787">
        <v>489</v>
      </c>
      <c r="AC787">
        <v>488</v>
      </c>
      <c r="AD787">
        <v>491</v>
      </c>
    </row>
    <row r="788" spans="1:30" x14ac:dyDescent="0.3">
      <c r="A788" s="131">
        <v>44501</v>
      </c>
      <c r="B788" t="s">
        <v>594</v>
      </c>
      <c r="D788">
        <v>442</v>
      </c>
      <c r="E788">
        <v>1116</v>
      </c>
      <c r="F788">
        <v>563</v>
      </c>
      <c r="G788">
        <v>470</v>
      </c>
      <c r="H788">
        <v>825</v>
      </c>
      <c r="I788">
        <v>618</v>
      </c>
      <c r="J788">
        <v>716</v>
      </c>
      <c r="K788">
        <v>579</v>
      </c>
      <c r="L788">
        <v>745</v>
      </c>
      <c r="M788">
        <v>683</v>
      </c>
      <c r="N788">
        <v>720</v>
      </c>
      <c r="O788">
        <v>360</v>
      </c>
      <c r="P788">
        <v>619</v>
      </c>
      <c r="Q788">
        <v>275</v>
      </c>
      <c r="R788">
        <v>967</v>
      </c>
      <c r="S788">
        <v>1181</v>
      </c>
      <c r="T788">
        <v>600</v>
      </c>
      <c r="U788">
        <v>838</v>
      </c>
      <c r="V788">
        <v>498</v>
      </c>
      <c r="W788">
        <v>621</v>
      </c>
      <c r="X788">
        <v>491</v>
      </c>
      <c r="Y788">
        <v>497</v>
      </c>
      <c r="Z788">
        <v>424</v>
      </c>
      <c r="AA788">
        <v>428</v>
      </c>
      <c r="AB788">
        <v>577</v>
      </c>
      <c r="AC788">
        <v>574</v>
      </c>
      <c r="AD788">
        <v>588</v>
      </c>
    </row>
    <row r="789" spans="1:30" x14ac:dyDescent="0.3">
      <c r="A789" s="131">
        <v>44501</v>
      </c>
      <c r="B789" t="s">
        <v>583</v>
      </c>
      <c r="C789">
        <v>157.51</v>
      </c>
    </row>
    <row r="790" spans="1:30" x14ac:dyDescent="0.3">
      <c r="A790" s="131">
        <v>44501</v>
      </c>
      <c r="B790" t="s">
        <v>595</v>
      </c>
      <c r="D790">
        <v>344</v>
      </c>
      <c r="E790">
        <v>897</v>
      </c>
      <c r="F790">
        <v>501</v>
      </c>
      <c r="G790">
        <v>381</v>
      </c>
      <c r="H790">
        <v>740</v>
      </c>
      <c r="I790">
        <v>580</v>
      </c>
      <c r="J790">
        <v>636</v>
      </c>
      <c r="K790">
        <v>527</v>
      </c>
      <c r="L790">
        <v>739</v>
      </c>
      <c r="M790">
        <v>582</v>
      </c>
      <c r="N790">
        <v>592</v>
      </c>
      <c r="O790">
        <v>296</v>
      </c>
      <c r="P790">
        <v>552</v>
      </c>
      <c r="Q790">
        <v>220</v>
      </c>
      <c r="R790">
        <v>781</v>
      </c>
      <c r="S790">
        <v>904</v>
      </c>
      <c r="T790">
        <v>483</v>
      </c>
      <c r="U790">
        <v>674</v>
      </c>
      <c r="V790">
        <v>368</v>
      </c>
      <c r="W790">
        <v>577</v>
      </c>
      <c r="X790">
        <v>430</v>
      </c>
      <c r="Y790">
        <v>396</v>
      </c>
      <c r="Z790">
        <v>410</v>
      </c>
      <c r="AA790">
        <v>373</v>
      </c>
      <c r="AB790">
        <v>493</v>
      </c>
      <c r="AC790">
        <v>492</v>
      </c>
      <c r="AD790">
        <v>495</v>
      </c>
    </row>
    <row r="791" spans="1:30" x14ac:dyDescent="0.3">
      <c r="A791" s="131">
        <v>44531</v>
      </c>
      <c r="B791" t="s">
        <v>594</v>
      </c>
      <c r="D791">
        <v>455</v>
      </c>
      <c r="E791">
        <v>1142</v>
      </c>
      <c r="F791">
        <v>598</v>
      </c>
      <c r="G791">
        <v>483</v>
      </c>
      <c r="H791">
        <v>850</v>
      </c>
      <c r="I791">
        <v>637</v>
      </c>
      <c r="J791">
        <v>764</v>
      </c>
      <c r="K791">
        <v>600</v>
      </c>
      <c r="L791">
        <v>749</v>
      </c>
      <c r="M791">
        <v>688</v>
      </c>
      <c r="N791">
        <v>748</v>
      </c>
      <c r="O791">
        <v>355</v>
      </c>
      <c r="P791">
        <v>659</v>
      </c>
      <c r="Q791">
        <v>281</v>
      </c>
      <c r="R791">
        <v>990</v>
      </c>
      <c r="S791">
        <v>1703</v>
      </c>
      <c r="T791">
        <v>681</v>
      </c>
      <c r="U791">
        <v>910</v>
      </c>
      <c r="V791">
        <v>511</v>
      </c>
      <c r="W791">
        <v>627</v>
      </c>
      <c r="X791">
        <v>494</v>
      </c>
      <c r="Y791">
        <v>501</v>
      </c>
      <c r="Z791">
        <v>432</v>
      </c>
      <c r="AA791">
        <v>449</v>
      </c>
      <c r="AB791">
        <v>611</v>
      </c>
      <c r="AC791">
        <v>615</v>
      </c>
      <c r="AD791">
        <v>590</v>
      </c>
    </row>
    <row r="792" spans="1:30" x14ac:dyDescent="0.3">
      <c r="A792" s="131">
        <v>44531</v>
      </c>
      <c r="B792" t="s">
        <v>583</v>
      </c>
      <c r="C792">
        <v>158.34</v>
      </c>
    </row>
    <row r="793" spans="1:30" x14ac:dyDescent="0.3">
      <c r="A793" s="131">
        <v>44531</v>
      </c>
      <c r="B793" t="s">
        <v>595</v>
      </c>
      <c r="D793">
        <v>346</v>
      </c>
      <c r="E793">
        <v>902</v>
      </c>
      <c r="F793">
        <v>503</v>
      </c>
      <c r="G793">
        <v>383</v>
      </c>
      <c r="H793">
        <v>744</v>
      </c>
      <c r="I793">
        <v>583</v>
      </c>
      <c r="J793">
        <v>639</v>
      </c>
      <c r="K793">
        <v>530</v>
      </c>
      <c r="L793">
        <v>743</v>
      </c>
      <c r="M793">
        <v>585</v>
      </c>
      <c r="N793">
        <v>595</v>
      </c>
      <c r="O793">
        <v>297</v>
      </c>
      <c r="P793">
        <v>555</v>
      </c>
      <c r="Q793">
        <v>221</v>
      </c>
      <c r="R793">
        <v>786</v>
      </c>
      <c r="S793">
        <v>908</v>
      </c>
      <c r="T793">
        <v>486</v>
      </c>
      <c r="U793">
        <v>677</v>
      </c>
      <c r="V793">
        <v>370</v>
      </c>
      <c r="W793">
        <v>580</v>
      </c>
      <c r="X793">
        <v>432</v>
      </c>
      <c r="Y793">
        <v>398</v>
      </c>
      <c r="Z793">
        <v>412</v>
      </c>
      <c r="AA793">
        <v>375</v>
      </c>
      <c r="AB793">
        <v>496</v>
      </c>
      <c r="AC793">
        <v>494</v>
      </c>
      <c r="AD793">
        <v>498</v>
      </c>
    </row>
    <row r="794" spans="1:30" x14ac:dyDescent="0.3">
      <c r="A794" s="131">
        <v>44562</v>
      </c>
      <c r="B794" t="s">
        <v>594</v>
      </c>
      <c r="D794">
        <v>419</v>
      </c>
      <c r="E794">
        <v>1203</v>
      </c>
      <c r="F794">
        <v>574</v>
      </c>
      <c r="G794">
        <v>463</v>
      </c>
      <c r="H794">
        <v>817</v>
      </c>
      <c r="I794">
        <v>619</v>
      </c>
      <c r="J794">
        <v>720</v>
      </c>
      <c r="K794">
        <v>584</v>
      </c>
      <c r="L794">
        <v>756</v>
      </c>
      <c r="M794">
        <v>693</v>
      </c>
      <c r="N794">
        <v>768</v>
      </c>
      <c r="O794">
        <v>370</v>
      </c>
      <c r="P794">
        <v>620</v>
      </c>
      <c r="Q794">
        <v>276</v>
      </c>
      <c r="R794">
        <v>1016</v>
      </c>
      <c r="S794">
        <v>1746</v>
      </c>
      <c r="T794">
        <v>647</v>
      </c>
      <c r="U794">
        <v>854</v>
      </c>
      <c r="V794">
        <v>490</v>
      </c>
      <c r="W794">
        <v>631</v>
      </c>
      <c r="X794">
        <v>488</v>
      </c>
      <c r="Y794">
        <v>500</v>
      </c>
      <c r="Z794">
        <v>448</v>
      </c>
      <c r="AA794">
        <v>442</v>
      </c>
      <c r="AB794">
        <v>604</v>
      </c>
      <c r="AC794">
        <v>608</v>
      </c>
      <c r="AD794">
        <v>590</v>
      </c>
    </row>
    <row r="795" spans="1:30" x14ac:dyDescent="0.3">
      <c r="A795" s="131">
        <v>44562</v>
      </c>
      <c r="B795" t="s">
        <v>583</v>
      </c>
      <c r="C795">
        <v>158.06</v>
      </c>
    </row>
    <row r="796" spans="1:30" x14ac:dyDescent="0.3">
      <c r="A796" s="131">
        <v>44562</v>
      </c>
      <c r="B796" t="s">
        <v>595</v>
      </c>
      <c r="D796">
        <v>345</v>
      </c>
      <c r="E796">
        <v>901</v>
      </c>
      <c r="F796">
        <v>502</v>
      </c>
      <c r="G796">
        <v>382</v>
      </c>
      <c r="H796">
        <v>742</v>
      </c>
      <c r="I796">
        <v>582</v>
      </c>
      <c r="J796">
        <v>638</v>
      </c>
      <c r="K796">
        <v>529</v>
      </c>
      <c r="L796">
        <v>742</v>
      </c>
      <c r="M796">
        <v>584</v>
      </c>
      <c r="N796">
        <v>594</v>
      </c>
      <c r="O796">
        <v>297</v>
      </c>
      <c r="P796">
        <v>554</v>
      </c>
      <c r="Q796">
        <v>220</v>
      </c>
      <c r="R796">
        <v>784</v>
      </c>
      <c r="S796">
        <v>907</v>
      </c>
      <c r="T796">
        <v>485</v>
      </c>
      <c r="U796">
        <v>676</v>
      </c>
      <c r="V796">
        <v>369</v>
      </c>
      <c r="W796">
        <v>579</v>
      </c>
      <c r="X796">
        <v>431</v>
      </c>
      <c r="Y796">
        <v>398</v>
      </c>
      <c r="Z796">
        <v>411</v>
      </c>
      <c r="AA796">
        <v>375</v>
      </c>
      <c r="AB796">
        <v>495</v>
      </c>
      <c r="AC796">
        <v>493</v>
      </c>
      <c r="AD796">
        <v>497</v>
      </c>
    </row>
    <row r="797" spans="1:30" x14ac:dyDescent="0.3">
      <c r="A797" s="131">
        <v>44593</v>
      </c>
      <c r="B797" t="s">
        <v>594</v>
      </c>
      <c r="D797">
        <v>427</v>
      </c>
      <c r="E797">
        <v>1237</v>
      </c>
      <c r="F797">
        <v>566</v>
      </c>
      <c r="G797">
        <v>459</v>
      </c>
      <c r="H797">
        <v>845</v>
      </c>
      <c r="I797">
        <v>613</v>
      </c>
      <c r="J797">
        <v>722</v>
      </c>
      <c r="K797">
        <v>567</v>
      </c>
      <c r="L797">
        <v>774</v>
      </c>
      <c r="M797">
        <v>681</v>
      </c>
      <c r="N797">
        <v>727</v>
      </c>
      <c r="O797">
        <v>364</v>
      </c>
      <c r="P797">
        <v>621</v>
      </c>
      <c r="Q797">
        <v>274</v>
      </c>
      <c r="R797">
        <v>1039</v>
      </c>
      <c r="S797">
        <v>1782</v>
      </c>
      <c r="T797">
        <v>669</v>
      </c>
      <c r="U797">
        <v>884</v>
      </c>
      <c r="V797">
        <v>506</v>
      </c>
      <c r="W797">
        <v>628</v>
      </c>
      <c r="X797">
        <v>490</v>
      </c>
      <c r="Y797">
        <v>501</v>
      </c>
      <c r="Z797">
        <v>436</v>
      </c>
      <c r="AA797">
        <v>435</v>
      </c>
      <c r="AB797">
        <v>608</v>
      </c>
      <c r="AC797">
        <v>612</v>
      </c>
      <c r="AD797">
        <v>591</v>
      </c>
    </row>
    <row r="798" spans="1:30" x14ac:dyDescent="0.3">
      <c r="A798" s="131">
        <v>44593</v>
      </c>
      <c r="B798" t="s">
        <v>583</v>
      </c>
      <c r="C798">
        <v>159.30000000000001</v>
      </c>
    </row>
    <row r="799" spans="1:30" x14ac:dyDescent="0.3">
      <c r="A799" s="131">
        <v>44593</v>
      </c>
      <c r="B799" t="s">
        <v>595</v>
      </c>
      <c r="D799">
        <v>348</v>
      </c>
      <c r="E799">
        <v>908</v>
      </c>
      <c r="F799">
        <v>506</v>
      </c>
      <c r="G799">
        <v>385</v>
      </c>
      <c r="H799">
        <v>748</v>
      </c>
      <c r="I799">
        <v>587</v>
      </c>
      <c r="J799">
        <v>643</v>
      </c>
      <c r="K799">
        <v>533</v>
      </c>
      <c r="L799">
        <v>748</v>
      </c>
      <c r="M799">
        <v>589</v>
      </c>
      <c r="N799">
        <v>598</v>
      </c>
      <c r="O799">
        <v>299</v>
      </c>
      <c r="P799">
        <v>558</v>
      </c>
      <c r="Q799">
        <v>222</v>
      </c>
      <c r="R799">
        <v>790</v>
      </c>
      <c r="S799">
        <v>914</v>
      </c>
      <c r="T799">
        <v>489</v>
      </c>
      <c r="U799">
        <v>681</v>
      </c>
      <c r="V799">
        <v>372</v>
      </c>
      <c r="W799">
        <v>584</v>
      </c>
      <c r="X799">
        <v>435</v>
      </c>
      <c r="Y799">
        <v>401</v>
      </c>
      <c r="Z799">
        <v>414</v>
      </c>
      <c r="AA799">
        <v>378</v>
      </c>
      <c r="AB799">
        <v>499</v>
      </c>
      <c r="AC799">
        <v>497</v>
      </c>
      <c r="AD799">
        <v>501</v>
      </c>
    </row>
    <row r="800" spans="1:30" x14ac:dyDescent="0.3">
      <c r="A800" s="131">
        <v>44621</v>
      </c>
      <c r="B800" t="s">
        <v>594</v>
      </c>
      <c r="D800">
        <v>442</v>
      </c>
      <c r="E800">
        <v>1631</v>
      </c>
      <c r="F800">
        <v>642</v>
      </c>
      <c r="G800">
        <v>494</v>
      </c>
      <c r="H800">
        <v>1162</v>
      </c>
      <c r="I800">
        <v>679</v>
      </c>
      <c r="J800">
        <v>860</v>
      </c>
      <c r="K800">
        <v>632</v>
      </c>
      <c r="L800">
        <v>849</v>
      </c>
      <c r="M800">
        <v>746</v>
      </c>
      <c r="N800">
        <v>878</v>
      </c>
      <c r="O800">
        <v>385</v>
      </c>
      <c r="P800">
        <v>676</v>
      </c>
      <c r="Q800">
        <v>289</v>
      </c>
      <c r="R800">
        <v>1130</v>
      </c>
      <c r="S800">
        <v>2565</v>
      </c>
      <c r="T800">
        <v>897</v>
      </c>
      <c r="U800">
        <v>1048</v>
      </c>
      <c r="V800">
        <v>537</v>
      </c>
      <c r="W800">
        <v>636</v>
      </c>
      <c r="X800">
        <v>504</v>
      </c>
      <c r="Y800">
        <v>507</v>
      </c>
      <c r="Z800">
        <v>482</v>
      </c>
      <c r="AA800">
        <v>467</v>
      </c>
      <c r="AB800">
        <v>687</v>
      </c>
      <c r="AC800">
        <v>706</v>
      </c>
      <c r="AD800">
        <v>602</v>
      </c>
    </row>
    <row r="801" spans="1:30" x14ac:dyDescent="0.3">
      <c r="A801" s="131">
        <v>44621</v>
      </c>
      <c r="B801" t="s">
        <v>583</v>
      </c>
      <c r="C801">
        <v>161.09</v>
      </c>
    </row>
    <row r="802" spans="1:30" x14ac:dyDescent="0.3">
      <c r="A802" s="131">
        <v>44621</v>
      </c>
      <c r="B802" t="s">
        <v>595</v>
      </c>
      <c r="D802">
        <v>352</v>
      </c>
      <c r="E802">
        <v>918</v>
      </c>
      <c r="F802">
        <v>512</v>
      </c>
      <c r="G802">
        <v>390</v>
      </c>
      <c r="H802">
        <v>757</v>
      </c>
      <c r="I802">
        <v>594</v>
      </c>
      <c r="J802">
        <v>650</v>
      </c>
      <c r="K802">
        <v>539</v>
      </c>
      <c r="L802">
        <v>756</v>
      </c>
      <c r="M802">
        <v>595</v>
      </c>
      <c r="N802">
        <v>605</v>
      </c>
      <c r="O802">
        <v>303</v>
      </c>
      <c r="P802">
        <v>565</v>
      </c>
      <c r="Q802">
        <v>225</v>
      </c>
      <c r="R802">
        <v>799</v>
      </c>
      <c r="S802">
        <v>924</v>
      </c>
      <c r="T802">
        <v>494</v>
      </c>
      <c r="U802">
        <v>689</v>
      </c>
      <c r="V802">
        <v>376</v>
      </c>
      <c r="W802">
        <v>590</v>
      </c>
      <c r="X802">
        <v>440</v>
      </c>
      <c r="Y802">
        <v>405</v>
      </c>
      <c r="Z802">
        <v>419</v>
      </c>
      <c r="AA802">
        <v>382</v>
      </c>
      <c r="AB802">
        <v>504</v>
      </c>
      <c r="AC802">
        <v>503</v>
      </c>
      <c r="AD802">
        <v>506</v>
      </c>
    </row>
    <row r="803" spans="1:30" x14ac:dyDescent="0.3">
      <c r="A803" s="131">
        <v>44652</v>
      </c>
      <c r="B803" t="s">
        <v>594</v>
      </c>
      <c r="D803">
        <v>429</v>
      </c>
      <c r="E803">
        <v>1493</v>
      </c>
      <c r="F803">
        <v>591</v>
      </c>
      <c r="G803">
        <v>458</v>
      </c>
      <c r="H803">
        <v>950</v>
      </c>
      <c r="I803">
        <v>647</v>
      </c>
      <c r="J803">
        <v>752</v>
      </c>
      <c r="K803">
        <v>603</v>
      </c>
      <c r="L803">
        <v>844</v>
      </c>
      <c r="M803">
        <v>694</v>
      </c>
      <c r="N803">
        <v>778</v>
      </c>
      <c r="O803">
        <v>384</v>
      </c>
      <c r="P803">
        <v>639</v>
      </c>
      <c r="Q803">
        <v>286</v>
      </c>
      <c r="R803">
        <v>1016</v>
      </c>
      <c r="S803">
        <v>1362</v>
      </c>
      <c r="T803">
        <v>643</v>
      </c>
      <c r="U803">
        <v>900</v>
      </c>
      <c r="V803">
        <v>510</v>
      </c>
      <c r="W803">
        <v>630</v>
      </c>
      <c r="X803">
        <v>497</v>
      </c>
      <c r="Y803">
        <v>506</v>
      </c>
      <c r="Z803">
        <v>438</v>
      </c>
      <c r="AA803">
        <v>449</v>
      </c>
      <c r="AB803">
        <v>606</v>
      </c>
      <c r="AC803">
        <v>609</v>
      </c>
      <c r="AD803">
        <v>593</v>
      </c>
    </row>
    <row r="804" spans="1:30" x14ac:dyDescent="0.3">
      <c r="A804" s="131">
        <v>44652</v>
      </c>
      <c r="B804" t="s">
        <v>583</v>
      </c>
      <c r="C804">
        <v>165.08</v>
      </c>
    </row>
    <row r="805" spans="1:30" x14ac:dyDescent="0.3">
      <c r="A805" s="131">
        <v>44652</v>
      </c>
      <c r="B805" t="s">
        <v>595</v>
      </c>
      <c r="D805">
        <v>360</v>
      </c>
      <c r="E805">
        <v>941</v>
      </c>
      <c r="F805">
        <v>525</v>
      </c>
      <c r="G805">
        <v>399</v>
      </c>
      <c r="H805">
        <v>775</v>
      </c>
      <c r="I805">
        <v>608</v>
      </c>
      <c r="J805">
        <v>667</v>
      </c>
      <c r="K805">
        <v>552</v>
      </c>
      <c r="L805">
        <v>775</v>
      </c>
      <c r="M805">
        <v>610</v>
      </c>
      <c r="N805">
        <v>620</v>
      </c>
      <c r="O805">
        <v>310</v>
      </c>
      <c r="P805">
        <v>579</v>
      </c>
      <c r="Q805">
        <v>230</v>
      </c>
      <c r="R805">
        <v>819</v>
      </c>
      <c r="S805">
        <v>947</v>
      </c>
      <c r="T805">
        <v>507</v>
      </c>
      <c r="U805">
        <v>706</v>
      </c>
      <c r="V805">
        <v>386</v>
      </c>
      <c r="W805">
        <v>605</v>
      </c>
      <c r="X805">
        <v>450</v>
      </c>
      <c r="Y805">
        <v>415</v>
      </c>
      <c r="Z805">
        <v>429</v>
      </c>
      <c r="AA805">
        <v>391</v>
      </c>
      <c r="AB805">
        <v>517</v>
      </c>
      <c r="AC805">
        <v>515</v>
      </c>
      <c r="AD805">
        <v>519</v>
      </c>
    </row>
    <row r="806" spans="1:30" x14ac:dyDescent="0.3">
      <c r="A806" s="131">
        <v>44682</v>
      </c>
      <c r="B806" t="s">
        <v>594</v>
      </c>
      <c r="D806">
        <v>433</v>
      </c>
      <c r="E806">
        <v>1155</v>
      </c>
      <c r="F806">
        <v>578</v>
      </c>
      <c r="G806">
        <v>474</v>
      </c>
      <c r="H806">
        <v>850</v>
      </c>
      <c r="I806">
        <v>641</v>
      </c>
      <c r="J806">
        <v>740</v>
      </c>
      <c r="K806">
        <v>591</v>
      </c>
      <c r="L806">
        <v>767</v>
      </c>
      <c r="M806">
        <v>716</v>
      </c>
      <c r="N806">
        <v>744</v>
      </c>
      <c r="O806">
        <v>375</v>
      </c>
      <c r="P806">
        <v>631</v>
      </c>
      <c r="Q806">
        <v>284</v>
      </c>
      <c r="R806">
        <v>1001</v>
      </c>
      <c r="S806">
        <v>1302</v>
      </c>
      <c r="T806">
        <v>662</v>
      </c>
      <c r="U806">
        <v>885</v>
      </c>
      <c r="V806">
        <v>504</v>
      </c>
      <c r="W806">
        <v>632</v>
      </c>
      <c r="X806">
        <v>495</v>
      </c>
      <c r="Y806">
        <v>506</v>
      </c>
      <c r="Z806">
        <v>441</v>
      </c>
      <c r="AA806">
        <v>451</v>
      </c>
      <c r="AB806">
        <v>598</v>
      </c>
      <c r="AC806">
        <v>599</v>
      </c>
      <c r="AD806">
        <v>593</v>
      </c>
    </row>
    <row r="807" spans="1:30" x14ac:dyDescent="0.3">
      <c r="A807" s="131">
        <v>44682</v>
      </c>
      <c r="B807" t="s">
        <v>583</v>
      </c>
      <c r="C807">
        <v>166.18</v>
      </c>
    </row>
    <row r="808" spans="1:30" x14ac:dyDescent="0.3">
      <c r="A808" s="131">
        <v>44682</v>
      </c>
      <c r="B808" t="s">
        <v>595</v>
      </c>
      <c r="D808">
        <v>363</v>
      </c>
      <c r="E808">
        <v>947</v>
      </c>
      <c r="F808">
        <v>528</v>
      </c>
      <c r="G808">
        <v>402</v>
      </c>
      <c r="H808">
        <v>781</v>
      </c>
      <c r="I808">
        <v>612</v>
      </c>
      <c r="J808">
        <v>671</v>
      </c>
      <c r="K808">
        <v>556</v>
      </c>
      <c r="L808">
        <v>780</v>
      </c>
      <c r="M808">
        <v>614</v>
      </c>
      <c r="N808">
        <v>624</v>
      </c>
      <c r="O808">
        <v>312</v>
      </c>
      <c r="P808">
        <v>582</v>
      </c>
      <c r="Q808">
        <v>232</v>
      </c>
      <c r="R808">
        <v>824</v>
      </c>
      <c r="S808">
        <v>953</v>
      </c>
      <c r="T808">
        <v>510</v>
      </c>
      <c r="U808">
        <v>711</v>
      </c>
      <c r="V808">
        <v>388</v>
      </c>
      <c r="W808">
        <v>609</v>
      </c>
      <c r="X808">
        <v>453</v>
      </c>
      <c r="Y808">
        <v>418</v>
      </c>
      <c r="Z808">
        <v>432</v>
      </c>
      <c r="AA808">
        <v>394</v>
      </c>
      <c r="AB808">
        <v>520</v>
      </c>
      <c r="AC808">
        <v>519</v>
      </c>
      <c r="AD808">
        <v>522</v>
      </c>
    </row>
    <row r="809" spans="1:30" x14ac:dyDescent="0.3">
      <c r="A809" s="131">
        <v>44713</v>
      </c>
      <c r="B809" t="s">
        <v>594</v>
      </c>
      <c r="D809">
        <v>437</v>
      </c>
      <c r="E809">
        <v>1183</v>
      </c>
      <c r="F809">
        <v>581</v>
      </c>
      <c r="G809">
        <v>482</v>
      </c>
      <c r="H809">
        <v>864</v>
      </c>
      <c r="I809">
        <v>636</v>
      </c>
      <c r="J809">
        <v>770</v>
      </c>
      <c r="K809">
        <v>600</v>
      </c>
      <c r="L809">
        <v>813</v>
      </c>
      <c r="M809">
        <v>702</v>
      </c>
      <c r="N809">
        <v>731</v>
      </c>
      <c r="O809">
        <v>413</v>
      </c>
      <c r="P809">
        <v>635</v>
      </c>
      <c r="Q809">
        <v>283</v>
      </c>
      <c r="R809">
        <v>1069</v>
      </c>
      <c r="S809">
        <v>1383</v>
      </c>
      <c r="T809">
        <v>711</v>
      </c>
      <c r="U809">
        <v>920</v>
      </c>
      <c r="V809">
        <v>512</v>
      </c>
      <c r="W809">
        <v>635</v>
      </c>
      <c r="X809">
        <v>496</v>
      </c>
      <c r="Y809">
        <v>506</v>
      </c>
      <c r="Z809">
        <v>447</v>
      </c>
      <c r="AA809">
        <v>445</v>
      </c>
      <c r="AB809">
        <v>613</v>
      </c>
      <c r="AC809">
        <v>616</v>
      </c>
      <c r="AD809">
        <v>599</v>
      </c>
    </row>
    <row r="810" spans="1:30" x14ac:dyDescent="0.3">
      <c r="A810" s="131">
        <v>44713</v>
      </c>
      <c r="B810" t="s">
        <v>583</v>
      </c>
      <c r="C810">
        <v>167.56</v>
      </c>
    </row>
    <row r="811" spans="1:30" x14ac:dyDescent="0.3">
      <c r="A811" s="131">
        <v>44713</v>
      </c>
      <c r="B811" t="s">
        <v>595</v>
      </c>
      <c r="D811">
        <v>366</v>
      </c>
      <c r="E811">
        <v>955</v>
      </c>
      <c r="F811">
        <v>533</v>
      </c>
      <c r="G811">
        <v>405</v>
      </c>
      <c r="H811">
        <v>787</v>
      </c>
      <c r="I811">
        <v>617</v>
      </c>
      <c r="J811">
        <v>677</v>
      </c>
      <c r="K811">
        <v>561</v>
      </c>
      <c r="L811">
        <v>786</v>
      </c>
      <c r="M811">
        <v>619</v>
      </c>
      <c r="N811">
        <v>629</v>
      </c>
      <c r="O811">
        <v>315</v>
      </c>
      <c r="P811">
        <v>587</v>
      </c>
      <c r="Q811">
        <v>234</v>
      </c>
      <c r="R811">
        <v>831</v>
      </c>
      <c r="S811">
        <v>961</v>
      </c>
      <c r="T811">
        <v>514</v>
      </c>
      <c r="U811">
        <v>717</v>
      </c>
      <c r="V811">
        <v>391</v>
      </c>
      <c r="W811">
        <v>614</v>
      </c>
      <c r="X811">
        <v>457</v>
      </c>
      <c r="Y811">
        <v>421</v>
      </c>
      <c r="Z811">
        <v>436</v>
      </c>
      <c r="AA811">
        <v>397</v>
      </c>
      <c r="AB811">
        <v>524</v>
      </c>
      <c r="AC811">
        <v>523</v>
      </c>
      <c r="AD811">
        <v>527</v>
      </c>
    </row>
    <row r="812" spans="1:30" x14ac:dyDescent="0.3">
      <c r="A812" s="131">
        <v>44743</v>
      </c>
      <c r="B812" t="s">
        <v>594</v>
      </c>
      <c r="D812">
        <v>427</v>
      </c>
      <c r="E812">
        <v>1222</v>
      </c>
      <c r="F812">
        <v>610</v>
      </c>
      <c r="G812">
        <v>482</v>
      </c>
      <c r="H812">
        <v>906</v>
      </c>
      <c r="I812">
        <v>643</v>
      </c>
      <c r="J812">
        <v>741</v>
      </c>
      <c r="K812">
        <v>597</v>
      </c>
      <c r="L812">
        <v>812</v>
      </c>
      <c r="M812">
        <v>707</v>
      </c>
      <c r="N812">
        <v>748</v>
      </c>
      <c r="O812">
        <v>384</v>
      </c>
      <c r="P812">
        <v>648</v>
      </c>
      <c r="Q812">
        <v>286</v>
      </c>
      <c r="R812">
        <v>1014</v>
      </c>
      <c r="S812">
        <v>1254</v>
      </c>
      <c r="T812">
        <v>636</v>
      </c>
      <c r="U812">
        <v>929</v>
      </c>
      <c r="V812">
        <v>511</v>
      </c>
      <c r="W812">
        <v>641</v>
      </c>
      <c r="X812">
        <v>502</v>
      </c>
      <c r="Y812">
        <v>506</v>
      </c>
      <c r="Z812">
        <v>501</v>
      </c>
      <c r="AA812">
        <v>461</v>
      </c>
      <c r="AB812">
        <v>606</v>
      </c>
      <c r="AC812">
        <v>609</v>
      </c>
      <c r="AD812">
        <v>594</v>
      </c>
    </row>
    <row r="813" spans="1:30" x14ac:dyDescent="0.3">
      <c r="A813" s="131">
        <v>44743</v>
      </c>
      <c r="B813" t="s">
        <v>583</v>
      </c>
      <c r="C813">
        <v>168.52</v>
      </c>
    </row>
    <row r="814" spans="1:30" x14ac:dyDescent="0.3">
      <c r="A814" s="131">
        <v>44743</v>
      </c>
      <c r="B814" t="s">
        <v>595</v>
      </c>
      <c r="D814">
        <v>368</v>
      </c>
      <c r="E814">
        <v>960</v>
      </c>
      <c r="F814">
        <v>536</v>
      </c>
      <c r="G814">
        <v>407</v>
      </c>
      <c r="H814">
        <v>792</v>
      </c>
      <c r="I814">
        <v>621</v>
      </c>
      <c r="J814">
        <v>680</v>
      </c>
      <c r="K814">
        <v>564</v>
      </c>
      <c r="L814">
        <v>791</v>
      </c>
      <c r="M814">
        <v>623</v>
      </c>
      <c r="N814">
        <v>633</v>
      </c>
      <c r="O814">
        <v>317</v>
      </c>
      <c r="P814">
        <v>591</v>
      </c>
      <c r="Q814">
        <v>235</v>
      </c>
      <c r="R814">
        <v>836</v>
      </c>
      <c r="S814">
        <v>967</v>
      </c>
      <c r="T814">
        <v>517</v>
      </c>
      <c r="U814">
        <v>721</v>
      </c>
      <c r="V814">
        <v>394</v>
      </c>
      <c r="W814">
        <v>618</v>
      </c>
      <c r="X814">
        <v>460</v>
      </c>
      <c r="Y814">
        <v>424</v>
      </c>
      <c r="Z814">
        <v>438</v>
      </c>
      <c r="AA814">
        <v>399</v>
      </c>
      <c r="AB814">
        <v>527</v>
      </c>
      <c r="AC814">
        <v>526</v>
      </c>
      <c r="AD814">
        <v>530</v>
      </c>
    </row>
    <row r="815" spans="1:30" x14ac:dyDescent="0.3">
      <c r="A815" s="131">
        <v>44774</v>
      </c>
      <c r="B815" t="s">
        <v>594</v>
      </c>
      <c r="D815">
        <v>441</v>
      </c>
      <c r="E815">
        <v>1161</v>
      </c>
      <c r="F815">
        <v>588</v>
      </c>
      <c r="G815">
        <v>462</v>
      </c>
      <c r="H815">
        <v>851</v>
      </c>
      <c r="I815">
        <v>633</v>
      </c>
      <c r="J815">
        <v>741</v>
      </c>
      <c r="K815">
        <v>585</v>
      </c>
      <c r="L815">
        <v>768</v>
      </c>
      <c r="M815">
        <v>694</v>
      </c>
      <c r="N815">
        <v>741</v>
      </c>
      <c r="O815">
        <v>386</v>
      </c>
      <c r="P815">
        <v>636</v>
      </c>
      <c r="Q815">
        <v>284</v>
      </c>
      <c r="R815">
        <v>1025</v>
      </c>
      <c r="S815">
        <v>1283</v>
      </c>
      <c r="T815">
        <v>609</v>
      </c>
      <c r="U815">
        <v>890</v>
      </c>
      <c r="V815">
        <v>525</v>
      </c>
      <c r="W815">
        <v>639</v>
      </c>
      <c r="X815">
        <v>508</v>
      </c>
      <c r="Y815">
        <v>507</v>
      </c>
      <c r="Z815">
        <v>569</v>
      </c>
      <c r="AA815">
        <v>446</v>
      </c>
      <c r="AB815">
        <v>605</v>
      </c>
      <c r="AC815">
        <v>607</v>
      </c>
      <c r="AD815">
        <v>595</v>
      </c>
    </row>
    <row r="816" spans="1:30" x14ac:dyDescent="0.3">
      <c r="A816" s="131">
        <v>44774</v>
      </c>
      <c r="B816" t="s">
        <v>583</v>
      </c>
      <c r="C816">
        <v>169.35</v>
      </c>
    </row>
    <row r="817" spans="1:30" x14ac:dyDescent="0.3">
      <c r="A817" s="131">
        <v>44774</v>
      </c>
      <c r="B817" t="s">
        <v>595</v>
      </c>
      <c r="D817">
        <v>370</v>
      </c>
      <c r="E817">
        <v>965</v>
      </c>
      <c r="F817">
        <v>538</v>
      </c>
      <c r="G817">
        <v>409</v>
      </c>
      <c r="H817">
        <v>795</v>
      </c>
      <c r="I817">
        <v>624</v>
      </c>
      <c r="J817">
        <v>684</v>
      </c>
      <c r="K817">
        <v>567</v>
      </c>
      <c r="L817">
        <v>795</v>
      </c>
      <c r="M817">
        <v>626</v>
      </c>
      <c r="N817">
        <v>636</v>
      </c>
      <c r="O817">
        <v>318</v>
      </c>
      <c r="P817">
        <v>594</v>
      </c>
      <c r="Q817">
        <v>236</v>
      </c>
      <c r="R817">
        <v>840</v>
      </c>
      <c r="S817">
        <v>972</v>
      </c>
      <c r="T817">
        <v>520</v>
      </c>
      <c r="U817">
        <v>724</v>
      </c>
      <c r="V817">
        <v>396</v>
      </c>
      <c r="W817">
        <v>621</v>
      </c>
      <c r="X817">
        <v>462</v>
      </c>
      <c r="Y817">
        <v>426</v>
      </c>
      <c r="Z817">
        <v>440</v>
      </c>
      <c r="AA817">
        <v>401</v>
      </c>
      <c r="AB817">
        <v>530</v>
      </c>
      <c r="AC817">
        <v>528</v>
      </c>
      <c r="AD817">
        <v>532</v>
      </c>
    </row>
    <row r="818" spans="1:30" x14ac:dyDescent="0.3">
      <c r="A818" s="131">
        <v>44805</v>
      </c>
      <c r="B818" t="s">
        <v>594</v>
      </c>
      <c r="D818">
        <v>431</v>
      </c>
      <c r="E818">
        <v>1172</v>
      </c>
      <c r="F818">
        <v>628</v>
      </c>
      <c r="G818">
        <v>469</v>
      </c>
      <c r="H818">
        <v>856</v>
      </c>
      <c r="I818">
        <v>634</v>
      </c>
      <c r="J818">
        <v>731</v>
      </c>
      <c r="K818">
        <v>591</v>
      </c>
      <c r="L818">
        <v>760</v>
      </c>
      <c r="M818">
        <v>720</v>
      </c>
      <c r="N818">
        <v>740</v>
      </c>
      <c r="O818">
        <v>378</v>
      </c>
      <c r="P818">
        <v>640</v>
      </c>
      <c r="Q818">
        <v>280</v>
      </c>
      <c r="R818">
        <v>1008</v>
      </c>
      <c r="S818">
        <v>1288</v>
      </c>
      <c r="T818">
        <v>603</v>
      </c>
      <c r="U818">
        <v>904</v>
      </c>
      <c r="V818">
        <v>525</v>
      </c>
      <c r="W818">
        <v>653</v>
      </c>
      <c r="X818">
        <v>512</v>
      </c>
      <c r="Y818">
        <v>550</v>
      </c>
      <c r="Z818">
        <v>469</v>
      </c>
      <c r="AA818">
        <v>442</v>
      </c>
      <c r="AB818">
        <v>611</v>
      </c>
      <c r="AC818">
        <v>606</v>
      </c>
      <c r="AD818">
        <v>629</v>
      </c>
    </row>
    <row r="819" spans="1:30" x14ac:dyDescent="0.3">
      <c r="A819" s="131">
        <v>44805</v>
      </c>
      <c r="B819" t="s">
        <v>583</v>
      </c>
      <c r="C819">
        <v>170.31</v>
      </c>
    </row>
    <row r="820" spans="1:30" x14ac:dyDescent="0.3">
      <c r="A820" s="131">
        <v>44805</v>
      </c>
      <c r="B820" t="s">
        <v>595</v>
      </c>
      <c r="D820">
        <v>372</v>
      </c>
      <c r="E820">
        <v>970</v>
      </c>
      <c r="F820">
        <v>541</v>
      </c>
      <c r="G820">
        <v>412</v>
      </c>
      <c r="H820">
        <v>800</v>
      </c>
      <c r="I820">
        <v>628</v>
      </c>
      <c r="J820">
        <v>688</v>
      </c>
      <c r="K820">
        <v>570</v>
      </c>
      <c r="L820">
        <v>799</v>
      </c>
      <c r="M820">
        <v>629</v>
      </c>
      <c r="N820">
        <v>640</v>
      </c>
      <c r="O820">
        <v>320</v>
      </c>
      <c r="P820">
        <v>597</v>
      </c>
      <c r="Q820">
        <v>238</v>
      </c>
      <c r="R820">
        <v>845</v>
      </c>
      <c r="S820">
        <v>977</v>
      </c>
      <c r="T820">
        <v>523</v>
      </c>
      <c r="U820">
        <v>728</v>
      </c>
      <c r="V820">
        <v>398</v>
      </c>
      <c r="W820">
        <v>624</v>
      </c>
      <c r="X820">
        <v>465</v>
      </c>
      <c r="Y820">
        <v>428</v>
      </c>
      <c r="Z820">
        <v>443</v>
      </c>
      <c r="AA820">
        <v>404</v>
      </c>
      <c r="AB820">
        <v>533</v>
      </c>
      <c r="AC820">
        <v>531</v>
      </c>
      <c r="AD820">
        <v>535</v>
      </c>
    </row>
    <row r="821" spans="1:30" x14ac:dyDescent="0.3">
      <c r="A821" s="131">
        <v>44835</v>
      </c>
      <c r="B821" t="s">
        <v>594</v>
      </c>
      <c r="D821">
        <v>446</v>
      </c>
      <c r="E821">
        <v>1196</v>
      </c>
      <c r="F821">
        <v>595</v>
      </c>
      <c r="G821">
        <v>469</v>
      </c>
      <c r="H821">
        <v>936</v>
      </c>
      <c r="I821">
        <v>640</v>
      </c>
      <c r="J821">
        <v>756</v>
      </c>
      <c r="K821">
        <v>596</v>
      </c>
      <c r="L821">
        <v>761</v>
      </c>
      <c r="M821">
        <v>715</v>
      </c>
      <c r="N821">
        <v>768</v>
      </c>
      <c r="O821">
        <v>379</v>
      </c>
      <c r="P821">
        <v>642</v>
      </c>
      <c r="Q821">
        <v>283</v>
      </c>
      <c r="R821">
        <v>1032</v>
      </c>
      <c r="S821">
        <v>1259</v>
      </c>
      <c r="T821">
        <v>609</v>
      </c>
      <c r="U821">
        <v>930</v>
      </c>
      <c r="V821">
        <v>524</v>
      </c>
      <c r="W821">
        <v>662</v>
      </c>
      <c r="X821">
        <v>512</v>
      </c>
      <c r="Y821">
        <v>521</v>
      </c>
      <c r="Z821">
        <v>471</v>
      </c>
      <c r="AA821">
        <v>450</v>
      </c>
      <c r="AB821">
        <v>612</v>
      </c>
      <c r="AC821">
        <v>613</v>
      </c>
      <c r="AD821">
        <v>610</v>
      </c>
    </row>
    <row r="822" spans="1:30" x14ac:dyDescent="0.3">
      <c r="A822" s="131">
        <v>44835</v>
      </c>
      <c r="B822" t="s">
        <v>583</v>
      </c>
      <c r="C822">
        <v>173.61</v>
      </c>
    </row>
    <row r="823" spans="1:30" x14ac:dyDescent="0.3">
      <c r="A823" s="131">
        <v>44835</v>
      </c>
      <c r="B823" t="s">
        <v>595</v>
      </c>
      <c r="D823">
        <v>379</v>
      </c>
      <c r="E823">
        <v>989</v>
      </c>
      <c r="F823">
        <v>552</v>
      </c>
      <c r="G823">
        <v>420</v>
      </c>
      <c r="H823">
        <v>816</v>
      </c>
      <c r="I823">
        <v>640</v>
      </c>
      <c r="J823">
        <v>701</v>
      </c>
      <c r="K823">
        <v>581</v>
      </c>
      <c r="L823">
        <v>815</v>
      </c>
      <c r="M823">
        <v>642</v>
      </c>
      <c r="N823">
        <v>652</v>
      </c>
      <c r="O823">
        <v>326</v>
      </c>
      <c r="P823">
        <v>608</v>
      </c>
      <c r="Q823">
        <v>242</v>
      </c>
      <c r="R823">
        <v>861</v>
      </c>
      <c r="S823">
        <v>996</v>
      </c>
      <c r="T823">
        <v>533</v>
      </c>
      <c r="U823">
        <v>742</v>
      </c>
      <c r="V823">
        <v>406</v>
      </c>
      <c r="W823">
        <v>636</v>
      </c>
      <c r="X823">
        <v>474</v>
      </c>
      <c r="Y823">
        <v>437</v>
      </c>
      <c r="Z823">
        <v>452</v>
      </c>
      <c r="AA823">
        <v>411</v>
      </c>
      <c r="AB823">
        <v>543</v>
      </c>
      <c r="AC823">
        <v>542</v>
      </c>
      <c r="AD823">
        <v>546</v>
      </c>
    </row>
    <row r="824" spans="1:30" x14ac:dyDescent="0.3">
      <c r="A824" s="131">
        <v>44866</v>
      </c>
      <c r="B824" t="s">
        <v>594</v>
      </c>
      <c r="D824">
        <v>444</v>
      </c>
      <c r="E824">
        <v>1252</v>
      </c>
      <c r="F824">
        <v>592</v>
      </c>
      <c r="G824">
        <v>468</v>
      </c>
      <c r="H824">
        <v>878</v>
      </c>
      <c r="I824">
        <v>648</v>
      </c>
      <c r="J824">
        <v>773</v>
      </c>
      <c r="K824">
        <v>613</v>
      </c>
      <c r="L824">
        <v>770</v>
      </c>
      <c r="M824">
        <v>717</v>
      </c>
      <c r="N824">
        <v>743</v>
      </c>
      <c r="O824">
        <v>386</v>
      </c>
      <c r="P824">
        <v>656</v>
      </c>
      <c r="Q824">
        <v>288</v>
      </c>
      <c r="R824">
        <v>1046</v>
      </c>
      <c r="S824">
        <v>1247</v>
      </c>
      <c r="T824">
        <v>631</v>
      </c>
      <c r="U824">
        <v>948</v>
      </c>
      <c r="V824">
        <v>528</v>
      </c>
      <c r="W824">
        <v>694</v>
      </c>
      <c r="X824">
        <v>554</v>
      </c>
      <c r="Y824">
        <v>528</v>
      </c>
      <c r="Z824">
        <v>495</v>
      </c>
      <c r="AA824">
        <v>469</v>
      </c>
      <c r="AB824">
        <v>624</v>
      </c>
      <c r="AC824">
        <v>619</v>
      </c>
      <c r="AD824">
        <v>643</v>
      </c>
    </row>
    <row r="825" spans="1:30" x14ac:dyDescent="0.3">
      <c r="A825" s="131">
        <v>44866</v>
      </c>
      <c r="B825" t="s">
        <v>583</v>
      </c>
      <c r="C825">
        <v>174.3</v>
      </c>
    </row>
    <row r="826" spans="1:30" x14ac:dyDescent="0.3">
      <c r="A826" s="131">
        <v>44866</v>
      </c>
      <c r="B826" t="s">
        <v>595</v>
      </c>
      <c r="D826">
        <v>380</v>
      </c>
      <c r="E826">
        <v>993</v>
      </c>
      <c r="F826">
        <v>554</v>
      </c>
      <c r="G826">
        <v>421</v>
      </c>
      <c r="H826">
        <v>819</v>
      </c>
      <c r="I826">
        <v>642</v>
      </c>
      <c r="J826">
        <v>704</v>
      </c>
      <c r="K826">
        <v>583</v>
      </c>
      <c r="L826">
        <v>818</v>
      </c>
      <c r="M826">
        <v>644</v>
      </c>
      <c r="N826">
        <v>655</v>
      </c>
      <c r="O826">
        <v>327</v>
      </c>
      <c r="P826">
        <v>611</v>
      </c>
      <c r="Q826">
        <v>243</v>
      </c>
      <c r="R826">
        <v>865</v>
      </c>
      <c r="S826">
        <v>1000</v>
      </c>
      <c r="T826">
        <v>535</v>
      </c>
      <c r="U826">
        <v>745</v>
      </c>
      <c r="V826">
        <v>407</v>
      </c>
      <c r="W826">
        <v>639</v>
      </c>
      <c r="X826">
        <v>476</v>
      </c>
      <c r="Y826">
        <v>438</v>
      </c>
      <c r="Z826">
        <v>453</v>
      </c>
      <c r="AA826">
        <v>413</v>
      </c>
      <c r="AB826">
        <v>546</v>
      </c>
      <c r="AC826">
        <v>544</v>
      </c>
      <c r="AD826">
        <v>548</v>
      </c>
    </row>
    <row r="827" spans="1:30" x14ac:dyDescent="0.3">
      <c r="A827" s="131">
        <v>44896</v>
      </c>
      <c r="B827" t="s">
        <v>594</v>
      </c>
      <c r="D827">
        <v>462</v>
      </c>
      <c r="E827">
        <v>1254</v>
      </c>
      <c r="F827">
        <v>621</v>
      </c>
      <c r="G827">
        <v>489</v>
      </c>
      <c r="H827">
        <v>939</v>
      </c>
      <c r="I827">
        <v>700</v>
      </c>
      <c r="J827">
        <v>795</v>
      </c>
      <c r="K827">
        <v>647</v>
      </c>
      <c r="L827">
        <v>792</v>
      </c>
      <c r="M827">
        <v>728</v>
      </c>
      <c r="N827">
        <v>799</v>
      </c>
      <c r="O827">
        <v>386</v>
      </c>
      <c r="P827">
        <v>680</v>
      </c>
      <c r="Q827">
        <v>296</v>
      </c>
      <c r="R827">
        <v>1070</v>
      </c>
      <c r="S827">
        <v>1490</v>
      </c>
      <c r="T827">
        <v>632</v>
      </c>
      <c r="U827">
        <v>990</v>
      </c>
      <c r="V827">
        <v>542</v>
      </c>
      <c r="W827">
        <v>684</v>
      </c>
      <c r="X827">
        <v>553</v>
      </c>
      <c r="Y827">
        <v>528</v>
      </c>
      <c r="Z827">
        <v>509</v>
      </c>
      <c r="AA827">
        <v>482</v>
      </c>
      <c r="AB827">
        <v>645</v>
      </c>
      <c r="AC827">
        <v>646</v>
      </c>
      <c r="AD827">
        <v>640</v>
      </c>
    </row>
    <row r="828" spans="1:30" x14ac:dyDescent="0.3">
      <c r="A828" s="131">
        <v>44896</v>
      </c>
      <c r="B828" t="s">
        <v>583</v>
      </c>
      <c r="C828">
        <v>174.99</v>
      </c>
    </row>
    <row r="829" spans="1:30" x14ac:dyDescent="0.3">
      <c r="A829" s="131">
        <v>44896</v>
      </c>
      <c r="B829" t="s">
        <v>595</v>
      </c>
      <c r="D829">
        <v>382</v>
      </c>
      <c r="E829">
        <v>997</v>
      </c>
      <c r="F829">
        <v>556</v>
      </c>
      <c r="G829">
        <v>423</v>
      </c>
      <c r="H829">
        <v>822</v>
      </c>
      <c r="I829">
        <v>645</v>
      </c>
      <c r="J829">
        <v>706</v>
      </c>
      <c r="K829">
        <v>585</v>
      </c>
      <c r="L829">
        <v>821</v>
      </c>
      <c r="M829">
        <v>647</v>
      </c>
      <c r="N829">
        <v>657</v>
      </c>
      <c r="O829">
        <v>329</v>
      </c>
      <c r="P829">
        <v>613</v>
      </c>
      <c r="Q829">
        <v>244</v>
      </c>
      <c r="R829">
        <v>868</v>
      </c>
      <c r="S829">
        <v>1004</v>
      </c>
      <c r="T829">
        <v>537</v>
      </c>
      <c r="U829">
        <v>748</v>
      </c>
      <c r="V829">
        <v>409</v>
      </c>
      <c r="W829">
        <v>641</v>
      </c>
      <c r="X829">
        <v>478</v>
      </c>
      <c r="Y829">
        <v>440</v>
      </c>
      <c r="Z829">
        <v>455</v>
      </c>
      <c r="AA829">
        <v>415</v>
      </c>
      <c r="AB829">
        <v>548</v>
      </c>
      <c r="AC829">
        <v>546</v>
      </c>
      <c r="AD829">
        <v>550</v>
      </c>
    </row>
    <row r="830" spans="1:30" x14ac:dyDescent="0.3">
      <c r="A830" s="131">
        <v>44927</v>
      </c>
      <c r="B830" t="s">
        <v>594</v>
      </c>
      <c r="D830">
        <v>431</v>
      </c>
      <c r="E830">
        <v>1391</v>
      </c>
      <c r="F830">
        <v>593</v>
      </c>
      <c r="G830">
        <v>472</v>
      </c>
      <c r="H830">
        <v>887</v>
      </c>
      <c r="I830">
        <v>665</v>
      </c>
      <c r="J830">
        <v>775</v>
      </c>
      <c r="K830">
        <v>617</v>
      </c>
      <c r="L830">
        <v>806</v>
      </c>
      <c r="M830">
        <v>720</v>
      </c>
      <c r="N830">
        <v>780</v>
      </c>
      <c r="O830">
        <v>389</v>
      </c>
      <c r="P830">
        <v>649</v>
      </c>
      <c r="Q830">
        <v>287</v>
      </c>
      <c r="R830">
        <v>1091</v>
      </c>
      <c r="S830">
        <v>1654</v>
      </c>
      <c r="T830">
        <v>628</v>
      </c>
      <c r="U830">
        <v>957</v>
      </c>
      <c r="V830">
        <v>559</v>
      </c>
      <c r="W830">
        <v>661</v>
      </c>
      <c r="X830">
        <v>526</v>
      </c>
      <c r="Y830">
        <v>528</v>
      </c>
      <c r="Z830">
        <v>441</v>
      </c>
      <c r="AA830">
        <v>446</v>
      </c>
      <c r="AB830">
        <v>640</v>
      </c>
      <c r="AC830">
        <v>643</v>
      </c>
      <c r="AD830">
        <v>624</v>
      </c>
    </row>
    <row r="831" spans="1:30" x14ac:dyDescent="0.3">
      <c r="A831" s="131">
        <v>44927</v>
      </c>
      <c r="B831" t="s">
        <v>583</v>
      </c>
      <c r="C831">
        <v>173.89</v>
      </c>
    </row>
    <row r="832" spans="1:30" x14ac:dyDescent="0.3">
      <c r="A832" s="131">
        <v>44927</v>
      </c>
      <c r="B832" t="s">
        <v>595</v>
      </c>
      <c r="D832">
        <v>379</v>
      </c>
      <c r="E832">
        <v>991</v>
      </c>
      <c r="F832">
        <v>553</v>
      </c>
      <c r="G832">
        <v>420</v>
      </c>
      <c r="H832">
        <v>817</v>
      </c>
      <c r="I832">
        <v>641</v>
      </c>
      <c r="J832">
        <v>702</v>
      </c>
      <c r="K832">
        <v>582</v>
      </c>
      <c r="L832">
        <v>816</v>
      </c>
      <c r="M832">
        <v>643</v>
      </c>
      <c r="N832">
        <v>653</v>
      </c>
      <c r="O832">
        <v>327</v>
      </c>
      <c r="P832">
        <v>609</v>
      </c>
      <c r="Q832">
        <v>243</v>
      </c>
      <c r="R832">
        <v>863</v>
      </c>
      <c r="S832">
        <v>998</v>
      </c>
      <c r="T832">
        <v>534</v>
      </c>
      <c r="U832">
        <v>744</v>
      </c>
      <c r="V832">
        <v>406</v>
      </c>
      <c r="W832">
        <v>637</v>
      </c>
      <c r="X832">
        <v>475</v>
      </c>
      <c r="Y832">
        <v>437</v>
      </c>
      <c r="Z832">
        <v>452</v>
      </c>
      <c r="AA832">
        <v>412</v>
      </c>
      <c r="AB832">
        <v>544</v>
      </c>
      <c r="AC832">
        <v>543</v>
      </c>
      <c r="AD832">
        <v>547</v>
      </c>
    </row>
    <row r="833" spans="1:30" x14ac:dyDescent="0.3">
      <c r="A833" s="131">
        <v>44958</v>
      </c>
      <c r="B833" t="s">
        <v>594</v>
      </c>
      <c r="D833">
        <v>441</v>
      </c>
      <c r="E833">
        <v>1298</v>
      </c>
      <c r="F833">
        <v>599</v>
      </c>
      <c r="G833">
        <v>468</v>
      </c>
      <c r="H833">
        <v>889</v>
      </c>
      <c r="I833">
        <v>689</v>
      </c>
      <c r="J833">
        <v>763</v>
      </c>
      <c r="K833">
        <v>608</v>
      </c>
      <c r="L833">
        <v>789</v>
      </c>
      <c r="M833">
        <v>719</v>
      </c>
      <c r="N833">
        <v>736</v>
      </c>
      <c r="O833">
        <v>389</v>
      </c>
      <c r="P833">
        <v>658</v>
      </c>
      <c r="Q833">
        <v>289</v>
      </c>
      <c r="R833">
        <v>1129</v>
      </c>
      <c r="S833">
        <v>1863</v>
      </c>
      <c r="T833">
        <v>604</v>
      </c>
      <c r="U833">
        <v>967</v>
      </c>
      <c r="V833">
        <v>576</v>
      </c>
      <c r="W833">
        <v>661</v>
      </c>
      <c r="X833">
        <v>522</v>
      </c>
      <c r="Y833">
        <v>534</v>
      </c>
      <c r="Z833">
        <v>464</v>
      </c>
      <c r="AA833">
        <v>452</v>
      </c>
      <c r="AB833">
        <v>651</v>
      </c>
      <c r="AC833">
        <v>655</v>
      </c>
      <c r="AD833">
        <v>630</v>
      </c>
    </row>
    <row r="834" spans="1:30" x14ac:dyDescent="0.3">
      <c r="A834" s="131">
        <v>44958</v>
      </c>
      <c r="B834" t="s">
        <v>583</v>
      </c>
      <c r="C834">
        <v>175.95</v>
      </c>
    </row>
    <row r="835" spans="1:30" x14ac:dyDescent="0.3">
      <c r="A835" s="131">
        <v>44958</v>
      </c>
      <c r="B835" t="s">
        <v>595</v>
      </c>
      <c r="D835">
        <v>384</v>
      </c>
      <c r="E835">
        <v>1002</v>
      </c>
      <c r="F835">
        <v>559</v>
      </c>
      <c r="G835">
        <v>425</v>
      </c>
      <c r="H835">
        <v>826</v>
      </c>
      <c r="I835">
        <v>648</v>
      </c>
      <c r="J835">
        <v>710</v>
      </c>
      <c r="K835">
        <v>589</v>
      </c>
      <c r="L835">
        <v>826</v>
      </c>
      <c r="M835">
        <v>650</v>
      </c>
      <c r="N835">
        <v>661</v>
      </c>
      <c r="O835">
        <v>330</v>
      </c>
      <c r="P835">
        <v>617</v>
      </c>
      <c r="Q835">
        <v>245</v>
      </c>
      <c r="R835">
        <v>873</v>
      </c>
      <c r="S835">
        <v>1009</v>
      </c>
      <c r="T835">
        <v>540</v>
      </c>
      <c r="U835">
        <v>752</v>
      </c>
      <c r="V835">
        <v>411</v>
      </c>
      <c r="W835">
        <v>645</v>
      </c>
      <c r="X835">
        <v>480</v>
      </c>
      <c r="Y835">
        <v>443</v>
      </c>
      <c r="Z835">
        <v>458</v>
      </c>
      <c r="AA835">
        <v>417</v>
      </c>
      <c r="AB835">
        <v>551</v>
      </c>
      <c r="AC835">
        <v>549</v>
      </c>
      <c r="AD835">
        <v>553</v>
      </c>
    </row>
    <row r="836" spans="1:30" x14ac:dyDescent="0.3">
      <c r="A836" s="131">
        <v>44986</v>
      </c>
      <c r="B836" t="s">
        <v>594</v>
      </c>
      <c r="D836">
        <v>476</v>
      </c>
      <c r="E836">
        <v>1742</v>
      </c>
      <c r="F836">
        <v>646</v>
      </c>
      <c r="G836">
        <v>505</v>
      </c>
      <c r="H836">
        <v>1230</v>
      </c>
      <c r="I836">
        <v>780</v>
      </c>
      <c r="J836">
        <v>906</v>
      </c>
      <c r="K836">
        <v>667</v>
      </c>
      <c r="L836">
        <v>851</v>
      </c>
      <c r="M836">
        <v>768</v>
      </c>
      <c r="N836">
        <v>900</v>
      </c>
      <c r="O836">
        <v>401</v>
      </c>
      <c r="P836">
        <v>706</v>
      </c>
      <c r="Q836">
        <v>303</v>
      </c>
      <c r="R836">
        <v>1247</v>
      </c>
      <c r="S836">
        <v>2612</v>
      </c>
      <c r="T836">
        <v>821</v>
      </c>
      <c r="U836">
        <v>1135</v>
      </c>
      <c r="V836">
        <v>604</v>
      </c>
      <c r="W836">
        <v>665</v>
      </c>
      <c r="X836">
        <v>525</v>
      </c>
      <c r="Y836">
        <v>530</v>
      </c>
      <c r="Z836">
        <v>476</v>
      </c>
      <c r="AA836">
        <v>469</v>
      </c>
      <c r="AB836">
        <v>725</v>
      </c>
      <c r="AC836">
        <v>747</v>
      </c>
      <c r="AD836">
        <v>628</v>
      </c>
    </row>
    <row r="837" spans="1:30" x14ac:dyDescent="0.3">
      <c r="A837" s="131">
        <v>44986</v>
      </c>
      <c r="B837" t="s">
        <v>583</v>
      </c>
      <c r="C837">
        <v>177.32</v>
      </c>
    </row>
    <row r="838" spans="1:30" x14ac:dyDescent="0.3">
      <c r="A838" s="131">
        <v>44986</v>
      </c>
      <c r="B838" t="s">
        <v>595</v>
      </c>
      <c r="D838">
        <v>387</v>
      </c>
      <c r="E838">
        <v>1010</v>
      </c>
      <c r="F838">
        <v>564</v>
      </c>
      <c r="G838">
        <v>429</v>
      </c>
      <c r="H838">
        <v>833</v>
      </c>
      <c r="I838">
        <v>653</v>
      </c>
      <c r="J838">
        <v>716</v>
      </c>
      <c r="K838">
        <v>593</v>
      </c>
      <c r="L838">
        <v>832</v>
      </c>
      <c r="M838">
        <v>655</v>
      </c>
      <c r="N838">
        <v>666</v>
      </c>
      <c r="O838">
        <v>333</v>
      </c>
      <c r="P838">
        <v>621</v>
      </c>
      <c r="Q838">
        <v>247</v>
      </c>
      <c r="R838">
        <v>880</v>
      </c>
      <c r="S838">
        <v>1017</v>
      </c>
      <c r="T838">
        <v>544</v>
      </c>
      <c r="U838">
        <v>758</v>
      </c>
      <c r="V838">
        <v>414</v>
      </c>
      <c r="W838">
        <v>650</v>
      </c>
      <c r="X838">
        <v>484</v>
      </c>
      <c r="Y838">
        <v>446</v>
      </c>
      <c r="Z838">
        <v>461</v>
      </c>
      <c r="AA838">
        <v>420</v>
      </c>
      <c r="AB838">
        <v>555</v>
      </c>
      <c r="AC838">
        <v>553</v>
      </c>
      <c r="AD838">
        <v>557</v>
      </c>
    </row>
    <row r="839" spans="1:30" x14ac:dyDescent="0.3">
      <c r="A839" s="131">
        <v>45017</v>
      </c>
      <c r="B839" t="s">
        <v>594</v>
      </c>
      <c r="D839">
        <v>457</v>
      </c>
      <c r="E839">
        <v>1579</v>
      </c>
      <c r="F839">
        <v>636</v>
      </c>
      <c r="G839">
        <v>486</v>
      </c>
      <c r="H839">
        <v>984</v>
      </c>
      <c r="I839">
        <v>737</v>
      </c>
      <c r="J839">
        <v>823</v>
      </c>
      <c r="K839">
        <v>640</v>
      </c>
      <c r="L839">
        <v>981</v>
      </c>
      <c r="M839">
        <v>739</v>
      </c>
      <c r="N839">
        <v>776</v>
      </c>
      <c r="O839">
        <v>411</v>
      </c>
      <c r="P839">
        <v>687</v>
      </c>
      <c r="Q839">
        <v>299</v>
      </c>
      <c r="R839">
        <v>1142</v>
      </c>
      <c r="S839">
        <v>1464</v>
      </c>
      <c r="T839">
        <v>619</v>
      </c>
      <c r="U839">
        <v>979</v>
      </c>
      <c r="V839">
        <v>560</v>
      </c>
      <c r="W839">
        <v>668</v>
      </c>
      <c r="X839">
        <v>534</v>
      </c>
      <c r="Y839">
        <v>539</v>
      </c>
      <c r="Z839">
        <v>473</v>
      </c>
      <c r="AA839">
        <v>478</v>
      </c>
      <c r="AB839">
        <v>654</v>
      </c>
      <c r="AC839">
        <v>659</v>
      </c>
      <c r="AD839">
        <v>633</v>
      </c>
    </row>
    <row r="840" spans="1:30" x14ac:dyDescent="0.3">
      <c r="A840" s="131">
        <v>45017</v>
      </c>
      <c r="B840" t="s">
        <v>583</v>
      </c>
      <c r="C840">
        <v>179.39</v>
      </c>
    </row>
    <row r="841" spans="1:30" x14ac:dyDescent="0.3">
      <c r="A841" s="131">
        <v>45017</v>
      </c>
      <c r="B841" t="s">
        <v>595</v>
      </c>
      <c r="D841">
        <v>391</v>
      </c>
      <c r="E841">
        <v>1022</v>
      </c>
      <c r="F841">
        <v>570</v>
      </c>
      <c r="G841">
        <v>434</v>
      </c>
      <c r="H841">
        <v>843</v>
      </c>
      <c r="I841">
        <v>661</v>
      </c>
      <c r="J841">
        <v>724</v>
      </c>
      <c r="K841">
        <v>600</v>
      </c>
      <c r="L841">
        <v>842</v>
      </c>
      <c r="M841">
        <v>663</v>
      </c>
      <c r="N841">
        <v>674</v>
      </c>
      <c r="O841">
        <v>337</v>
      </c>
      <c r="P841">
        <v>629</v>
      </c>
      <c r="Q841">
        <v>250</v>
      </c>
      <c r="R841">
        <v>890</v>
      </c>
      <c r="S841">
        <v>1029</v>
      </c>
      <c r="T841">
        <v>550</v>
      </c>
      <c r="U841">
        <v>767</v>
      </c>
      <c r="V841">
        <v>419</v>
      </c>
      <c r="W841">
        <v>657</v>
      </c>
      <c r="X841">
        <v>490</v>
      </c>
      <c r="Y841">
        <v>451</v>
      </c>
      <c r="Z841">
        <v>467</v>
      </c>
      <c r="AA841">
        <v>425</v>
      </c>
      <c r="AB841">
        <v>561</v>
      </c>
      <c r="AC841">
        <v>560</v>
      </c>
      <c r="AD841">
        <v>564</v>
      </c>
    </row>
    <row r="842" spans="1:30" x14ac:dyDescent="0.3">
      <c r="A842" s="131">
        <v>45047</v>
      </c>
      <c r="B842" t="s">
        <v>594</v>
      </c>
      <c r="D842">
        <v>463</v>
      </c>
      <c r="E842">
        <v>1241</v>
      </c>
      <c r="F842">
        <v>614</v>
      </c>
      <c r="G842">
        <v>494</v>
      </c>
      <c r="H842">
        <v>898</v>
      </c>
      <c r="I842">
        <v>717</v>
      </c>
      <c r="J842">
        <v>804</v>
      </c>
      <c r="K842">
        <v>638</v>
      </c>
      <c r="L842">
        <v>831</v>
      </c>
      <c r="M842">
        <v>746</v>
      </c>
      <c r="N842">
        <v>751</v>
      </c>
      <c r="O842">
        <v>411</v>
      </c>
      <c r="P842">
        <v>676</v>
      </c>
      <c r="Q842">
        <v>304</v>
      </c>
      <c r="R842">
        <v>1122</v>
      </c>
      <c r="S842">
        <v>1380</v>
      </c>
      <c r="T842">
        <v>622</v>
      </c>
      <c r="U842">
        <v>988</v>
      </c>
      <c r="V842">
        <v>548</v>
      </c>
      <c r="W842">
        <v>671</v>
      </c>
      <c r="X842">
        <v>528</v>
      </c>
      <c r="Y842">
        <v>541</v>
      </c>
      <c r="Z842">
        <v>460</v>
      </c>
      <c r="AA842">
        <v>491</v>
      </c>
      <c r="AB842">
        <v>645</v>
      </c>
      <c r="AC842">
        <v>649</v>
      </c>
      <c r="AD842">
        <v>630</v>
      </c>
    </row>
    <row r="843" spans="1:30" x14ac:dyDescent="0.3">
      <c r="A843" s="131">
        <v>45047</v>
      </c>
      <c r="B843" t="s">
        <v>583</v>
      </c>
      <c r="C843">
        <v>180.63</v>
      </c>
    </row>
    <row r="844" spans="1:30" x14ac:dyDescent="0.3">
      <c r="A844" s="131">
        <v>45047</v>
      </c>
      <c r="B844" t="s">
        <v>595</v>
      </c>
      <c r="D844">
        <v>394</v>
      </c>
      <c r="E844">
        <v>1029</v>
      </c>
      <c r="F844">
        <v>574</v>
      </c>
      <c r="G844">
        <v>437</v>
      </c>
      <c r="H844">
        <v>848</v>
      </c>
      <c r="I844">
        <v>666</v>
      </c>
      <c r="J844">
        <v>729</v>
      </c>
      <c r="K844">
        <v>604</v>
      </c>
      <c r="L844">
        <v>848</v>
      </c>
      <c r="M844">
        <v>668</v>
      </c>
      <c r="N844">
        <v>679</v>
      </c>
      <c r="O844">
        <v>339</v>
      </c>
      <c r="P844">
        <v>633</v>
      </c>
      <c r="Q844">
        <v>252</v>
      </c>
      <c r="R844">
        <v>896</v>
      </c>
      <c r="S844">
        <v>1036</v>
      </c>
      <c r="T844">
        <v>554</v>
      </c>
      <c r="U844">
        <v>772</v>
      </c>
      <c r="V844">
        <v>422</v>
      </c>
      <c r="W844">
        <v>662</v>
      </c>
      <c r="X844">
        <v>493</v>
      </c>
      <c r="Y844">
        <v>454</v>
      </c>
      <c r="Z844">
        <v>470</v>
      </c>
      <c r="AA844">
        <v>428</v>
      </c>
      <c r="AB844">
        <v>565</v>
      </c>
      <c r="AC844">
        <v>564</v>
      </c>
      <c r="AD844">
        <v>568</v>
      </c>
    </row>
    <row r="845" spans="1:30" x14ac:dyDescent="0.3">
      <c r="A845" s="131">
        <v>45078</v>
      </c>
      <c r="B845" t="s">
        <v>594</v>
      </c>
      <c r="D845">
        <v>468</v>
      </c>
      <c r="E845">
        <v>1231</v>
      </c>
      <c r="F845">
        <v>614</v>
      </c>
      <c r="G845">
        <v>492</v>
      </c>
      <c r="H845">
        <v>891</v>
      </c>
      <c r="I845">
        <v>708</v>
      </c>
      <c r="J845">
        <v>829</v>
      </c>
      <c r="K845">
        <v>645</v>
      </c>
      <c r="L845">
        <v>890</v>
      </c>
      <c r="M845">
        <v>742</v>
      </c>
      <c r="N845">
        <v>775</v>
      </c>
      <c r="O845">
        <v>417</v>
      </c>
      <c r="P845">
        <v>671</v>
      </c>
      <c r="Q845">
        <v>306</v>
      </c>
      <c r="R845">
        <v>1161</v>
      </c>
      <c r="S845">
        <v>1495</v>
      </c>
      <c r="T845">
        <v>666</v>
      </c>
      <c r="U845">
        <v>997</v>
      </c>
      <c r="V845">
        <v>557</v>
      </c>
      <c r="W845">
        <v>689</v>
      </c>
      <c r="X845">
        <v>526</v>
      </c>
      <c r="Y845">
        <v>666</v>
      </c>
      <c r="Z845">
        <v>492</v>
      </c>
      <c r="AA845">
        <v>477</v>
      </c>
      <c r="AB845">
        <v>673</v>
      </c>
      <c r="AC845">
        <v>660</v>
      </c>
      <c r="AD845">
        <v>730</v>
      </c>
    </row>
    <row r="846" spans="1:30" x14ac:dyDescent="0.3">
      <c r="A846" s="131">
        <v>45078</v>
      </c>
      <c r="B846" t="s">
        <v>583</v>
      </c>
      <c r="C846">
        <v>180.9</v>
      </c>
    </row>
    <row r="847" spans="1:30" x14ac:dyDescent="0.3">
      <c r="A847" s="131">
        <v>45078</v>
      </c>
      <c r="B847" t="s">
        <v>595</v>
      </c>
      <c r="D847">
        <v>395</v>
      </c>
      <c r="E847">
        <v>1031</v>
      </c>
      <c r="F847">
        <v>575</v>
      </c>
      <c r="G847">
        <v>437</v>
      </c>
      <c r="H847">
        <v>850</v>
      </c>
      <c r="I847">
        <v>667</v>
      </c>
      <c r="J847">
        <v>730</v>
      </c>
      <c r="K847">
        <v>605</v>
      </c>
      <c r="L847">
        <v>849</v>
      </c>
      <c r="M847">
        <v>669</v>
      </c>
      <c r="N847">
        <v>680</v>
      </c>
      <c r="O847">
        <v>340</v>
      </c>
      <c r="P847">
        <v>634</v>
      </c>
      <c r="Q847">
        <v>252</v>
      </c>
      <c r="R847">
        <v>897</v>
      </c>
      <c r="S847">
        <v>1038</v>
      </c>
      <c r="T847">
        <v>555</v>
      </c>
      <c r="U847">
        <v>774</v>
      </c>
      <c r="V847">
        <v>423</v>
      </c>
      <c r="W847">
        <v>663</v>
      </c>
      <c r="X847">
        <v>494</v>
      </c>
      <c r="Y847">
        <v>455</v>
      </c>
      <c r="Z847">
        <v>471</v>
      </c>
      <c r="AA847">
        <v>429</v>
      </c>
      <c r="AB847">
        <v>566</v>
      </c>
      <c r="AC847">
        <v>565</v>
      </c>
      <c r="AD847">
        <v>569</v>
      </c>
    </row>
    <row r="848" spans="1:30" x14ac:dyDescent="0.3">
      <c r="A848" s="131">
        <v>45108</v>
      </c>
      <c r="B848" t="s">
        <v>594</v>
      </c>
      <c r="D848">
        <v>486</v>
      </c>
      <c r="E848">
        <v>1260</v>
      </c>
      <c r="F848">
        <v>631</v>
      </c>
      <c r="G848">
        <v>496</v>
      </c>
      <c r="H848">
        <v>943</v>
      </c>
      <c r="I848">
        <v>718</v>
      </c>
      <c r="J848">
        <v>800</v>
      </c>
      <c r="K848">
        <v>643</v>
      </c>
      <c r="L848">
        <v>858</v>
      </c>
      <c r="M848">
        <v>745</v>
      </c>
      <c r="N848">
        <v>771</v>
      </c>
      <c r="O848">
        <v>413</v>
      </c>
      <c r="P848">
        <v>683</v>
      </c>
      <c r="Q848">
        <v>307</v>
      </c>
      <c r="R848">
        <v>1130</v>
      </c>
      <c r="S848">
        <v>1326</v>
      </c>
      <c r="T848">
        <v>677</v>
      </c>
      <c r="U848">
        <v>1000</v>
      </c>
      <c r="V848">
        <v>571</v>
      </c>
      <c r="W848">
        <v>760</v>
      </c>
      <c r="X848">
        <v>531</v>
      </c>
      <c r="Y848">
        <v>549</v>
      </c>
      <c r="Z848">
        <v>470</v>
      </c>
      <c r="AA848">
        <v>495</v>
      </c>
      <c r="AB848">
        <v>655</v>
      </c>
      <c r="AC848">
        <v>655</v>
      </c>
      <c r="AD848">
        <v>658</v>
      </c>
    </row>
    <row r="849" spans="1:30" x14ac:dyDescent="0.3">
      <c r="A849" s="131">
        <v>45108</v>
      </c>
      <c r="B849" t="s">
        <v>583</v>
      </c>
      <c r="C849">
        <v>180.08</v>
      </c>
    </row>
    <row r="850" spans="1:30" x14ac:dyDescent="0.3">
      <c r="A850" s="131">
        <v>45108</v>
      </c>
      <c r="B850" t="s">
        <v>595</v>
      </c>
      <c r="D850">
        <v>393</v>
      </c>
      <c r="E850">
        <v>1026</v>
      </c>
      <c r="F850">
        <v>572</v>
      </c>
      <c r="G850">
        <v>435</v>
      </c>
      <c r="H850">
        <v>846</v>
      </c>
      <c r="I850">
        <v>664</v>
      </c>
      <c r="J850">
        <v>727</v>
      </c>
      <c r="K850">
        <v>602</v>
      </c>
      <c r="L850">
        <v>845</v>
      </c>
      <c r="M850">
        <v>666</v>
      </c>
      <c r="N850">
        <v>677</v>
      </c>
      <c r="O850">
        <v>338</v>
      </c>
      <c r="P850">
        <v>631</v>
      </c>
      <c r="Q850">
        <v>251</v>
      </c>
      <c r="R850">
        <v>893</v>
      </c>
      <c r="S850">
        <v>1033</v>
      </c>
      <c r="T850">
        <v>553</v>
      </c>
      <c r="U850">
        <v>770</v>
      </c>
      <c r="V850">
        <v>421</v>
      </c>
      <c r="W850">
        <v>660</v>
      </c>
      <c r="X850">
        <v>491</v>
      </c>
      <c r="Y850">
        <v>453</v>
      </c>
      <c r="Z850">
        <v>468</v>
      </c>
      <c r="AA850">
        <v>427</v>
      </c>
      <c r="AB850">
        <v>564</v>
      </c>
      <c r="AC850">
        <v>562</v>
      </c>
      <c r="AD850">
        <v>566</v>
      </c>
    </row>
    <row r="851" spans="1:30" x14ac:dyDescent="0.3">
      <c r="A851" s="131">
        <v>45139</v>
      </c>
      <c r="B851" t="s">
        <v>594</v>
      </c>
      <c r="D851">
        <v>486</v>
      </c>
      <c r="E851">
        <v>1228</v>
      </c>
      <c r="F851">
        <v>611</v>
      </c>
      <c r="G851">
        <v>497</v>
      </c>
      <c r="H851">
        <v>909</v>
      </c>
      <c r="I851">
        <v>704</v>
      </c>
      <c r="J851">
        <v>796</v>
      </c>
      <c r="K851">
        <v>634</v>
      </c>
      <c r="L851">
        <v>828</v>
      </c>
      <c r="M851">
        <v>726</v>
      </c>
      <c r="N851">
        <v>761</v>
      </c>
      <c r="O851">
        <v>412</v>
      </c>
      <c r="P851">
        <v>685</v>
      </c>
      <c r="Q851">
        <v>309</v>
      </c>
      <c r="R851">
        <v>1131</v>
      </c>
      <c r="S851">
        <v>1358</v>
      </c>
      <c r="T851">
        <v>646</v>
      </c>
      <c r="U851">
        <v>957</v>
      </c>
      <c r="V851">
        <v>586</v>
      </c>
      <c r="W851">
        <v>694</v>
      </c>
      <c r="X851">
        <v>537</v>
      </c>
      <c r="Y851">
        <v>547</v>
      </c>
      <c r="Z851">
        <v>470</v>
      </c>
      <c r="AA851">
        <v>468</v>
      </c>
      <c r="AB851">
        <v>648</v>
      </c>
      <c r="AC851">
        <v>650</v>
      </c>
      <c r="AD851">
        <v>640</v>
      </c>
    </row>
    <row r="852" spans="1:30" x14ac:dyDescent="0.3">
      <c r="A852" s="131">
        <v>45139</v>
      </c>
      <c r="B852" t="s">
        <v>583</v>
      </c>
      <c r="C852">
        <v>180.63</v>
      </c>
    </row>
    <row r="853" spans="1:30" x14ac:dyDescent="0.3">
      <c r="A853" s="131">
        <v>45139</v>
      </c>
      <c r="B853" t="s">
        <v>595</v>
      </c>
      <c r="D853">
        <v>394</v>
      </c>
      <c r="E853">
        <v>1029</v>
      </c>
      <c r="F853">
        <v>574</v>
      </c>
      <c r="G853">
        <v>437</v>
      </c>
      <c r="H853">
        <v>848</v>
      </c>
      <c r="I853">
        <v>666</v>
      </c>
      <c r="J853">
        <v>729</v>
      </c>
      <c r="K853">
        <v>604</v>
      </c>
      <c r="L853">
        <v>848</v>
      </c>
      <c r="M853">
        <v>668</v>
      </c>
      <c r="N853">
        <v>679</v>
      </c>
      <c r="O853">
        <v>339</v>
      </c>
      <c r="P853">
        <v>633</v>
      </c>
      <c r="Q853">
        <v>252</v>
      </c>
      <c r="R853">
        <v>896</v>
      </c>
      <c r="S853">
        <v>1036</v>
      </c>
      <c r="T853">
        <v>554</v>
      </c>
      <c r="U853">
        <v>772</v>
      </c>
      <c r="V853">
        <v>422</v>
      </c>
      <c r="W853">
        <v>662</v>
      </c>
      <c r="X853">
        <v>493</v>
      </c>
      <c r="Y853">
        <v>454</v>
      </c>
      <c r="Z853">
        <v>470</v>
      </c>
      <c r="AA853">
        <v>428</v>
      </c>
      <c r="AB853">
        <v>565</v>
      </c>
      <c r="AC853">
        <v>564</v>
      </c>
      <c r="AD853">
        <v>568</v>
      </c>
    </row>
    <row r="854" spans="1:30" x14ac:dyDescent="0.3">
      <c r="A854" s="131">
        <v>45170</v>
      </c>
      <c r="B854" t="s">
        <v>594</v>
      </c>
      <c r="D854">
        <v>486</v>
      </c>
      <c r="E854">
        <v>1259</v>
      </c>
      <c r="F854">
        <v>623</v>
      </c>
      <c r="G854">
        <v>501</v>
      </c>
      <c r="H854">
        <v>906</v>
      </c>
      <c r="I854">
        <v>705</v>
      </c>
      <c r="J854">
        <v>789</v>
      </c>
      <c r="K854">
        <v>639</v>
      </c>
      <c r="L854">
        <v>800</v>
      </c>
      <c r="M854">
        <v>749</v>
      </c>
      <c r="N854">
        <v>763</v>
      </c>
      <c r="O854">
        <v>409</v>
      </c>
      <c r="P854">
        <v>787</v>
      </c>
      <c r="Q854">
        <v>306</v>
      </c>
      <c r="R854">
        <v>1136</v>
      </c>
      <c r="S854">
        <v>1370</v>
      </c>
      <c r="T854">
        <v>658</v>
      </c>
      <c r="U854">
        <v>954</v>
      </c>
      <c r="V854">
        <v>577</v>
      </c>
      <c r="W854">
        <v>695</v>
      </c>
      <c r="X854">
        <v>547</v>
      </c>
      <c r="Y854">
        <v>562</v>
      </c>
      <c r="Z854">
        <v>487</v>
      </c>
      <c r="AA854">
        <v>462</v>
      </c>
      <c r="AB854">
        <v>657</v>
      </c>
      <c r="AC854">
        <v>658</v>
      </c>
      <c r="AD854">
        <v>654</v>
      </c>
    </row>
    <row r="855" spans="1:30" x14ac:dyDescent="0.3">
      <c r="A855" s="131">
        <v>45170</v>
      </c>
      <c r="B855" t="s">
        <v>583</v>
      </c>
      <c r="C855">
        <v>181.59</v>
      </c>
    </row>
    <row r="856" spans="1:30" x14ac:dyDescent="0.3">
      <c r="A856" s="131">
        <v>45170</v>
      </c>
      <c r="B856" t="s">
        <v>595</v>
      </c>
      <c r="D856">
        <v>396</v>
      </c>
      <c r="E856">
        <v>1035</v>
      </c>
      <c r="F856">
        <v>577</v>
      </c>
      <c r="G856">
        <v>439</v>
      </c>
      <c r="H856">
        <v>853</v>
      </c>
      <c r="I856">
        <v>669</v>
      </c>
      <c r="J856">
        <v>733</v>
      </c>
      <c r="K856">
        <v>607</v>
      </c>
      <c r="L856">
        <v>852</v>
      </c>
      <c r="M856">
        <v>671</v>
      </c>
      <c r="N856">
        <v>682</v>
      </c>
      <c r="O856">
        <v>341</v>
      </c>
      <c r="P856">
        <v>636</v>
      </c>
      <c r="Q856">
        <v>253</v>
      </c>
      <c r="R856">
        <v>901</v>
      </c>
      <c r="S856">
        <v>1042</v>
      </c>
      <c r="T856">
        <v>557</v>
      </c>
      <c r="U856">
        <v>777</v>
      </c>
      <c r="V856">
        <v>424</v>
      </c>
      <c r="W856">
        <v>665</v>
      </c>
      <c r="X856">
        <v>496</v>
      </c>
      <c r="Y856">
        <v>457</v>
      </c>
      <c r="Z856">
        <v>472</v>
      </c>
      <c r="AA856">
        <v>430</v>
      </c>
      <c r="AB856">
        <v>568</v>
      </c>
      <c r="AC856">
        <v>567</v>
      </c>
      <c r="AD856">
        <v>571</v>
      </c>
    </row>
    <row r="857" spans="1:30" x14ac:dyDescent="0.3">
      <c r="A857" s="131">
        <v>45200</v>
      </c>
      <c r="B857" t="s">
        <v>594</v>
      </c>
      <c r="D857">
        <v>489</v>
      </c>
      <c r="E857">
        <v>1230</v>
      </c>
      <c r="F857">
        <v>628</v>
      </c>
      <c r="G857">
        <v>500</v>
      </c>
      <c r="H857">
        <v>941</v>
      </c>
      <c r="I857">
        <v>704</v>
      </c>
      <c r="J857">
        <v>796</v>
      </c>
      <c r="K857">
        <v>637</v>
      </c>
      <c r="L857">
        <v>803</v>
      </c>
      <c r="M857">
        <v>738</v>
      </c>
      <c r="N857">
        <v>794</v>
      </c>
      <c r="O857">
        <v>412</v>
      </c>
      <c r="P857">
        <v>674</v>
      </c>
      <c r="Q857">
        <v>306</v>
      </c>
      <c r="R857">
        <v>1128</v>
      </c>
      <c r="S857">
        <v>1320</v>
      </c>
      <c r="T857">
        <v>650</v>
      </c>
      <c r="U857">
        <v>950</v>
      </c>
      <c r="V857">
        <v>571</v>
      </c>
      <c r="W857">
        <v>711</v>
      </c>
      <c r="X857">
        <v>547</v>
      </c>
      <c r="Y857">
        <v>552</v>
      </c>
      <c r="Z857">
        <v>450</v>
      </c>
      <c r="AA857">
        <v>470</v>
      </c>
      <c r="AB857">
        <v>649</v>
      </c>
      <c r="AC857">
        <v>648</v>
      </c>
      <c r="AD857">
        <v>650</v>
      </c>
    </row>
    <row r="858" spans="1:30" x14ac:dyDescent="0.3">
      <c r="A858" s="131">
        <v>45200</v>
      </c>
      <c r="B858" t="s">
        <v>583</v>
      </c>
      <c r="C858">
        <v>181.59</v>
      </c>
    </row>
    <row r="859" spans="1:30" x14ac:dyDescent="0.3">
      <c r="A859" s="131">
        <v>45200</v>
      </c>
      <c r="B859" t="s">
        <v>595</v>
      </c>
      <c r="D859">
        <v>396</v>
      </c>
      <c r="E859">
        <v>1035</v>
      </c>
      <c r="F859">
        <v>577</v>
      </c>
      <c r="G859">
        <v>439</v>
      </c>
      <c r="H859">
        <v>853</v>
      </c>
      <c r="I859">
        <v>669</v>
      </c>
      <c r="J859">
        <v>733</v>
      </c>
      <c r="K859">
        <v>607</v>
      </c>
      <c r="L859">
        <v>852</v>
      </c>
      <c r="M859">
        <v>671</v>
      </c>
      <c r="N859">
        <v>682</v>
      </c>
      <c r="O859">
        <v>341</v>
      </c>
      <c r="P859">
        <v>636</v>
      </c>
      <c r="Q859">
        <v>253</v>
      </c>
      <c r="R859">
        <v>901</v>
      </c>
      <c r="S859">
        <v>1042</v>
      </c>
      <c r="T859">
        <v>557</v>
      </c>
      <c r="U859">
        <v>777</v>
      </c>
      <c r="V859">
        <v>424</v>
      </c>
      <c r="W859">
        <v>665</v>
      </c>
      <c r="X859">
        <v>496</v>
      </c>
      <c r="Y859">
        <v>457</v>
      </c>
      <c r="Z859">
        <v>472</v>
      </c>
      <c r="AA859">
        <v>430</v>
      </c>
      <c r="AB859">
        <v>568</v>
      </c>
      <c r="AC859">
        <v>567</v>
      </c>
      <c r="AD859">
        <v>571</v>
      </c>
    </row>
    <row r="860" spans="1:30" x14ac:dyDescent="0.3">
      <c r="A860" s="131">
        <v>45231</v>
      </c>
      <c r="B860" t="s">
        <v>594</v>
      </c>
      <c r="D860">
        <v>481</v>
      </c>
      <c r="E860">
        <v>1255</v>
      </c>
      <c r="F860">
        <v>621</v>
      </c>
      <c r="G860">
        <v>513</v>
      </c>
      <c r="H860">
        <v>908</v>
      </c>
      <c r="I860">
        <v>725</v>
      </c>
      <c r="J860">
        <v>798</v>
      </c>
      <c r="K860">
        <v>650</v>
      </c>
      <c r="L860">
        <v>823</v>
      </c>
      <c r="M860">
        <v>741</v>
      </c>
      <c r="N860">
        <v>773</v>
      </c>
      <c r="O860">
        <v>414</v>
      </c>
      <c r="P860">
        <v>689</v>
      </c>
      <c r="Q860">
        <v>316</v>
      </c>
      <c r="R860">
        <v>1141</v>
      </c>
      <c r="S860">
        <v>1282</v>
      </c>
      <c r="T860">
        <v>660</v>
      </c>
      <c r="U860">
        <v>974</v>
      </c>
      <c r="V860">
        <v>572</v>
      </c>
      <c r="W860">
        <v>721</v>
      </c>
      <c r="X860">
        <v>585</v>
      </c>
      <c r="Y860">
        <v>558</v>
      </c>
      <c r="Z860">
        <v>478</v>
      </c>
      <c r="AA860">
        <v>461</v>
      </c>
      <c r="AB860">
        <v>657</v>
      </c>
      <c r="AC860">
        <v>653</v>
      </c>
      <c r="AD860">
        <v>676</v>
      </c>
    </row>
    <row r="861" spans="1:30" x14ac:dyDescent="0.3">
      <c r="A861" s="131">
        <v>45231</v>
      </c>
      <c r="B861" t="s">
        <v>583</v>
      </c>
      <c r="C861">
        <v>181.18</v>
      </c>
    </row>
    <row r="862" spans="1:30" x14ac:dyDescent="0.3">
      <c r="A862" s="131">
        <v>45231</v>
      </c>
      <c r="B862" t="s">
        <v>595</v>
      </c>
      <c r="D862">
        <v>395</v>
      </c>
      <c r="E862">
        <v>1032</v>
      </c>
      <c r="F862">
        <v>576</v>
      </c>
      <c r="G862">
        <v>438</v>
      </c>
      <c r="H862">
        <v>851</v>
      </c>
      <c r="I862">
        <v>668</v>
      </c>
      <c r="J862">
        <v>731</v>
      </c>
      <c r="K862">
        <v>606</v>
      </c>
      <c r="L862">
        <v>850</v>
      </c>
      <c r="M862">
        <v>670</v>
      </c>
      <c r="N862">
        <v>681</v>
      </c>
      <c r="O862">
        <v>340</v>
      </c>
      <c r="P862">
        <v>635</v>
      </c>
      <c r="Q862">
        <v>253</v>
      </c>
      <c r="R862">
        <v>899</v>
      </c>
      <c r="S862">
        <v>1039</v>
      </c>
      <c r="T862">
        <v>556</v>
      </c>
      <c r="U862">
        <v>775</v>
      </c>
      <c r="V862">
        <v>423</v>
      </c>
      <c r="W862">
        <v>664</v>
      </c>
      <c r="X862">
        <v>494</v>
      </c>
      <c r="Y862">
        <v>456</v>
      </c>
      <c r="Z862">
        <v>471</v>
      </c>
      <c r="AA862">
        <v>429</v>
      </c>
      <c r="AB862">
        <v>567</v>
      </c>
      <c r="AC862">
        <v>565</v>
      </c>
      <c r="AD862">
        <v>570</v>
      </c>
    </row>
    <row r="863" spans="1:30" x14ac:dyDescent="0.3">
      <c r="A863" s="131">
        <v>45261</v>
      </c>
      <c r="B863" t="s">
        <v>594</v>
      </c>
      <c r="D863">
        <v>516</v>
      </c>
      <c r="E863">
        <v>1314</v>
      </c>
      <c r="F863">
        <v>650</v>
      </c>
      <c r="G863">
        <v>541</v>
      </c>
      <c r="H863">
        <v>952</v>
      </c>
      <c r="I863">
        <v>765</v>
      </c>
      <c r="J863">
        <v>840</v>
      </c>
      <c r="K863">
        <v>670</v>
      </c>
      <c r="L863">
        <v>835</v>
      </c>
      <c r="M863">
        <v>774</v>
      </c>
      <c r="N863">
        <v>799</v>
      </c>
      <c r="O863">
        <v>412</v>
      </c>
      <c r="P863">
        <v>719</v>
      </c>
      <c r="Q863">
        <v>326</v>
      </c>
      <c r="R863">
        <v>1169</v>
      </c>
      <c r="S863">
        <v>1583</v>
      </c>
      <c r="T863">
        <v>699</v>
      </c>
      <c r="U863">
        <v>1016</v>
      </c>
      <c r="V863">
        <v>588</v>
      </c>
      <c r="W863">
        <v>731</v>
      </c>
      <c r="X863">
        <v>586</v>
      </c>
      <c r="Y863">
        <v>561</v>
      </c>
      <c r="Z863">
        <v>493</v>
      </c>
      <c r="AA863">
        <v>477</v>
      </c>
      <c r="AB863">
        <v>683</v>
      </c>
      <c r="AC863">
        <v>683</v>
      </c>
      <c r="AD863">
        <v>683</v>
      </c>
    </row>
    <row r="864" spans="1:30" x14ac:dyDescent="0.3">
      <c r="A864" s="131">
        <v>45261</v>
      </c>
      <c r="B864" t="s">
        <v>583</v>
      </c>
      <c r="C864">
        <v>181.86</v>
      </c>
    </row>
    <row r="865" spans="1:30" x14ac:dyDescent="0.3">
      <c r="A865" s="131">
        <v>45261</v>
      </c>
      <c r="B865" t="s">
        <v>595</v>
      </c>
      <c r="D865">
        <v>397</v>
      </c>
      <c r="E865">
        <v>1036</v>
      </c>
      <c r="F865">
        <v>578</v>
      </c>
      <c r="G865">
        <v>440</v>
      </c>
      <c r="H865">
        <v>854</v>
      </c>
      <c r="I865">
        <v>670</v>
      </c>
      <c r="J865">
        <v>734</v>
      </c>
      <c r="K865">
        <v>608</v>
      </c>
      <c r="L865">
        <v>853</v>
      </c>
      <c r="M865">
        <v>672</v>
      </c>
      <c r="N865">
        <v>683</v>
      </c>
      <c r="O865">
        <v>342</v>
      </c>
      <c r="P865">
        <v>637</v>
      </c>
      <c r="Q865">
        <v>254</v>
      </c>
      <c r="R865">
        <v>902</v>
      </c>
      <c r="S865">
        <v>1043</v>
      </c>
      <c r="T865">
        <v>558</v>
      </c>
      <c r="U865">
        <v>778</v>
      </c>
      <c r="V865">
        <v>425</v>
      </c>
      <c r="W865">
        <v>666</v>
      </c>
      <c r="X865">
        <v>496</v>
      </c>
      <c r="Y865">
        <v>457</v>
      </c>
      <c r="Z865">
        <v>473</v>
      </c>
      <c r="AA865">
        <v>431</v>
      </c>
      <c r="AB865">
        <v>569</v>
      </c>
      <c r="AC865">
        <v>568</v>
      </c>
      <c r="AD865">
        <v>572</v>
      </c>
    </row>
    <row r="866" spans="1:30" x14ac:dyDescent="0.3">
      <c r="A866" s="131">
        <v>45292</v>
      </c>
      <c r="B866" t="s">
        <v>594</v>
      </c>
      <c r="D866">
        <v>507</v>
      </c>
      <c r="E866">
        <v>1565</v>
      </c>
      <c r="F866">
        <v>615</v>
      </c>
      <c r="G866">
        <v>515</v>
      </c>
      <c r="H866">
        <v>920</v>
      </c>
      <c r="I866">
        <v>723</v>
      </c>
      <c r="J866">
        <v>807</v>
      </c>
      <c r="K866">
        <v>652</v>
      </c>
      <c r="L866">
        <v>819</v>
      </c>
      <c r="M866">
        <v>741</v>
      </c>
      <c r="N866">
        <v>778</v>
      </c>
      <c r="O866">
        <v>423</v>
      </c>
      <c r="P866">
        <v>683</v>
      </c>
      <c r="Q866">
        <v>317</v>
      </c>
      <c r="R866">
        <v>1178</v>
      </c>
      <c r="S866">
        <v>1739</v>
      </c>
      <c r="T866">
        <v>642</v>
      </c>
      <c r="U866">
        <v>988</v>
      </c>
      <c r="V866">
        <v>583</v>
      </c>
      <c r="W866">
        <v>709</v>
      </c>
      <c r="X866">
        <v>558</v>
      </c>
      <c r="Y866">
        <v>560</v>
      </c>
      <c r="Z866">
        <v>470</v>
      </c>
      <c r="AA866">
        <v>471</v>
      </c>
      <c r="AB866">
        <v>674</v>
      </c>
      <c r="AC866">
        <v>677</v>
      </c>
      <c r="AD866">
        <v>663</v>
      </c>
    </row>
    <row r="867" spans="1:30" x14ac:dyDescent="0.3">
      <c r="A867" s="131">
        <v>45292</v>
      </c>
      <c r="B867" t="s">
        <v>583</v>
      </c>
      <c r="C867">
        <v>180.9</v>
      </c>
    </row>
    <row r="868" spans="1:30" x14ac:dyDescent="0.3">
      <c r="A868" s="131">
        <v>45292</v>
      </c>
      <c r="B868" t="s">
        <v>595</v>
      </c>
      <c r="D868">
        <v>395</v>
      </c>
      <c r="E868">
        <v>1031</v>
      </c>
      <c r="F868">
        <v>575</v>
      </c>
      <c r="G868">
        <v>437</v>
      </c>
      <c r="H868">
        <v>850</v>
      </c>
      <c r="I868">
        <v>667</v>
      </c>
      <c r="J868">
        <v>730</v>
      </c>
      <c r="K868">
        <v>605</v>
      </c>
      <c r="L868">
        <v>849</v>
      </c>
      <c r="M868">
        <v>669</v>
      </c>
      <c r="N868">
        <v>680</v>
      </c>
      <c r="O868">
        <v>340</v>
      </c>
      <c r="P868">
        <v>634</v>
      </c>
      <c r="Q868">
        <v>252</v>
      </c>
      <c r="R868">
        <v>897</v>
      </c>
      <c r="S868">
        <v>1038</v>
      </c>
      <c r="T868">
        <v>555</v>
      </c>
      <c r="U868">
        <v>774</v>
      </c>
      <c r="V868">
        <v>423</v>
      </c>
      <c r="W868">
        <v>663</v>
      </c>
      <c r="X868">
        <v>494</v>
      </c>
      <c r="Y868">
        <v>455</v>
      </c>
      <c r="Z868">
        <v>471</v>
      </c>
      <c r="AA868">
        <v>429</v>
      </c>
      <c r="AB868">
        <v>566</v>
      </c>
      <c r="AC868">
        <v>565</v>
      </c>
      <c r="AD868">
        <v>569</v>
      </c>
    </row>
    <row r="869" spans="1:30" x14ac:dyDescent="0.3">
      <c r="A869" s="131">
        <v>45323</v>
      </c>
      <c r="B869" t="s">
        <v>594</v>
      </c>
      <c r="D869">
        <v>489</v>
      </c>
      <c r="E869">
        <v>1442</v>
      </c>
      <c r="F869">
        <v>631</v>
      </c>
      <c r="G869">
        <v>522</v>
      </c>
      <c r="H869">
        <v>921</v>
      </c>
      <c r="I869">
        <v>734</v>
      </c>
      <c r="J869">
        <v>812</v>
      </c>
      <c r="K869">
        <v>647</v>
      </c>
      <c r="L869">
        <v>844</v>
      </c>
      <c r="M869">
        <v>745</v>
      </c>
      <c r="N869">
        <v>714</v>
      </c>
      <c r="O869">
        <v>417</v>
      </c>
      <c r="P869">
        <v>698</v>
      </c>
      <c r="Q869">
        <v>314</v>
      </c>
      <c r="R869">
        <v>1259</v>
      </c>
      <c r="S869">
        <v>1854</v>
      </c>
      <c r="T869">
        <v>640</v>
      </c>
      <c r="U869">
        <v>1009</v>
      </c>
      <c r="V869">
        <v>634</v>
      </c>
      <c r="W869">
        <v>703</v>
      </c>
      <c r="X869">
        <v>558</v>
      </c>
      <c r="Y869">
        <v>558</v>
      </c>
      <c r="Z869">
        <v>486</v>
      </c>
      <c r="AA869">
        <v>475</v>
      </c>
      <c r="AB869">
        <v>686</v>
      </c>
      <c r="AC869">
        <v>692</v>
      </c>
      <c r="AD869">
        <v>662</v>
      </c>
    </row>
    <row r="870" spans="1:30" x14ac:dyDescent="0.3">
      <c r="A870" s="131">
        <v>45323</v>
      </c>
      <c r="B870" t="s">
        <v>583</v>
      </c>
      <c r="C870">
        <v>182</v>
      </c>
    </row>
    <row r="871" spans="1:30" x14ac:dyDescent="0.3">
      <c r="A871" s="131">
        <v>45323</v>
      </c>
      <c r="B871" t="s">
        <v>595</v>
      </c>
      <c r="D871">
        <v>397</v>
      </c>
      <c r="E871">
        <v>1037</v>
      </c>
      <c r="F871">
        <v>579</v>
      </c>
      <c r="G871">
        <v>440</v>
      </c>
      <c r="H871">
        <v>855</v>
      </c>
      <c r="I871">
        <v>671</v>
      </c>
      <c r="J871">
        <v>735</v>
      </c>
      <c r="K871">
        <v>609</v>
      </c>
      <c r="L871">
        <v>854</v>
      </c>
      <c r="M871">
        <v>673</v>
      </c>
      <c r="N871">
        <v>684</v>
      </c>
      <c r="O871">
        <v>342</v>
      </c>
      <c r="P871">
        <v>638</v>
      </c>
      <c r="Q871">
        <v>254</v>
      </c>
      <c r="R871">
        <v>903</v>
      </c>
      <c r="S871">
        <v>1044</v>
      </c>
      <c r="T871">
        <v>558</v>
      </c>
      <c r="U871">
        <v>778</v>
      </c>
      <c r="V871">
        <v>425</v>
      </c>
      <c r="W871">
        <v>667</v>
      </c>
      <c r="X871">
        <v>497</v>
      </c>
      <c r="Y871">
        <v>458</v>
      </c>
      <c r="Z871">
        <v>473</v>
      </c>
      <c r="AA871">
        <v>431</v>
      </c>
      <c r="AB871">
        <v>570</v>
      </c>
      <c r="AC871">
        <v>568</v>
      </c>
      <c r="AD871">
        <v>572</v>
      </c>
    </row>
    <row r="872" spans="1:30" x14ac:dyDescent="0.3">
      <c r="A872" s="131">
        <v>45352</v>
      </c>
      <c r="B872" t="s">
        <v>594</v>
      </c>
      <c r="D872">
        <v>491</v>
      </c>
      <c r="E872">
        <v>1882</v>
      </c>
      <c r="F872">
        <v>700</v>
      </c>
      <c r="G872">
        <v>531</v>
      </c>
      <c r="H872">
        <v>1366</v>
      </c>
      <c r="I872">
        <v>854</v>
      </c>
      <c r="J872">
        <v>949</v>
      </c>
      <c r="K872">
        <v>698</v>
      </c>
      <c r="L872">
        <v>887</v>
      </c>
      <c r="M872">
        <v>772</v>
      </c>
      <c r="N872">
        <v>838</v>
      </c>
      <c r="O872">
        <v>436</v>
      </c>
      <c r="P872">
        <v>727</v>
      </c>
      <c r="Q872">
        <v>333</v>
      </c>
      <c r="R872">
        <v>1348</v>
      </c>
      <c r="S872">
        <v>2704</v>
      </c>
      <c r="T872">
        <v>822</v>
      </c>
      <c r="U872">
        <v>1276</v>
      </c>
      <c r="V872">
        <v>654</v>
      </c>
      <c r="W872">
        <v>701</v>
      </c>
      <c r="X872">
        <v>559</v>
      </c>
      <c r="Y872">
        <v>564</v>
      </c>
      <c r="Z872">
        <v>505</v>
      </c>
      <c r="AA872">
        <v>501</v>
      </c>
      <c r="AB872">
        <v>770</v>
      </c>
      <c r="AC872">
        <v>794</v>
      </c>
      <c r="AD872">
        <v>666</v>
      </c>
    </row>
    <row r="873" spans="1:30" x14ac:dyDescent="0.3">
      <c r="A873" s="131">
        <v>45352</v>
      </c>
      <c r="B873" t="s">
        <v>583</v>
      </c>
      <c r="C873">
        <v>182.96</v>
      </c>
    </row>
    <row r="874" spans="1:30" x14ac:dyDescent="0.3">
      <c r="A874" s="131">
        <v>45352</v>
      </c>
      <c r="B874" t="s">
        <v>595</v>
      </c>
      <c r="D874">
        <v>399</v>
      </c>
      <c r="E874">
        <v>1042</v>
      </c>
      <c r="F874">
        <v>582</v>
      </c>
      <c r="G874">
        <v>442</v>
      </c>
      <c r="H874">
        <v>859</v>
      </c>
      <c r="I874">
        <v>674</v>
      </c>
      <c r="J874">
        <v>739</v>
      </c>
      <c r="K874">
        <v>612</v>
      </c>
      <c r="L874">
        <v>859</v>
      </c>
      <c r="M874">
        <v>676</v>
      </c>
      <c r="N874">
        <v>687</v>
      </c>
      <c r="O874">
        <v>344</v>
      </c>
      <c r="P874">
        <v>641</v>
      </c>
      <c r="Q874">
        <v>255</v>
      </c>
      <c r="R874">
        <v>908</v>
      </c>
      <c r="S874">
        <v>1050</v>
      </c>
      <c r="T874">
        <v>561</v>
      </c>
      <c r="U874">
        <v>782</v>
      </c>
      <c r="V874">
        <v>427</v>
      </c>
      <c r="W874">
        <v>670</v>
      </c>
      <c r="X874">
        <v>499</v>
      </c>
      <c r="Y874">
        <v>460</v>
      </c>
      <c r="Z874">
        <v>476</v>
      </c>
      <c r="AA874">
        <v>434</v>
      </c>
      <c r="AB874">
        <v>573</v>
      </c>
      <c r="AC874">
        <v>571</v>
      </c>
      <c r="AD874">
        <v>575</v>
      </c>
    </row>
    <row r="875" spans="1:30" x14ac:dyDescent="0.3">
      <c r="A875" s="131">
        <v>45383</v>
      </c>
      <c r="B875" t="s">
        <v>594</v>
      </c>
      <c r="D875">
        <v>502</v>
      </c>
      <c r="E875">
        <v>1700</v>
      </c>
      <c r="F875">
        <v>693</v>
      </c>
      <c r="G875">
        <v>525</v>
      </c>
      <c r="H875">
        <v>1024</v>
      </c>
      <c r="I875">
        <v>773</v>
      </c>
      <c r="J875">
        <v>865</v>
      </c>
      <c r="K875">
        <v>689</v>
      </c>
      <c r="L875">
        <v>1025</v>
      </c>
      <c r="M875">
        <v>763</v>
      </c>
      <c r="N875">
        <v>761</v>
      </c>
      <c r="O875">
        <v>451</v>
      </c>
      <c r="P875">
        <v>715</v>
      </c>
      <c r="Q875">
        <v>322</v>
      </c>
      <c r="R875">
        <v>1197</v>
      </c>
      <c r="S875">
        <v>1493</v>
      </c>
      <c r="T875">
        <v>662</v>
      </c>
      <c r="U875">
        <v>1034</v>
      </c>
      <c r="V875">
        <v>615</v>
      </c>
      <c r="W875">
        <v>705</v>
      </c>
      <c r="X875">
        <v>561</v>
      </c>
      <c r="Y875">
        <v>571</v>
      </c>
      <c r="Z875">
        <v>491</v>
      </c>
      <c r="AA875">
        <v>503</v>
      </c>
      <c r="AB875">
        <v>689</v>
      </c>
      <c r="AC875">
        <v>695</v>
      </c>
      <c r="AD875">
        <v>665</v>
      </c>
    </row>
    <row r="876" spans="1:30" x14ac:dyDescent="0.3">
      <c r="A876" s="131">
        <v>45383</v>
      </c>
      <c r="B876" t="s">
        <v>583</v>
      </c>
      <c r="C876">
        <v>183.65</v>
      </c>
    </row>
    <row r="877" spans="1:30" x14ac:dyDescent="0.3">
      <c r="A877" s="131">
        <v>45383</v>
      </c>
      <c r="B877" t="s">
        <v>595</v>
      </c>
      <c r="D877">
        <v>401</v>
      </c>
      <c r="E877">
        <v>1046</v>
      </c>
      <c r="F877">
        <v>584</v>
      </c>
      <c r="G877">
        <v>444</v>
      </c>
      <c r="H877">
        <v>863</v>
      </c>
      <c r="I877">
        <v>677</v>
      </c>
      <c r="J877">
        <v>741</v>
      </c>
      <c r="K877">
        <v>614</v>
      </c>
      <c r="L877">
        <v>862</v>
      </c>
      <c r="M877">
        <v>679</v>
      </c>
      <c r="N877">
        <v>690</v>
      </c>
      <c r="O877">
        <v>345</v>
      </c>
      <c r="P877">
        <v>644</v>
      </c>
      <c r="Q877">
        <v>256</v>
      </c>
      <c r="R877">
        <v>911</v>
      </c>
      <c r="S877">
        <v>1054</v>
      </c>
      <c r="T877">
        <v>564</v>
      </c>
      <c r="U877">
        <v>785</v>
      </c>
      <c r="V877">
        <v>429</v>
      </c>
      <c r="W877">
        <v>673</v>
      </c>
      <c r="X877">
        <v>501</v>
      </c>
      <c r="Y877">
        <v>462</v>
      </c>
      <c r="Z877">
        <v>478</v>
      </c>
      <c r="AA877">
        <v>435</v>
      </c>
      <c r="AB877">
        <v>575</v>
      </c>
      <c r="AC877">
        <v>573</v>
      </c>
      <c r="AD877">
        <v>577</v>
      </c>
    </row>
    <row r="878" spans="1:30" x14ac:dyDescent="0.3">
      <c r="A878" s="131">
        <v>45413</v>
      </c>
      <c r="B878" t="s">
        <v>594</v>
      </c>
      <c r="D878">
        <v>508</v>
      </c>
      <c r="E878">
        <v>1318</v>
      </c>
      <c r="F878">
        <v>647</v>
      </c>
      <c r="G878">
        <v>541</v>
      </c>
      <c r="H878">
        <v>944</v>
      </c>
      <c r="I878">
        <v>767</v>
      </c>
      <c r="J878">
        <v>855</v>
      </c>
      <c r="K878">
        <v>676</v>
      </c>
      <c r="L878">
        <v>866</v>
      </c>
      <c r="M878">
        <v>764</v>
      </c>
      <c r="N878">
        <v>748</v>
      </c>
      <c r="O878">
        <v>467</v>
      </c>
      <c r="P878">
        <v>737</v>
      </c>
      <c r="Q878">
        <v>331</v>
      </c>
      <c r="R878">
        <v>1156</v>
      </c>
      <c r="S878">
        <v>1409</v>
      </c>
      <c r="T878">
        <v>659</v>
      </c>
      <c r="U878">
        <v>1020</v>
      </c>
      <c r="V878">
        <v>603</v>
      </c>
      <c r="W878">
        <v>706</v>
      </c>
      <c r="X878">
        <v>560</v>
      </c>
      <c r="Y878">
        <v>574</v>
      </c>
      <c r="Z878">
        <v>475</v>
      </c>
      <c r="AA878">
        <v>514</v>
      </c>
      <c r="AB878">
        <v>681</v>
      </c>
      <c r="AC878">
        <v>683</v>
      </c>
      <c r="AD878">
        <v>673</v>
      </c>
    </row>
    <row r="879" spans="1:30" x14ac:dyDescent="0.3">
      <c r="A879" s="131">
        <v>45413</v>
      </c>
      <c r="B879" t="s">
        <v>583</v>
      </c>
      <c r="C879">
        <v>184.2</v>
      </c>
    </row>
    <row r="880" spans="1:30" x14ac:dyDescent="0.3">
      <c r="A880" s="131">
        <v>45413</v>
      </c>
      <c r="B880" t="s">
        <v>595</v>
      </c>
      <c r="D880">
        <v>402</v>
      </c>
      <c r="E880">
        <v>1049</v>
      </c>
      <c r="F880">
        <v>586</v>
      </c>
      <c r="G880">
        <v>445</v>
      </c>
      <c r="H880">
        <v>865</v>
      </c>
      <c r="I880">
        <v>679</v>
      </c>
      <c r="J880">
        <v>744</v>
      </c>
      <c r="K880">
        <v>616</v>
      </c>
      <c r="L880">
        <v>864</v>
      </c>
      <c r="M880">
        <v>681</v>
      </c>
      <c r="N880">
        <v>692</v>
      </c>
      <c r="O880">
        <v>346</v>
      </c>
      <c r="P880">
        <v>646</v>
      </c>
      <c r="Q880">
        <v>257</v>
      </c>
      <c r="R880">
        <v>914</v>
      </c>
      <c r="S880">
        <v>1057</v>
      </c>
      <c r="T880">
        <v>565</v>
      </c>
      <c r="U880">
        <v>788</v>
      </c>
      <c r="V880">
        <v>430</v>
      </c>
      <c r="W880">
        <v>675</v>
      </c>
      <c r="X880">
        <v>503</v>
      </c>
      <c r="Y880">
        <v>463</v>
      </c>
      <c r="Z880">
        <v>479</v>
      </c>
      <c r="AA880">
        <v>437</v>
      </c>
      <c r="AB880">
        <v>577</v>
      </c>
      <c r="AC880">
        <v>575</v>
      </c>
      <c r="AD880">
        <v>579</v>
      </c>
    </row>
    <row r="881" spans="1:30" x14ac:dyDescent="0.3">
      <c r="A881" s="131">
        <v>45444</v>
      </c>
      <c r="B881" t="s">
        <v>594</v>
      </c>
      <c r="D881">
        <v>509</v>
      </c>
      <c r="E881">
        <v>1384</v>
      </c>
      <c r="F881">
        <v>647</v>
      </c>
      <c r="G881">
        <v>533</v>
      </c>
      <c r="H881">
        <v>963</v>
      </c>
      <c r="I881">
        <v>772</v>
      </c>
      <c r="J881">
        <v>893</v>
      </c>
      <c r="K881">
        <v>674</v>
      </c>
      <c r="L881">
        <v>930</v>
      </c>
      <c r="M881">
        <v>776</v>
      </c>
      <c r="N881">
        <v>782</v>
      </c>
      <c r="O881">
        <v>439</v>
      </c>
      <c r="P881">
        <v>725</v>
      </c>
      <c r="Q881">
        <v>327</v>
      </c>
      <c r="R881">
        <v>1214</v>
      </c>
      <c r="S881">
        <v>1551</v>
      </c>
      <c r="T881">
        <v>693</v>
      </c>
      <c r="U881">
        <v>1031</v>
      </c>
      <c r="V881">
        <v>631</v>
      </c>
      <c r="W881">
        <v>709</v>
      </c>
      <c r="X881">
        <v>560</v>
      </c>
      <c r="Y881">
        <v>572</v>
      </c>
      <c r="Z881">
        <v>508</v>
      </c>
      <c r="AA881">
        <v>507</v>
      </c>
      <c r="AB881">
        <v>693</v>
      </c>
      <c r="AC881">
        <v>697</v>
      </c>
      <c r="AD881">
        <v>676</v>
      </c>
    </row>
    <row r="882" spans="1:30" x14ac:dyDescent="0.3">
      <c r="A882" s="131">
        <v>45444</v>
      </c>
      <c r="B882" t="s">
        <v>583</v>
      </c>
      <c r="C882">
        <v>184.48</v>
      </c>
    </row>
    <row r="883" spans="1:30" x14ac:dyDescent="0.3">
      <c r="A883" s="131">
        <v>45444</v>
      </c>
      <c r="B883" t="s">
        <v>595</v>
      </c>
      <c r="D883">
        <v>403</v>
      </c>
      <c r="E883">
        <v>1051</v>
      </c>
      <c r="F883">
        <v>586</v>
      </c>
      <c r="G883">
        <v>446</v>
      </c>
      <c r="H883">
        <v>867</v>
      </c>
      <c r="I883">
        <v>680</v>
      </c>
      <c r="J883">
        <v>745</v>
      </c>
      <c r="K883">
        <v>617</v>
      </c>
      <c r="L883">
        <v>866</v>
      </c>
      <c r="M883">
        <v>682</v>
      </c>
      <c r="N883">
        <v>693</v>
      </c>
      <c r="O883">
        <v>347</v>
      </c>
      <c r="P883">
        <v>647</v>
      </c>
      <c r="Q883">
        <v>257</v>
      </c>
      <c r="R883">
        <v>915</v>
      </c>
      <c r="S883">
        <v>1058</v>
      </c>
      <c r="T883">
        <v>566</v>
      </c>
      <c r="U883">
        <v>789</v>
      </c>
      <c r="V883">
        <v>431</v>
      </c>
      <c r="W883">
        <v>676</v>
      </c>
      <c r="X883">
        <v>503</v>
      </c>
      <c r="Y883">
        <v>464</v>
      </c>
      <c r="Z883">
        <v>480</v>
      </c>
      <c r="AA883">
        <v>437</v>
      </c>
      <c r="AB883">
        <v>577</v>
      </c>
      <c r="AC883">
        <v>576</v>
      </c>
      <c r="AD883">
        <v>580</v>
      </c>
    </row>
    <row r="884" spans="1:30" x14ac:dyDescent="0.3">
      <c r="A884" s="131">
        <v>45474</v>
      </c>
      <c r="B884" t="s">
        <v>594</v>
      </c>
      <c r="D884">
        <v>497</v>
      </c>
      <c r="E884">
        <v>1274</v>
      </c>
      <c r="F884">
        <v>660</v>
      </c>
      <c r="G884">
        <v>538</v>
      </c>
      <c r="H884">
        <v>992</v>
      </c>
      <c r="I884">
        <v>749</v>
      </c>
      <c r="J884">
        <v>844</v>
      </c>
      <c r="K884">
        <v>681</v>
      </c>
      <c r="L884">
        <v>890</v>
      </c>
      <c r="M884">
        <v>783</v>
      </c>
      <c r="N884">
        <v>762</v>
      </c>
      <c r="O884">
        <v>454</v>
      </c>
      <c r="P884">
        <v>725</v>
      </c>
      <c r="Q884">
        <v>330</v>
      </c>
      <c r="R884">
        <v>1175</v>
      </c>
      <c r="S884">
        <v>1350</v>
      </c>
      <c r="T884">
        <v>702</v>
      </c>
      <c r="U884">
        <v>1006</v>
      </c>
      <c r="V884">
        <v>615</v>
      </c>
      <c r="W884">
        <v>713</v>
      </c>
      <c r="X884">
        <v>566</v>
      </c>
      <c r="Y884">
        <v>573</v>
      </c>
      <c r="Z884">
        <v>539</v>
      </c>
      <c r="AA884">
        <v>517</v>
      </c>
      <c r="AB884">
        <v>683</v>
      </c>
      <c r="AC884">
        <v>686</v>
      </c>
      <c r="AD884">
        <v>671</v>
      </c>
    </row>
    <row r="885" spans="1:30" x14ac:dyDescent="0.3">
      <c r="A885" s="131">
        <v>45474</v>
      </c>
      <c r="B885" t="s">
        <v>583</v>
      </c>
      <c r="C885">
        <v>184.07</v>
      </c>
    </row>
    <row r="886" spans="1:30" x14ac:dyDescent="0.3">
      <c r="A886" s="131">
        <v>45474</v>
      </c>
      <c r="B886" t="s">
        <v>595</v>
      </c>
      <c r="D886">
        <v>402</v>
      </c>
      <c r="E886">
        <v>1049</v>
      </c>
      <c r="F886">
        <v>585</v>
      </c>
      <c r="G886">
        <v>445</v>
      </c>
      <c r="H886">
        <v>865</v>
      </c>
      <c r="I886">
        <v>678</v>
      </c>
      <c r="J886">
        <v>743</v>
      </c>
      <c r="K886">
        <v>616</v>
      </c>
      <c r="L886">
        <v>864</v>
      </c>
      <c r="M886">
        <v>680</v>
      </c>
      <c r="N886">
        <v>691</v>
      </c>
      <c r="O886">
        <v>346</v>
      </c>
      <c r="P886">
        <v>645</v>
      </c>
      <c r="Q886">
        <v>257</v>
      </c>
      <c r="R886">
        <v>913</v>
      </c>
      <c r="S886">
        <v>1056</v>
      </c>
      <c r="T886">
        <v>565</v>
      </c>
      <c r="U886">
        <v>787</v>
      </c>
      <c r="V886">
        <v>430</v>
      </c>
      <c r="W886">
        <v>675</v>
      </c>
      <c r="X886">
        <v>502</v>
      </c>
      <c r="Y886">
        <v>463</v>
      </c>
      <c r="Z886">
        <v>479</v>
      </c>
      <c r="AA886">
        <v>436</v>
      </c>
      <c r="AB886">
        <v>576</v>
      </c>
      <c r="AC886">
        <v>574</v>
      </c>
      <c r="AD886">
        <v>579</v>
      </c>
    </row>
    <row r="887" spans="1:30" x14ac:dyDescent="0.3">
      <c r="A887" s="131">
        <v>45505</v>
      </c>
      <c r="B887" t="s">
        <v>594</v>
      </c>
      <c r="D887">
        <v>515</v>
      </c>
      <c r="E887">
        <v>1274</v>
      </c>
      <c r="F887">
        <v>650</v>
      </c>
      <c r="G887">
        <v>537</v>
      </c>
      <c r="H887">
        <v>947</v>
      </c>
      <c r="I887">
        <v>738</v>
      </c>
      <c r="J887">
        <v>832</v>
      </c>
      <c r="K887">
        <v>674</v>
      </c>
      <c r="L887">
        <v>855</v>
      </c>
      <c r="M887">
        <v>761</v>
      </c>
      <c r="N887">
        <v>766</v>
      </c>
      <c r="O887">
        <v>447</v>
      </c>
      <c r="P887">
        <v>725</v>
      </c>
      <c r="Q887">
        <v>336</v>
      </c>
      <c r="R887">
        <v>1181</v>
      </c>
      <c r="S887">
        <v>1416</v>
      </c>
      <c r="T887">
        <v>679</v>
      </c>
      <c r="U887">
        <v>978</v>
      </c>
      <c r="V887">
        <v>605</v>
      </c>
      <c r="W887">
        <v>707</v>
      </c>
      <c r="X887">
        <v>569</v>
      </c>
      <c r="Y887">
        <v>572</v>
      </c>
      <c r="Z887">
        <v>523</v>
      </c>
      <c r="AA887">
        <v>511</v>
      </c>
      <c r="AB887">
        <v>679</v>
      </c>
      <c r="AC887">
        <v>682</v>
      </c>
      <c r="AD887">
        <v>666</v>
      </c>
    </row>
    <row r="888" spans="1:30" x14ac:dyDescent="0.3">
      <c r="A888" s="131">
        <v>45505</v>
      </c>
      <c r="B888" t="s">
        <v>583</v>
      </c>
      <c r="C888">
        <v>184.75</v>
      </c>
    </row>
    <row r="889" spans="1:30" x14ac:dyDescent="0.3">
      <c r="A889" s="131">
        <v>45505</v>
      </c>
      <c r="B889" t="s">
        <v>595</v>
      </c>
      <c r="D889">
        <v>403</v>
      </c>
      <c r="E889">
        <v>1053</v>
      </c>
      <c r="F889">
        <v>587</v>
      </c>
      <c r="G889">
        <v>447</v>
      </c>
      <c r="H889">
        <v>868</v>
      </c>
      <c r="I889">
        <v>681</v>
      </c>
      <c r="J889">
        <v>746</v>
      </c>
      <c r="K889">
        <v>618</v>
      </c>
      <c r="L889">
        <v>867</v>
      </c>
      <c r="M889">
        <v>683</v>
      </c>
      <c r="N889">
        <v>694</v>
      </c>
      <c r="O889">
        <v>347</v>
      </c>
      <c r="P889">
        <v>648</v>
      </c>
      <c r="Q889">
        <v>258</v>
      </c>
      <c r="R889">
        <v>917</v>
      </c>
      <c r="S889">
        <v>1060</v>
      </c>
      <c r="T889">
        <v>567</v>
      </c>
      <c r="U889">
        <v>790</v>
      </c>
      <c r="V889">
        <v>432</v>
      </c>
      <c r="W889">
        <v>677</v>
      </c>
      <c r="X889">
        <v>504</v>
      </c>
      <c r="Y889">
        <v>465</v>
      </c>
      <c r="Z889">
        <v>481</v>
      </c>
      <c r="AA889">
        <v>438</v>
      </c>
      <c r="AB889">
        <v>578</v>
      </c>
      <c r="AC889">
        <v>577</v>
      </c>
      <c r="AD889">
        <v>581</v>
      </c>
    </row>
    <row r="890" spans="1:30" x14ac:dyDescent="0.3">
      <c r="A890" s="131">
        <v>45536</v>
      </c>
      <c r="B890" t="s">
        <v>594</v>
      </c>
      <c r="D890">
        <v>508</v>
      </c>
      <c r="E890">
        <v>1289</v>
      </c>
      <c r="F890">
        <v>677</v>
      </c>
      <c r="G890">
        <v>543</v>
      </c>
      <c r="H890">
        <v>949</v>
      </c>
      <c r="I890">
        <v>737</v>
      </c>
      <c r="J890">
        <v>833</v>
      </c>
      <c r="K890">
        <v>678</v>
      </c>
      <c r="L890">
        <v>843</v>
      </c>
      <c r="M890">
        <v>802</v>
      </c>
      <c r="N890">
        <v>802</v>
      </c>
      <c r="O890">
        <v>446</v>
      </c>
      <c r="P890">
        <v>718</v>
      </c>
      <c r="Q890">
        <v>325</v>
      </c>
      <c r="R890">
        <v>1201</v>
      </c>
      <c r="S890">
        <v>1425</v>
      </c>
      <c r="T890">
        <v>676</v>
      </c>
      <c r="U890">
        <v>989</v>
      </c>
      <c r="V890">
        <v>610</v>
      </c>
      <c r="W890">
        <v>722</v>
      </c>
      <c r="X890">
        <v>576</v>
      </c>
      <c r="Y890">
        <v>575</v>
      </c>
      <c r="Z890">
        <v>543</v>
      </c>
      <c r="AA890">
        <v>531</v>
      </c>
      <c r="AB890">
        <v>688</v>
      </c>
      <c r="AC890">
        <v>691</v>
      </c>
      <c r="AD890">
        <v>674</v>
      </c>
    </row>
    <row r="891" spans="1:30" x14ac:dyDescent="0.3">
      <c r="A891" s="131">
        <v>45536</v>
      </c>
      <c r="B891" t="s">
        <v>583</v>
      </c>
      <c r="C891">
        <v>184.62</v>
      </c>
    </row>
    <row r="892" spans="1:30" x14ac:dyDescent="0.3">
      <c r="A892" s="131">
        <v>45536</v>
      </c>
      <c r="B892" t="s">
        <v>595</v>
      </c>
      <c r="D892">
        <v>403</v>
      </c>
      <c r="E892">
        <v>1052</v>
      </c>
      <c r="F892">
        <v>587</v>
      </c>
      <c r="G892">
        <v>446</v>
      </c>
      <c r="H892">
        <v>867</v>
      </c>
      <c r="I892">
        <v>680</v>
      </c>
      <c r="J892">
        <v>745</v>
      </c>
      <c r="K892">
        <v>618</v>
      </c>
      <c r="L892">
        <v>866</v>
      </c>
      <c r="M892">
        <v>682</v>
      </c>
      <c r="N892">
        <v>694</v>
      </c>
      <c r="O892">
        <v>347</v>
      </c>
      <c r="P892">
        <v>647</v>
      </c>
      <c r="Q892">
        <v>257</v>
      </c>
      <c r="R892">
        <v>916</v>
      </c>
      <c r="S892">
        <v>1059</v>
      </c>
      <c r="T892">
        <v>566</v>
      </c>
      <c r="U892">
        <v>789</v>
      </c>
      <c r="V892">
        <v>431</v>
      </c>
      <c r="W892">
        <v>677</v>
      </c>
      <c r="X892">
        <v>504</v>
      </c>
      <c r="Y892">
        <v>464</v>
      </c>
      <c r="Z892">
        <v>480</v>
      </c>
      <c r="AA892">
        <v>438</v>
      </c>
      <c r="AB892">
        <v>578</v>
      </c>
      <c r="AC892">
        <v>576</v>
      </c>
      <c r="AD892">
        <v>580</v>
      </c>
    </row>
    <row r="893" spans="1:30" x14ac:dyDescent="0.3">
      <c r="A893" s="131">
        <v>45566</v>
      </c>
      <c r="B893" t="s">
        <v>594</v>
      </c>
      <c r="D893">
        <v>505</v>
      </c>
      <c r="E893">
        <v>1276</v>
      </c>
      <c r="F893">
        <v>678</v>
      </c>
      <c r="G893">
        <v>549</v>
      </c>
      <c r="H893">
        <v>924</v>
      </c>
      <c r="I893">
        <v>748</v>
      </c>
      <c r="J893">
        <v>835</v>
      </c>
      <c r="K893">
        <v>681</v>
      </c>
      <c r="L893">
        <v>856</v>
      </c>
      <c r="M893">
        <v>797</v>
      </c>
      <c r="N893">
        <v>785</v>
      </c>
      <c r="O893">
        <v>451</v>
      </c>
      <c r="P893">
        <v>749</v>
      </c>
      <c r="Q893">
        <v>327</v>
      </c>
      <c r="R893">
        <v>1194</v>
      </c>
      <c r="S893">
        <v>1400</v>
      </c>
      <c r="T893">
        <v>678</v>
      </c>
      <c r="U893">
        <v>1015</v>
      </c>
      <c r="V893">
        <v>625</v>
      </c>
      <c r="W893">
        <v>727</v>
      </c>
      <c r="X893">
        <v>583</v>
      </c>
      <c r="Y893">
        <v>653</v>
      </c>
      <c r="Z893">
        <v>512</v>
      </c>
      <c r="AA893">
        <v>520</v>
      </c>
      <c r="AB893">
        <v>702</v>
      </c>
      <c r="AC893">
        <v>694</v>
      </c>
      <c r="AD893">
        <v>735</v>
      </c>
    </row>
    <row r="894" spans="1:30" x14ac:dyDescent="0.3">
      <c r="A894" s="131">
        <v>45566</v>
      </c>
      <c r="B894" t="s">
        <v>583</v>
      </c>
      <c r="C894">
        <v>185.72</v>
      </c>
    </row>
    <row r="895" spans="1:30" x14ac:dyDescent="0.3">
      <c r="A895" s="131">
        <v>45566</v>
      </c>
      <c r="B895" t="s">
        <v>595</v>
      </c>
      <c r="D895">
        <v>405</v>
      </c>
      <c r="E895">
        <v>1058</v>
      </c>
      <c r="F895">
        <v>590</v>
      </c>
      <c r="G895">
        <v>449</v>
      </c>
      <c r="H895">
        <v>872</v>
      </c>
      <c r="I895">
        <v>684</v>
      </c>
      <c r="J895">
        <v>750</v>
      </c>
      <c r="K895">
        <v>621</v>
      </c>
      <c r="L895">
        <v>871</v>
      </c>
      <c r="M895">
        <v>686</v>
      </c>
      <c r="N895">
        <v>698</v>
      </c>
      <c r="O895">
        <v>349</v>
      </c>
      <c r="P895">
        <v>651</v>
      </c>
      <c r="Q895">
        <v>259</v>
      </c>
      <c r="R895">
        <v>921</v>
      </c>
      <c r="S895">
        <v>1066</v>
      </c>
      <c r="T895">
        <v>570</v>
      </c>
      <c r="U895">
        <v>794</v>
      </c>
      <c r="V895">
        <v>434</v>
      </c>
      <c r="W895">
        <v>681</v>
      </c>
      <c r="X895">
        <v>507</v>
      </c>
      <c r="Y895">
        <v>467</v>
      </c>
      <c r="Z895">
        <v>483</v>
      </c>
      <c r="AA895">
        <v>440</v>
      </c>
      <c r="AB895">
        <v>581</v>
      </c>
      <c r="AC895">
        <v>580</v>
      </c>
      <c r="AD895">
        <v>584</v>
      </c>
    </row>
    <row r="896" spans="1:30" x14ac:dyDescent="0.3">
      <c r="A896" s="131">
        <v>45597</v>
      </c>
      <c r="B896" t="s">
        <v>594</v>
      </c>
      <c r="D896">
        <v>498</v>
      </c>
      <c r="E896">
        <v>1285</v>
      </c>
      <c r="F896">
        <v>679</v>
      </c>
      <c r="G896">
        <v>556</v>
      </c>
      <c r="H896">
        <v>928</v>
      </c>
      <c r="I896">
        <v>768</v>
      </c>
      <c r="J896">
        <v>844</v>
      </c>
      <c r="K896">
        <v>691</v>
      </c>
      <c r="L896">
        <v>869</v>
      </c>
      <c r="M896">
        <v>794</v>
      </c>
      <c r="N896">
        <v>785</v>
      </c>
      <c r="O896">
        <v>451</v>
      </c>
      <c r="P896">
        <v>751</v>
      </c>
      <c r="Q896">
        <v>336</v>
      </c>
      <c r="R896">
        <v>1180</v>
      </c>
      <c r="S896">
        <v>1332</v>
      </c>
      <c r="T896">
        <v>688</v>
      </c>
      <c r="U896">
        <v>1004</v>
      </c>
      <c r="V896">
        <v>604</v>
      </c>
      <c r="W896">
        <v>766</v>
      </c>
      <c r="X896">
        <v>613</v>
      </c>
      <c r="Y896">
        <v>623</v>
      </c>
      <c r="Z896">
        <v>525</v>
      </c>
      <c r="AA896">
        <v>503</v>
      </c>
      <c r="AB896">
        <v>699</v>
      </c>
      <c r="AC896">
        <v>689</v>
      </c>
      <c r="AD896">
        <v>737</v>
      </c>
    </row>
    <row r="897" spans="1:30" x14ac:dyDescent="0.3">
      <c r="A897" s="131">
        <v>45597</v>
      </c>
      <c r="B897" t="s">
        <v>583</v>
      </c>
      <c r="C897">
        <v>185.85</v>
      </c>
    </row>
    <row r="898" spans="1:30" x14ac:dyDescent="0.3">
      <c r="A898" s="131">
        <v>45597</v>
      </c>
      <c r="B898" t="s">
        <v>595</v>
      </c>
      <c r="D898">
        <v>406</v>
      </c>
      <c r="E898">
        <v>1059</v>
      </c>
      <c r="F898">
        <v>591</v>
      </c>
      <c r="G898">
        <v>449</v>
      </c>
      <c r="H898">
        <v>873</v>
      </c>
      <c r="I898">
        <v>685</v>
      </c>
      <c r="J898">
        <v>750</v>
      </c>
      <c r="K898">
        <v>622</v>
      </c>
      <c r="L898">
        <v>872</v>
      </c>
      <c r="M898">
        <v>687</v>
      </c>
      <c r="N898">
        <v>698</v>
      </c>
      <c r="O898">
        <v>349</v>
      </c>
      <c r="P898">
        <v>651</v>
      </c>
      <c r="Q898">
        <v>259</v>
      </c>
      <c r="R898">
        <v>922</v>
      </c>
      <c r="S898">
        <v>1066</v>
      </c>
      <c r="T898">
        <v>570</v>
      </c>
      <c r="U898">
        <v>795</v>
      </c>
      <c r="V898">
        <v>434</v>
      </c>
      <c r="W898">
        <v>681</v>
      </c>
      <c r="X898">
        <v>507</v>
      </c>
      <c r="Y898">
        <v>468</v>
      </c>
      <c r="Z898">
        <v>483</v>
      </c>
      <c r="AA898">
        <v>440</v>
      </c>
      <c r="AB898">
        <v>582</v>
      </c>
      <c r="AC898">
        <v>580</v>
      </c>
      <c r="AD898">
        <v>584</v>
      </c>
    </row>
    <row r="899" spans="1:30" x14ac:dyDescent="0.3">
      <c r="A899" s="131">
        <v>45627</v>
      </c>
      <c r="B899" t="s">
        <v>594</v>
      </c>
      <c r="D899">
        <v>511</v>
      </c>
      <c r="E899">
        <v>1444</v>
      </c>
      <c r="F899">
        <v>697</v>
      </c>
      <c r="G899">
        <v>593</v>
      </c>
      <c r="H899">
        <v>960</v>
      </c>
      <c r="I899">
        <v>772</v>
      </c>
      <c r="J899">
        <v>879</v>
      </c>
      <c r="K899">
        <v>703</v>
      </c>
      <c r="L899">
        <v>875</v>
      </c>
      <c r="M899">
        <v>811</v>
      </c>
      <c r="N899">
        <v>819</v>
      </c>
      <c r="O899">
        <v>443</v>
      </c>
      <c r="P899">
        <v>763</v>
      </c>
      <c r="Q899">
        <v>346</v>
      </c>
      <c r="R899">
        <v>1262</v>
      </c>
      <c r="S899">
        <v>1743</v>
      </c>
      <c r="T899">
        <v>682</v>
      </c>
      <c r="U899">
        <v>1058</v>
      </c>
      <c r="V899">
        <v>632</v>
      </c>
      <c r="W899">
        <v>743</v>
      </c>
      <c r="X899">
        <v>602</v>
      </c>
      <c r="Y899">
        <v>599</v>
      </c>
      <c r="Z899">
        <v>533</v>
      </c>
      <c r="AA899">
        <v>513</v>
      </c>
      <c r="AB899">
        <v>722</v>
      </c>
      <c r="AC899">
        <v>726</v>
      </c>
      <c r="AD899">
        <v>705</v>
      </c>
    </row>
    <row r="900" spans="1:30" x14ac:dyDescent="0.3">
      <c r="A900" s="131">
        <v>45627</v>
      </c>
      <c r="B900" t="s">
        <v>583</v>
      </c>
      <c r="C900">
        <v>186.54</v>
      </c>
    </row>
    <row r="901" spans="1:30" x14ac:dyDescent="0.3">
      <c r="A901" s="131">
        <v>45627</v>
      </c>
      <c r="B901" t="s">
        <v>595</v>
      </c>
      <c r="D901">
        <v>407</v>
      </c>
      <c r="E901">
        <v>1063</v>
      </c>
      <c r="F901">
        <v>593</v>
      </c>
      <c r="G901">
        <v>451</v>
      </c>
      <c r="H901">
        <v>876</v>
      </c>
      <c r="I901">
        <v>687</v>
      </c>
      <c r="J901">
        <v>753</v>
      </c>
      <c r="K901">
        <v>624</v>
      </c>
      <c r="L901">
        <v>875</v>
      </c>
      <c r="M901">
        <v>689</v>
      </c>
      <c r="N901">
        <v>701</v>
      </c>
      <c r="O901">
        <v>350</v>
      </c>
      <c r="P901">
        <v>654</v>
      </c>
      <c r="Q901">
        <v>260</v>
      </c>
      <c r="R901">
        <v>925</v>
      </c>
      <c r="S901">
        <v>1070</v>
      </c>
      <c r="T901">
        <v>572</v>
      </c>
      <c r="U901">
        <v>798</v>
      </c>
      <c r="V901">
        <v>436</v>
      </c>
      <c r="W901">
        <v>684</v>
      </c>
      <c r="X901">
        <v>509</v>
      </c>
      <c r="Y901">
        <v>469</v>
      </c>
      <c r="Z901">
        <v>485</v>
      </c>
      <c r="AA901">
        <v>442</v>
      </c>
      <c r="AB901">
        <v>584</v>
      </c>
      <c r="AC901">
        <v>582</v>
      </c>
      <c r="AD901">
        <v>586</v>
      </c>
    </row>
    <row r="902" spans="1:30" x14ac:dyDescent="0.3">
      <c r="A902" s="131">
        <v>45658</v>
      </c>
      <c r="B902" t="s">
        <v>594</v>
      </c>
      <c r="D902">
        <v>494</v>
      </c>
      <c r="E902">
        <v>1409</v>
      </c>
      <c r="F902">
        <v>660</v>
      </c>
      <c r="G902">
        <v>571</v>
      </c>
      <c r="H902">
        <v>927</v>
      </c>
      <c r="I902">
        <v>742</v>
      </c>
      <c r="J902">
        <v>852</v>
      </c>
      <c r="K902">
        <v>701</v>
      </c>
      <c r="L902">
        <v>883</v>
      </c>
      <c r="M902">
        <v>784</v>
      </c>
      <c r="N902">
        <v>771</v>
      </c>
      <c r="O902">
        <v>447</v>
      </c>
      <c r="P902">
        <v>731</v>
      </c>
      <c r="Q902">
        <v>333</v>
      </c>
      <c r="R902">
        <v>1236</v>
      </c>
      <c r="S902">
        <v>1777</v>
      </c>
      <c r="T902">
        <v>659</v>
      </c>
      <c r="U902">
        <v>1032</v>
      </c>
      <c r="V902">
        <v>615</v>
      </c>
      <c r="W902">
        <v>740</v>
      </c>
      <c r="X902">
        <v>588</v>
      </c>
      <c r="Y902">
        <v>600</v>
      </c>
      <c r="Z902">
        <v>515</v>
      </c>
      <c r="AA902">
        <v>499</v>
      </c>
      <c r="AB902">
        <v>708</v>
      </c>
      <c r="AC902">
        <v>710</v>
      </c>
      <c r="AD902">
        <v>700</v>
      </c>
    </row>
    <row r="903" spans="1:30" x14ac:dyDescent="0.3">
      <c r="A903" s="131">
        <v>45658</v>
      </c>
      <c r="B903" t="s">
        <v>583</v>
      </c>
      <c r="C903">
        <v>186.27</v>
      </c>
    </row>
    <row r="904" spans="1:30" x14ac:dyDescent="0.3">
      <c r="A904" s="131">
        <v>45658</v>
      </c>
      <c r="B904" t="s">
        <v>595</v>
      </c>
      <c r="D904">
        <v>406</v>
      </c>
      <c r="E904">
        <v>1061</v>
      </c>
      <c r="F904">
        <v>592</v>
      </c>
      <c r="G904">
        <v>450</v>
      </c>
      <c r="H904">
        <v>875</v>
      </c>
      <c r="I904">
        <v>686</v>
      </c>
      <c r="J904">
        <v>752</v>
      </c>
      <c r="K904">
        <v>623</v>
      </c>
      <c r="L904">
        <v>874</v>
      </c>
      <c r="M904">
        <v>688</v>
      </c>
      <c r="N904">
        <v>700</v>
      </c>
      <c r="O904">
        <v>350</v>
      </c>
      <c r="P904">
        <v>653</v>
      </c>
      <c r="Q904">
        <v>260</v>
      </c>
      <c r="R904">
        <v>924</v>
      </c>
      <c r="S904">
        <v>1069</v>
      </c>
      <c r="T904">
        <v>572</v>
      </c>
      <c r="U904">
        <v>797</v>
      </c>
      <c r="V904">
        <v>435</v>
      </c>
      <c r="W904">
        <v>683</v>
      </c>
      <c r="X904">
        <v>508</v>
      </c>
      <c r="Y904">
        <v>469</v>
      </c>
      <c r="Z904">
        <v>484</v>
      </c>
      <c r="AA904">
        <v>441</v>
      </c>
      <c r="AB904">
        <v>583</v>
      </c>
      <c r="AC904">
        <v>581</v>
      </c>
      <c r="AD904">
        <v>586</v>
      </c>
    </row>
    <row r="905" spans="1:30" x14ac:dyDescent="0.3">
      <c r="A905" s="131">
        <v>45689</v>
      </c>
      <c r="B905" t="s">
        <v>594</v>
      </c>
      <c r="D905">
        <v>508</v>
      </c>
      <c r="E905">
        <v>1499</v>
      </c>
      <c r="F905">
        <v>661</v>
      </c>
      <c r="G905">
        <v>574</v>
      </c>
      <c r="H905">
        <v>1011</v>
      </c>
      <c r="I905">
        <v>759</v>
      </c>
      <c r="J905">
        <v>864</v>
      </c>
      <c r="K905">
        <v>690</v>
      </c>
      <c r="L905">
        <v>897</v>
      </c>
      <c r="M905">
        <v>805</v>
      </c>
      <c r="N905">
        <v>796</v>
      </c>
      <c r="O905">
        <v>449</v>
      </c>
      <c r="P905">
        <v>742</v>
      </c>
      <c r="Q905">
        <v>338</v>
      </c>
      <c r="R905">
        <v>1330</v>
      </c>
      <c r="S905">
        <v>1922</v>
      </c>
      <c r="T905">
        <v>656</v>
      </c>
      <c r="U905">
        <v>1067</v>
      </c>
      <c r="V905">
        <v>624</v>
      </c>
      <c r="W905">
        <v>738</v>
      </c>
      <c r="X905">
        <v>586</v>
      </c>
      <c r="Y905">
        <v>596</v>
      </c>
      <c r="Z905">
        <v>533</v>
      </c>
      <c r="AA905">
        <v>498</v>
      </c>
      <c r="AB905">
        <v>726</v>
      </c>
      <c r="AC905">
        <v>731</v>
      </c>
      <c r="AD905">
        <v>701</v>
      </c>
    </row>
    <row r="906" spans="1:30" x14ac:dyDescent="0.3">
      <c r="A906" s="131">
        <v>45689</v>
      </c>
      <c r="B906" t="s">
        <v>583</v>
      </c>
      <c r="C906">
        <v>187.09</v>
      </c>
    </row>
    <row r="907" spans="1:30" x14ac:dyDescent="0.3">
      <c r="A907" s="131">
        <v>45689</v>
      </c>
      <c r="B907" t="s">
        <v>595</v>
      </c>
      <c r="D907">
        <v>408</v>
      </c>
      <c r="E907">
        <v>1066</v>
      </c>
      <c r="F907">
        <v>595</v>
      </c>
      <c r="G907">
        <v>452</v>
      </c>
      <c r="H907">
        <v>879</v>
      </c>
      <c r="I907">
        <v>689</v>
      </c>
      <c r="J907">
        <v>755</v>
      </c>
      <c r="K907">
        <v>626</v>
      </c>
      <c r="L907">
        <v>878</v>
      </c>
      <c r="M907">
        <v>692</v>
      </c>
      <c r="N907">
        <v>703</v>
      </c>
      <c r="O907">
        <v>351</v>
      </c>
      <c r="P907">
        <v>656</v>
      </c>
      <c r="Q907">
        <v>261</v>
      </c>
      <c r="R907">
        <v>928</v>
      </c>
      <c r="S907">
        <v>1073</v>
      </c>
      <c r="T907">
        <v>574</v>
      </c>
      <c r="U907">
        <v>800</v>
      </c>
      <c r="V907">
        <v>437</v>
      </c>
      <c r="W907">
        <v>686</v>
      </c>
      <c r="X907">
        <v>511</v>
      </c>
      <c r="Y907">
        <v>471</v>
      </c>
      <c r="Z907">
        <v>487</v>
      </c>
      <c r="AA907">
        <v>443</v>
      </c>
      <c r="AB907">
        <v>586</v>
      </c>
      <c r="AC907">
        <v>584</v>
      </c>
      <c r="AD907">
        <v>588</v>
      </c>
    </row>
    <row r="908" spans="1:30" x14ac:dyDescent="0.3">
      <c r="A908" s="131">
        <v>45717</v>
      </c>
      <c r="B908" t="s">
        <v>594</v>
      </c>
      <c r="D908">
        <v>526</v>
      </c>
      <c r="E908">
        <v>1729</v>
      </c>
      <c r="F908">
        <v>741</v>
      </c>
      <c r="G908">
        <v>605</v>
      </c>
      <c r="H908">
        <v>1442</v>
      </c>
      <c r="I908">
        <v>829</v>
      </c>
      <c r="J908">
        <v>1017</v>
      </c>
      <c r="K908">
        <v>746</v>
      </c>
      <c r="L908">
        <v>938</v>
      </c>
      <c r="M908">
        <v>846</v>
      </c>
      <c r="N908">
        <v>907</v>
      </c>
      <c r="O908">
        <v>465</v>
      </c>
      <c r="P908">
        <v>760</v>
      </c>
      <c r="Q908">
        <v>351</v>
      </c>
      <c r="R908">
        <v>1434</v>
      </c>
      <c r="S908">
        <v>3040</v>
      </c>
      <c r="T908">
        <v>843</v>
      </c>
      <c r="U908">
        <v>1283</v>
      </c>
      <c r="V908">
        <v>692</v>
      </c>
      <c r="W908">
        <v>742</v>
      </c>
      <c r="X908">
        <v>586</v>
      </c>
      <c r="Y908">
        <v>596</v>
      </c>
      <c r="Z908">
        <v>535</v>
      </c>
      <c r="AA908">
        <v>522</v>
      </c>
      <c r="AB908">
        <v>815</v>
      </c>
      <c r="AC908">
        <v>843</v>
      </c>
      <c r="AD908">
        <v>700</v>
      </c>
    </row>
    <row r="909" spans="1:30" x14ac:dyDescent="0.3">
      <c r="A909" s="131">
        <v>45717</v>
      </c>
      <c r="B909" t="s">
        <v>583</v>
      </c>
      <c r="C909">
        <v>187.78</v>
      </c>
    </row>
    <row r="910" spans="1:30" x14ac:dyDescent="0.3">
      <c r="A910" s="131">
        <v>45717</v>
      </c>
      <c r="B910" t="s">
        <v>595</v>
      </c>
      <c r="D910">
        <v>410</v>
      </c>
      <c r="E910">
        <v>1070</v>
      </c>
      <c r="F910">
        <v>597</v>
      </c>
      <c r="G910">
        <v>454</v>
      </c>
      <c r="H910">
        <v>882</v>
      </c>
      <c r="I910">
        <v>692</v>
      </c>
      <c r="J910">
        <v>758</v>
      </c>
      <c r="K910">
        <v>628</v>
      </c>
      <c r="L910">
        <v>881</v>
      </c>
      <c r="M910">
        <v>694</v>
      </c>
      <c r="N910">
        <v>705</v>
      </c>
      <c r="O910">
        <v>353</v>
      </c>
      <c r="P910">
        <v>658</v>
      </c>
      <c r="Q910">
        <v>262</v>
      </c>
      <c r="R910">
        <v>932</v>
      </c>
      <c r="S910">
        <v>1077</v>
      </c>
      <c r="T910">
        <v>576</v>
      </c>
      <c r="U910">
        <v>803</v>
      </c>
      <c r="V910">
        <v>439</v>
      </c>
      <c r="W910">
        <v>688</v>
      </c>
      <c r="X910">
        <v>512</v>
      </c>
      <c r="Y910">
        <v>472</v>
      </c>
      <c r="Z910">
        <v>488</v>
      </c>
      <c r="AA910">
        <v>445</v>
      </c>
      <c r="AB910">
        <v>588</v>
      </c>
      <c r="AC910">
        <v>586</v>
      </c>
      <c r="AD910">
        <v>590</v>
      </c>
    </row>
    <row r="911" spans="1:30" x14ac:dyDescent="0.3">
      <c r="A911" s="131">
        <v>45748</v>
      </c>
      <c r="B911" t="s">
        <v>594</v>
      </c>
      <c r="D911">
        <v>551</v>
      </c>
      <c r="E911">
        <v>1712</v>
      </c>
      <c r="F911">
        <v>725</v>
      </c>
      <c r="G911">
        <v>596</v>
      </c>
      <c r="H911">
        <v>1026</v>
      </c>
      <c r="I911">
        <v>785</v>
      </c>
      <c r="J911">
        <v>908</v>
      </c>
      <c r="K911">
        <v>715</v>
      </c>
      <c r="L911">
        <v>1036</v>
      </c>
      <c r="M911">
        <v>806</v>
      </c>
      <c r="N911">
        <v>810</v>
      </c>
      <c r="O911">
        <v>484</v>
      </c>
      <c r="P911">
        <v>744</v>
      </c>
      <c r="Q911">
        <v>342</v>
      </c>
      <c r="R911">
        <v>1242</v>
      </c>
      <c r="S911">
        <v>1586</v>
      </c>
      <c r="T911">
        <v>690</v>
      </c>
      <c r="U911">
        <v>1041</v>
      </c>
      <c r="V911">
        <v>635</v>
      </c>
      <c r="W911">
        <v>740</v>
      </c>
      <c r="X911">
        <v>588</v>
      </c>
      <c r="Y911">
        <v>606</v>
      </c>
      <c r="Z911">
        <v>533</v>
      </c>
      <c r="AA911">
        <v>514</v>
      </c>
      <c r="AB911">
        <v>721</v>
      </c>
      <c r="AC911">
        <v>726</v>
      </c>
      <c r="AD911">
        <v>703</v>
      </c>
    </row>
    <row r="912" spans="1:30" x14ac:dyDescent="0.3">
      <c r="A912" s="131">
        <v>45748</v>
      </c>
      <c r="B912" t="s">
        <v>583</v>
      </c>
      <c r="C912">
        <v>190.12</v>
      </c>
    </row>
    <row r="913" spans="1:30" x14ac:dyDescent="0.3">
      <c r="A913" s="131">
        <v>45748</v>
      </c>
      <c r="B913" t="s">
        <v>595</v>
      </c>
      <c r="D913">
        <v>415</v>
      </c>
      <c r="E913">
        <v>1083</v>
      </c>
      <c r="F913">
        <v>604</v>
      </c>
      <c r="G913">
        <v>460</v>
      </c>
      <c r="H913">
        <v>893</v>
      </c>
      <c r="I913">
        <v>701</v>
      </c>
      <c r="J913">
        <v>768</v>
      </c>
      <c r="K913">
        <v>636</v>
      </c>
      <c r="L913">
        <v>892</v>
      </c>
      <c r="M913">
        <v>703</v>
      </c>
      <c r="N913">
        <v>714</v>
      </c>
      <c r="O913">
        <v>357</v>
      </c>
      <c r="P913">
        <v>666</v>
      </c>
      <c r="Q913">
        <v>265</v>
      </c>
      <c r="R913">
        <v>943</v>
      </c>
      <c r="S913">
        <v>1091</v>
      </c>
      <c r="T913">
        <v>583</v>
      </c>
      <c r="U913">
        <v>813</v>
      </c>
      <c r="V913">
        <v>444</v>
      </c>
      <c r="W913">
        <v>697</v>
      </c>
      <c r="X913">
        <v>519</v>
      </c>
      <c r="Y913">
        <v>478</v>
      </c>
      <c r="Z913">
        <v>495</v>
      </c>
      <c r="AA913">
        <v>451</v>
      </c>
      <c r="AB913">
        <v>595</v>
      </c>
      <c r="AC913">
        <v>593</v>
      </c>
      <c r="AD913">
        <v>598</v>
      </c>
    </row>
    <row r="914" spans="1:30" x14ac:dyDescent="0.3">
      <c r="A914" s="131">
        <v>45778</v>
      </c>
      <c r="B914" t="s">
        <v>594</v>
      </c>
      <c r="D914">
        <v>549</v>
      </c>
      <c r="E914">
        <v>1360</v>
      </c>
      <c r="F914">
        <v>690</v>
      </c>
      <c r="G914">
        <v>605</v>
      </c>
      <c r="H914">
        <v>986</v>
      </c>
      <c r="I914">
        <v>774</v>
      </c>
      <c r="J914">
        <v>886</v>
      </c>
      <c r="K914">
        <v>717</v>
      </c>
      <c r="L914">
        <v>908</v>
      </c>
      <c r="M914">
        <v>801</v>
      </c>
      <c r="N914">
        <v>838</v>
      </c>
      <c r="O914">
        <v>491</v>
      </c>
      <c r="P914">
        <v>748</v>
      </c>
      <c r="Q914">
        <v>343</v>
      </c>
      <c r="R914">
        <v>1245</v>
      </c>
      <c r="S914">
        <v>1440</v>
      </c>
      <c r="T914">
        <v>681</v>
      </c>
      <c r="U914">
        <v>1035</v>
      </c>
      <c r="V914">
        <v>613</v>
      </c>
      <c r="W914">
        <v>740</v>
      </c>
      <c r="X914">
        <v>587</v>
      </c>
      <c r="Y914">
        <v>608</v>
      </c>
      <c r="Z914">
        <v>537</v>
      </c>
      <c r="AA914">
        <v>532</v>
      </c>
      <c r="AB914">
        <v>712</v>
      </c>
      <c r="AC914">
        <v>714</v>
      </c>
      <c r="AD914">
        <v>704</v>
      </c>
    </row>
    <row r="915" spans="1:30" x14ac:dyDescent="0.3">
      <c r="A915" s="131">
        <v>45778</v>
      </c>
      <c r="B915" t="s">
        <v>583</v>
      </c>
      <c r="C915">
        <v>190.39</v>
      </c>
    </row>
    <row r="916" spans="1:30" x14ac:dyDescent="0.3">
      <c r="A916" s="131">
        <v>45778</v>
      </c>
      <c r="B916" t="s">
        <v>595</v>
      </c>
      <c r="D916">
        <v>415</v>
      </c>
      <c r="E916">
        <v>1085</v>
      </c>
      <c r="F916">
        <v>605</v>
      </c>
      <c r="G916">
        <v>460</v>
      </c>
      <c r="H916">
        <v>894</v>
      </c>
      <c r="I916">
        <v>702</v>
      </c>
      <c r="J916">
        <v>769</v>
      </c>
      <c r="K916">
        <v>637</v>
      </c>
      <c r="L916">
        <v>893</v>
      </c>
      <c r="M916">
        <v>704</v>
      </c>
      <c r="N916">
        <v>715</v>
      </c>
      <c r="O916">
        <v>358</v>
      </c>
      <c r="P916">
        <v>667</v>
      </c>
      <c r="Q916">
        <v>266</v>
      </c>
      <c r="R916">
        <v>945</v>
      </c>
      <c r="S916">
        <v>1092</v>
      </c>
      <c r="T916">
        <v>584</v>
      </c>
      <c r="U916">
        <v>814</v>
      </c>
      <c r="V916">
        <v>445</v>
      </c>
      <c r="W916">
        <v>698</v>
      </c>
      <c r="X916">
        <v>520</v>
      </c>
      <c r="Y916">
        <v>479</v>
      </c>
      <c r="Z916">
        <v>495</v>
      </c>
      <c r="AA916">
        <v>451</v>
      </c>
      <c r="AB916">
        <v>596</v>
      </c>
      <c r="AC916">
        <v>594</v>
      </c>
      <c r="AD916">
        <v>599</v>
      </c>
    </row>
    <row r="917" spans="1:30" x14ac:dyDescent="0.3">
      <c r="A917" s="131">
        <v>45809</v>
      </c>
      <c r="B917" t="s">
        <v>594</v>
      </c>
      <c r="D917">
        <v>553</v>
      </c>
      <c r="E917">
        <v>1322</v>
      </c>
      <c r="F917">
        <v>690</v>
      </c>
      <c r="G917">
        <v>600</v>
      </c>
      <c r="H917">
        <v>1004</v>
      </c>
      <c r="I917">
        <v>825</v>
      </c>
      <c r="J917">
        <v>933</v>
      </c>
      <c r="K917">
        <v>708</v>
      </c>
      <c r="L917">
        <v>995</v>
      </c>
      <c r="M917">
        <v>813</v>
      </c>
      <c r="N917">
        <v>810</v>
      </c>
      <c r="O917">
        <v>468</v>
      </c>
      <c r="P917">
        <v>762</v>
      </c>
      <c r="Q917">
        <v>342</v>
      </c>
      <c r="R917">
        <v>1281</v>
      </c>
      <c r="S917">
        <v>1617</v>
      </c>
      <c r="T917">
        <v>709</v>
      </c>
      <c r="U917">
        <v>1075</v>
      </c>
      <c r="V917">
        <v>618</v>
      </c>
      <c r="W917">
        <v>745</v>
      </c>
      <c r="X917">
        <v>589</v>
      </c>
      <c r="Y917">
        <v>607</v>
      </c>
      <c r="Z917">
        <v>565</v>
      </c>
      <c r="AA917">
        <v>536</v>
      </c>
      <c r="AB917">
        <v>725</v>
      </c>
      <c r="AC917">
        <v>729</v>
      </c>
      <c r="AD917">
        <v>709</v>
      </c>
    </row>
    <row r="918" spans="1:30" x14ac:dyDescent="0.3">
      <c r="A918" s="131">
        <v>45809</v>
      </c>
      <c r="B918" t="s">
        <v>583</v>
      </c>
      <c r="C918">
        <v>191.08</v>
      </c>
    </row>
    <row r="919" spans="1:30" x14ac:dyDescent="0.3">
      <c r="A919" s="131">
        <v>45809</v>
      </c>
      <c r="B919" t="s">
        <v>595</v>
      </c>
      <c r="D919">
        <v>417</v>
      </c>
      <c r="E919">
        <v>1089</v>
      </c>
      <c r="F919">
        <v>607</v>
      </c>
      <c r="G919">
        <v>462</v>
      </c>
      <c r="H919">
        <v>898</v>
      </c>
      <c r="I919">
        <v>704</v>
      </c>
      <c r="J919">
        <v>771</v>
      </c>
      <c r="K919">
        <v>639</v>
      </c>
      <c r="L919">
        <v>897</v>
      </c>
      <c r="M919">
        <v>706</v>
      </c>
      <c r="N919">
        <v>718</v>
      </c>
      <c r="O919">
        <v>359</v>
      </c>
      <c r="P919">
        <v>670</v>
      </c>
      <c r="Q919">
        <v>267</v>
      </c>
      <c r="R919">
        <v>948</v>
      </c>
      <c r="S919">
        <v>1096</v>
      </c>
      <c r="T919">
        <v>586</v>
      </c>
      <c r="U919">
        <v>817</v>
      </c>
      <c r="V919">
        <v>446</v>
      </c>
      <c r="W919">
        <v>700</v>
      </c>
      <c r="X919">
        <v>521</v>
      </c>
      <c r="Y919">
        <v>481</v>
      </c>
      <c r="Z919">
        <v>497</v>
      </c>
      <c r="AA919">
        <v>453</v>
      </c>
      <c r="AB919">
        <v>598</v>
      </c>
      <c r="AC919">
        <v>596</v>
      </c>
      <c r="AD919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Kilbey</dc:creator>
  <cp:lastModifiedBy>Paul Kilbey</cp:lastModifiedBy>
  <dcterms:created xsi:type="dcterms:W3CDTF">2025-09-11T15:28:10Z</dcterms:created>
  <dcterms:modified xsi:type="dcterms:W3CDTF">2025-10-22T07:42:37Z</dcterms:modified>
</cp:coreProperties>
</file>