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School\Research\Calculations\Mass_Spec\Element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8" i="1"/>
  <c r="D9" i="1"/>
  <c r="D10" i="1"/>
  <c r="D11" i="1"/>
  <c r="D12" i="1"/>
  <c r="D13" i="1"/>
  <c r="D14" i="1"/>
  <c r="D8" i="1"/>
  <c r="C28" i="1"/>
  <c r="E28" i="1" s="1"/>
  <c r="C27" i="1"/>
  <c r="E27" i="1" s="1"/>
  <c r="C23" i="1"/>
  <c r="C19" i="1"/>
  <c r="E19" i="1" s="1"/>
  <c r="E18" i="1"/>
  <c r="E20" i="1"/>
  <c r="E21" i="1"/>
  <c r="E22" i="1"/>
  <c r="E23" i="1"/>
  <c r="E24" i="1"/>
  <c r="E25" i="1"/>
  <c r="E26" i="1"/>
  <c r="E17" i="1"/>
  <c r="D4" i="1"/>
</calcChain>
</file>

<file path=xl/sharedStrings.xml><?xml version="1.0" encoding="utf-8"?>
<sst xmlns="http://schemas.openxmlformats.org/spreadsheetml/2006/main" count="37" uniqueCount="20">
  <si>
    <t>Element</t>
  </si>
  <si>
    <t>1 Contact TBP/ 1 Contact Fe</t>
  </si>
  <si>
    <t>4 Contact TBP/ 3 Contact Fe</t>
  </si>
  <si>
    <t>±</t>
  </si>
  <si>
    <t>%</t>
  </si>
  <si>
    <t>Mo</t>
  </si>
  <si>
    <t>Ru</t>
  </si>
  <si>
    <t>Ce</t>
  </si>
  <si>
    <t>Sm</t>
  </si>
  <si>
    <t>Pu</t>
  </si>
  <si>
    <t>Sr</t>
  </si>
  <si>
    <t>Cd</t>
  </si>
  <si>
    <t>Eu</t>
  </si>
  <si>
    <t>Nd</t>
  </si>
  <si>
    <t>Pd</t>
  </si>
  <si>
    <t>Pm</t>
  </si>
  <si>
    <t>Sn</t>
  </si>
  <si>
    <t>Cs</t>
  </si>
  <si>
    <t>Distribution Ratio</t>
  </si>
  <si>
    <t>Gamma Spectroscopy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</si>
</sst>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0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H1" sqref="H1"/>
    </sheetView>
  </sheetViews>
  <sheetFormatPr defaultRowHeight="15" x14ac:dyDescent="0.25"/>
  <cols>
    <col min="2" max="2" width="16.85546875" customWidth="1"/>
    <col min="3" max="3" width="6.42578125" customWidth="1"/>
    <col min="4" max="4" width="10.85546875" customWidth="1"/>
    <col min="5" max="5" width="15.28515625" bestFit="1" customWidth="1"/>
    <col min="6" max="6" width="6" bestFit="1" customWidth="1"/>
    <col min="7" max="7" width="10" customWidth="1"/>
    <col min="8" max="8" width="13.28515625" customWidth="1"/>
  </cols>
  <sheetData>
    <row r="1" spans="1:8" ht="30" x14ac:dyDescent="0.25">
      <c r="A1" t="s">
        <v>0</v>
      </c>
      <c r="B1" s="1" t="s">
        <v>1</v>
      </c>
      <c r="C1" s="2" t="s">
        <v>3</v>
      </c>
      <c r="D1" s="1" t="s">
        <v>4</v>
      </c>
      <c r="E1" s="1" t="s">
        <v>2</v>
      </c>
      <c r="F1" s="2" t="s">
        <v>3</v>
      </c>
      <c r="G1" s="1" t="s">
        <v>4</v>
      </c>
      <c r="H1" s="1" t="s">
        <v>19</v>
      </c>
    </row>
    <row r="2" spans="1:8" x14ac:dyDescent="0.25">
      <c r="A2" s="4" t="s">
        <v>5</v>
      </c>
      <c r="B2">
        <v>4.42</v>
      </c>
      <c r="C2">
        <v>0.09</v>
      </c>
      <c r="D2" s="3">
        <v>2.0400000000000001E-2</v>
      </c>
      <c r="E2">
        <v>1.03</v>
      </c>
      <c r="F2">
        <v>3.1E-2</v>
      </c>
      <c r="G2" s="3">
        <v>3.0200000000000001E-2</v>
      </c>
    </row>
    <row r="3" spans="1:8" x14ac:dyDescent="0.25">
      <c r="A3" s="4" t="s">
        <v>6</v>
      </c>
      <c r="B3">
        <v>49</v>
      </c>
      <c r="C3">
        <v>1.9</v>
      </c>
      <c r="D3" s="3">
        <v>3.9300000000000002E-2</v>
      </c>
      <c r="E3">
        <v>2.84</v>
      </c>
      <c r="F3">
        <v>0.111</v>
      </c>
      <c r="G3" s="3">
        <v>3.9100000000000003E-2</v>
      </c>
    </row>
    <row r="4" spans="1:8" x14ac:dyDescent="0.25">
      <c r="A4" s="4" t="s">
        <v>7</v>
      </c>
      <c r="B4">
        <v>15.1</v>
      </c>
      <c r="C4">
        <v>0.45</v>
      </c>
      <c r="D4" s="3">
        <f>C4/B4</f>
        <v>2.9801324503311261E-2</v>
      </c>
      <c r="E4">
        <v>2.98</v>
      </c>
      <c r="F4">
        <v>0.26300000000000001</v>
      </c>
      <c r="G4" s="3">
        <v>8.8400000000000006E-2</v>
      </c>
    </row>
    <row r="5" spans="1:8" x14ac:dyDescent="0.25">
      <c r="A5" s="4" t="s">
        <v>8</v>
      </c>
      <c r="B5">
        <v>9.94</v>
      </c>
      <c r="C5">
        <v>0.25</v>
      </c>
      <c r="D5" s="3">
        <v>2.4799999999999999E-2</v>
      </c>
      <c r="E5">
        <v>2.5</v>
      </c>
      <c r="F5">
        <v>0.19</v>
      </c>
      <c r="G5" s="3">
        <v>7.7299999999999994E-2</v>
      </c>
    </row>
    <row r="6" spans="1:8" x14ac:dyDescent="0.25">
      <c r="A6" s="4" t="s">
        <v>9</v>
      </c>
      <c r="B6">
        <v>1.32</v>
      </c>
      <c r="C6">
        <v>0.02</v>
      </c>
      <c r="D6" s="3">
        <v>1.6E-2</v>
      </c>
      <c r="E6">
        <v>1.07</v>
      </c>
      <c r="F6">
        <v>0.1</v>
      </c>
      <c r="G6" s="3">
        <v>9.1399999999999995E-2</v>
      </c>
    </row>
    <row r="7" spans="1:8" x14ac:dyDescent="0.25">
      <c r="A7" s="4" t="s">
        <v>10</v>
      </c>
      <c r="B7">
        <v>233.5</v>
      </c>
      <c r="C7">
        <v>12.74</v>
      </c>
      <c r="D7" s="3">
        <v>5.4600000000000003E-2</v>
      </c>
      <c r="E7">
        <v>38.26</v>
      </c>
      <c r="F7">
        <v>2.23</v>
      </c>
      <c r="G7" s="3">
        <v>5.8200000000000002E-2</v>
      </c>
      <c r="H7">
        <v>36.9</v>
      </c>
    </row>
    <row r="8" spans="1:8" x14ac:dyDescent="0.25">
      <c r="A8" s="4" t="s">
        <v>11</v>
      </c>
      <c r="B8">
        <v>81</v>
      </c>
      <c r="C8">
        <v>47.1</v>
      </c>
      <c r="D8" s="3">
        <f>C8/B8</f>
        <v>0.58148148148148149</v>
      </c>
      <c r="E8">
        <v>3.2</v>
      </c>
      <c r="F8">
        <v>1.31</v>
      </c>
      <c r="G8" s="3">
        <f>F8/E8</f>
        <v>0.40937499999999999</v>
      </c>
    </row>
    <row r="9" spans="1:8" x14ac:dyDescent="0.25">
      <c r="A9" s="4" t="s">
        <v>12</v>
      </c>
      <c r="B9">
        <v>8.4</v>
      </c>
      <c r="D9" s="3">
        <f t="shared" ref="D9:D14" si="0">C9/B9</f>
        <v>0</v>
      </c>
      <c r="E9">
        <v>1.7</v>
      </c>
      <c r="G9" s="3">
        <f t="shared" ref="G9:G14" si="1">F9/E9</f>
        <v>0</v>
      </c>
    </row>
    <row r="10" spans="1:8" x14ac:dyDescent="0.25">
      <c r="A10" s="4" t="s">
        <v>13</v>
      </c>
      <c r="B10">
        <v>15.2</v>
      </c>
      <c r="C10">
        <v>1.429</v>
      </c>
      <c r="D10" s="3">
        <f t="shared" si="0"/>
        <v>9.4013157894736854E-2</v>
      </c>
      <c r="E10">
        <v>8.6</v>
      </c>
      <c r="F10">
        <v>3.4</v>
      </c>
      <c r="G10" s="3">
        <f t="shared" si="1"/>
        <v>0.39534883720930231</v>
      </c>
    </row>
    <row r="11" spans="1:8" x14ac:dyDescent="0.25">
      <c r="A11" s="4" t="s">
        <v>14</v>
      </c>
      <c r="B11">
        <v>48.6</v>
      </c>
      <c r="C11">
        <v>48.65</v>
      </c>
      <c r="D11" s="3">
        <f t="shared" si="0"/>
        <v>1.001028806584362</v>
      </c>
      <c r="G11" s="3" t="e">
        <f t="shared" si="1"/>
        <v>#DIV/0!</v>
      </c>
    </row>
    <row r="12" spans="1:8" x14ac:dyDescent="0.25">
      <c r="A12" s="4" t="s">
        <v>15</v>
      </c>
      <c r="B12">
        <v>10.7</v>
      </c>
      <c r="D12" s="3">
        <f t="shared" si="0"/>
        <v>0</v>
      </c>
      <c r="E12">
        <v>3.3</v>
      </c>
      <c r="G12" s="3">
        <f t="shared" si="1"/>
        <v>0</v>
      </c>
    </row>
    <row r="13" spans="1:8" x14ac:dyDescent="0.25">
      <c r="A13" s="4" t="s">
        <v>16</v>
      </c>
      <c r="B13">
        <v>24.4</v>
      </c>
      <c r="C13">
        <v>237.2</v>
      </c>
      <c r="D13" s="3">
        <f t="shared" si="0"/>
        <v>9.721311475409836</v>
      </c>
      <c r="E13">
        <v>5.6349999999999998</v>
      </c>
      <c r="F13">
        <v>5.4039999999999999</v>
      </c>
      <c r="G13" s="3">
        <f t="shared" si="1"/>
        <v>0.95900621118012419</v>
      </c>
    </row>
    <row r="14" spans="1:8" x14ac:dyDescent="0.25">
      <c r="A14" s="4" t="s">
        <v>17</v>
      </c>
      <c r="B14">
        <v>146</v>
      </c>
      <c r="D14" s="3">
        <f t="shared" si="0"/>
        <v>0</v>
      </c>
      <c r="E14">
        <v>11.6</v>
      </c>
      <c r="G14" s="3">
        <f t="shared" si="1"/>
        <v>0</v>
      </c>
    </row>
    <row r="15" spans="1:8" x14ac:dyDescent="0.25">
      <c r="D15" s="3"/>
      <c r="G15" s="3"/>
    </row>
    <row r="16" spans="1:8" x14ac:dyDescent="0.25">
      <c r="A16" t="s">
        <v>0</v>
      </c>
      <c r="B16" t="s">
        <v>18</v>
      </c>
      <c r="C16" s="2" t="s">
        <v>3</v>
      </c>
      <c r="E16" s="3" t="s">
        <v>4</v>
      </c>
      <c r="G16" s="3"/>
    </row>
    <row r="17" spans="1:7" x14ac:dyDescent="0.25">
      <c r="A17" t="s">
        <v>11</v>
      </c>
      <c r="B17">
        <v>4.7728E-2</v>
      </c>
      <c r="C17">
        <v>0.08</v>
      </c>
      <c r="E17" s="3">
        <f>C17/B17</f>
        <v>1.6761649346295675</v>
      </c>
      <c r="G17" s="3"/>
    </row>
    <row r="18" spans="1:7" x14ac:dyDescent="0.25">
      <c r="A18" t="s">
        <v>7</v>
      </c>
      <c r="B18">
        <v>5.1329E-2</v>
      </c>
      <c r="C18">
        <v>1.4617E-2</v>
      </c>
      <c r="E18" s="3">
        <f>C18/B18</f>
        <v>0.28477079233961305</v>
      </c>
      <c r="G18" s="3"/>
    </row>
    <row r="19" spans="1:7" x14ac:dyDescent="0.25">
      <c r="A19" t="s">
        <v>12</v>
      </c>
      <c r="B19">
        <v>9.1719999999999996E-2</v>
      </c>
      <c r="C19">
        <f>B19*0.28</f>
        <v>2.5681600000000002E-2</v>
      </c>
      <c r="E19" s="3">
        <f>C19/B19</f>
        <v>0.28000000000000003</v>
      </c>
      <c r="G19" s="3"/>
    </row>
    <row r="20" spans="1:7" x14ac:dyDescent="0.25">
      <c r="A20" t="s">
        <v>5</v>
      </c>
      <c r="B20">
        <v>0.22811699999999999</v>
      </c>
      <c r="C20">
        <v>0.10426000000000001</v>
      </c>
      <c r="E20" s="3">
        <f>C20/B20</f>
        <v>0.45704616490660499</v>
      </c>
      <c r="G20" s="3"/>
    </row>
    <row r="21" spans="1:7" x14ac:dyDescent="0.25">
      <c r="A21" t="s">
        <v>13</v>
      </c>
      <c r="B21">
        <v>4.8475999999999998E-2</v>
      </c>
      <c r="C21">
        <v>6.3660000000000001E-3</v>
      </c>
      <c r="E21" s="3">
        <f>C21/B21</f>
        <v>0.13132271639574222</v>
      </c>
      <c r="G21" s="3"/>
    </row>
    <row r="22" spans="1:7" x14ac:dyDescent="0.25">
      <c r="A22" t="s">
        <v>14</v>
      </c>
      <c r="B22">
        <v>1.6025999999999999E-2</v>
      </c>
      <c r="C22">
        <v>6.8529999999999997E-3</v>
      </c>
      <c r="E22" s="3">
        <f>C22/B22</f>
        <v>0.42761762136528142</v>
      </c>
      <c r="G22" s="3"/>
    </row>
    <row r="23" spans="1:7" x14ac:dyDescent="0.25">
      <c r="A23" t="s">
        <v>15</v>
      </c>
      <c r="B23">
        <v>7.0550000000000002E-2</v>
      </c>
      <c r="C23">
        <f>B23*0.09842</f>
        <v>6.9435309999999993E-3</v>
      </c>
      <c r="E23" s="3">
        <f>C23/B23</f>
        <v>9.8419999999999994E-2</v>
      </c>
      <c r="G23" s="3"/>
    </row>
    <row r="24" spans="1:7" x14ac:dyDescent="0.25">
      <c r="A24" t="s">
        <v>6</v>
      </c>
      <c r="B24">
        <v>1.4349000000000001E-2</v>
      </c>
      <c r="C24">
        <v>1.351E-3</v>
      </c>
      <c r="E24" s="3">
        <f>C24/B24</f>
        <v>9.4152902641299038E-2</v>
      </c>
      <c r="G24" s="3"/>
    </row>
    <row r="25" spans="1:7" x14ac:dyDescent="0.25">
      <c r="A25" t="s">
        <v>8</v>
      </c>
      <c r="B25">
        <v>7.6159000000000004E-2</v>
      </c>
      <c r="C25">
        <v>2.6749999999999999E-3</v>
      </c>
      <c r="E25" s="3">
        <f>C25/B25</f>
        <v>3.5123885555219996E-2</v>
      </c>
    </row>
    <row r="26" spans="1:7" x14ac:dyDescent="0.25">
      <c r="A26" t="s">
        <v>16</v>
      </c>
      <c r="B26">
        <v>1.3913999999999999E-2</v>
      </c>
      <c r="C26">
        <v>3.19</v>
      </c>
      <c r="E26" s="3">
        <f>C26/B26</f>
        <v>229.26548799770018</v>
      </c>
    </row>
    <row r="27" spans="1:7" x14ac:dyDescent="0.25">
      <c r="A27" t="s">
        <v>10</v>
      </c>
      <c r="B27">
        <v>2.9420000000000002E-3</v>
      </c>
      <c r="C27">
        <f>B27*0.1468</f>
        <v>4.3188560000000006E-4</v>
      </c>
      <c r="E27" s="3">
        <f>C27/B27</f>
        <v>0.14680000000000001</v>
      </c>
    </row>
    <row r="28" spans="1:7" x14ac:dyDescent="0.25">
      <c r="A28" t="s">
        <v>17</v>
      </c>
      <c r="B28">
        <v>4.7159999999999997E-3</v>
      </c>
      <c r="C28">
        <f>B28*0.23649</f>
        <v>1.11528684E-3</v>
      </c>
      <c r="E28" s="3">
        <f>C28/B28</f>
        <v>0.23649000000000001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Mendoza, Paul Michael</cp:lastModifiedBy>
  <dcterms:created xsi:type="dcterms:W3CDTF">2015-10-28T18:12:29Z</dcterms:created>
  <dcterms:modified xsi:type="dcterms:W3CDTF">2015-12-16T18:32:03Z</dcterms:modified>
</cp:coreProperties>
</file>