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Experiment\Conditions_Results\"/>
    </mc:Choice>
  </mc:AlternateContent>
  <bookViews>
    <workbookView xWindow="0" yWindow="0" windowWidth="19170" windowHeight="7560" activeTab="1"/>
  </bookViews>
  <sheets>
    <sheet name="Sheet1" sheetId="1" r:id="rId1"/>
    <sheet name="Matt_remak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D4" i="2"/>
  <c r="D6" i="1"/>
  <c r="E4" i="1"/>
  <c r="D4" i="1"/>
  <c r="G4" i="2"/>
  <c r="A4" i="2"/>
  <c r="E9" i="2"/>
  <c r="I7" i="2"/>
  <c r="H7" i="2"/>
  <c r="E4" i="2"/>
  <c r="E10" i="2" s="1"/>
  <c r="I2" i="2"/>
  <c r="H4" i="2" s="1"/>
  <c r="G7" i="2" l="1"/>
  <c r="C4" i="2"/>
  <c r="F4" i="2"/>
  <c r="E12" i="2" s="1"/>
  <c r="G4" i="1"/>
  <c r="C17" i="2" l="1"/>
  <c r="C15" i="2"/>
  <c r="B4" i="2"/>
  <c r="C4" i="1"/>
  <c r="E9" i="1" l="1"/>
  <c r="E10" i="1"/>
  <c r="B4" i="1" l="1"/>
  <c r="A4" i="1"/>
  <c r="I7" i="1" l="1"/>
  <c r="H7" i="1"/>
  <c r="I2" i="1" l="1"/>
  <c r="F4" i="1" s="1"/>
  <c r="C2" i="1"/>
  <c r="B2" i="1" s="1"/>
  <c r="A2" i="1" s="1"/>
  <c r="G7" i="1" l="1"/>
  <c r="H4" i="1"/>
  <c r="C17" i="1"/>
  <c r="C15" i="1" l="1"/>
  <c r="E12" i="1"/>
</calcChain>
</file>

<file path=xl/sharedStrings.xml><?xml version="1.0" encoding="utf-8"?>
<sst xmlns="http://schemas.openxmlformats.org/spreadsheetml/2006/main" count="30" uniqueCount="17">
  <si>
    <t>End of Irradiation Date</t>
  </si>
  <si>
    <t>Arrived at A&amp;M</t>
  </si>
  <si>
    <t>Dissolution Date</t>
  </si>
  <si>
    <t xml:space="preserve">Start Second Irradiation </t>
  </si>
  <si>
    <t>Decay ?</t>
  </si>
  <si>
    <t>Start First Irradiation</t>
  </si>
  <si>
    <t>Today</t>
  </si>
  <si>
    <t>Mass Spec</t>
  </si>
  <si>
    <t>A Stock Count</t>
  </si>
  <si>
    <t>Days Since End of Irradiation</t>
  </si>
  <si>
    <t>Stock Count to End of Irradiation (d)</t>
  </si>
  <si>
    <t>Mass Spec to end of Irradiation (d)</t>
  </si>
  <si>
    <t>Is this where Matt Decay corrected everything to?</t>
  </si>
  <si>
    <t>No…Matt corrected everything to the dissolution date</t>
  </si>
  <si>
    <t>End Second Irradiation</t>
  </si>
  <si>
    <t>PUREX Start</t>
  </si>
  <si>
    <t>Days to PUREX after irradiation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</si>
</sst>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D7" sqref="D7"/>
    </sheetView>
  </sheetViews>
  <sheetFormatPr defaultRowHeight="15" x14ac:dyDescent="0.25"/>
  <cols>
    <col min="1" max="1" width="12.42578125" customWidth="1"/>
    <col min="3" max="3" width="17.7109375" customWidth="1"/>
    <col min="4" max="4" width="16.5703125" customWidth="1"/>
    <col min="5" max="5" width="14.7109375" bestFit="1" customWidth="1"/>
    <col min="6" max="6" width="15.7109375" bestFit="1" customWidth="1"/>
    <col min="7" max="8" width="15.7109375" customWidth="1"/>
    <col min="9" max="9" width="13.5703125" customWidth="1"/>
  </cols>
  <sheetData>
    <row r="1" spans="1:9" ht="30" x14ac:dyDescent="0.25">
      <c r="A1" s="2" t="s">
        <v>5</v>
      </c>
      <c r="B1" t="s">
        <v>4</v>
      </c>
      <c r="C1" s="2" t="s">
        <v>3</v>
      </c>
      <c r="D1" s="2" t="s">
        <v>0</v>
      </c>
      <c r="E1" t="s">
        <v>1</v>
      </c>
      <c r="F1" t="s">
        <v>2</v>
      </c>
      <c r="G1" t="s">
        <v>8</v>
      </c>
      <c r="H1" t="s">
        <v>7</v>
      </c>
      <c r="I1" t="s">
        <v>6</v>
      </c>
    </row>
    <row r="2" spans="1:9" x14ac:dyDescent="0.25">
      <c r="A2" s="1">
        <f>B2-24</f>
        <v>41348</v>
      </c>
      <c r="B2" s="1">
        <f>C2-30</f>
        <v>41372</v>
      </c>
      <c r="C2" s="1">
        <f>D2-24</f>
        <v>41402</v>
      </c>
      <c r="D2" s="1">
        <v>41426</v>
      </c>
      <c r="E2" s="1">
        <v>41517</v>
      </c>
      <c r="F2" s="1">
        <v>41761</v>
      </c>
      <c r="G2" s="1">
        <v>41800</v>
      </c>
      <c r="H2" s="1">
        <v>42060</v>
      </c>
      <c r="I2" s="1">
        <f ca="1">TODAY()</f>
        <v>42452</v>
      </c>
    </row>
    <row r="3" spans="1:9" x14ac:dyDescent="0.25">
      <c r="A3" s="3"/>
      <c r="B3" s="3"/>
    </row>
    <row r="4" spans="1:9" x14ac:dyDescent="0.25">
      <c r="A4">
        <f>B2-A2</f>
        <v>24</v>
      </c>
      <c r="B4">
        <f>C2-B2</f>
        <v>30</v>
      </c>
      <c r="C4">
        <f>D2-C2</f>
        <v>24</v>
      </c>
      <c r="D4">
        <f>E2-D2</f>
        <v>91</v>
      </c>
      <c r="E4">
        <f>F2-E2</f>
        <v>244</v>
      </c>
      <c r="F4">
        <f ca="1">I2-F2</f>
        <v>691</v>
      </c>
      <c r="G4">
        <f>H2-G2</f>
        <v>260</v>
      </c>
      <c r="H4">
        <f ca="1">I2-H2</f>
        <v>392</v>
      </c>
    </row>
    <row r="6" spans="1:9" ht="45" x14ac:dyDescent="0.25">
      <c r="D6">
        <f>D4+E4+G4</f>
        <v>595</v>
      </c>
      <c r="G6" s="2" t="s">
        <v>9</v>
      </c>
      <c r="H6" s="2" t="s">
        <v>10</v>
      </c>
      <c r="I6" s="2" t="s">
        <v>11</v>
      </c>
    </row>
    <row r="7" spans="1:9" x14ac:dyDescent="0.25">
      <c r="G7">
        <f ca="1">I2-D2</f>
        <v>1026</v>
      </c>
      <c r="H7">
        <f>G2-D2</f>
        <v>374</v>
      </c>
      <c r="I7">
        <f>H2-D2</f>
        <v>634</v>
      </c>
    </row>
    <row r="8" spans="1:9" x14ac:dyDescent="0.25">
      <c r="E8" t="s">
        <v>12</v>
      </c>
    </row>
    <row r="9" spans="1:9" x14ac:dyDescent="0.25">
      <c r="E9" s="1">
        <f>E2+237</f>
        <v>41754</v>
      </c>
    </row>
    <row r="10" spans="1:9" x14ac:dyDescent="0.25">
      <c r="E10">
        <f>481-E4</f>
        <v>237</v>
      </c>
    </row>
    <row r="11" spans="1:9" x14ac:dyDescent="0.25">
      <c r="E11" t="s">
        <v>13</v>
      </c>
    </row>
    <row r="12" spans="1:9" x14ac:dyDescent="0.25">
      <c r="E12">
        <f ca="1">F4-D4</f>
        <v>600</v>
      </c>
    </row>
    <row r="15" spans="1:9" x14ac:dyDescent="0.25">
      <c r="C15">
        <f ca="1">SUM(C4:G4)</f>
        <v>1310</v>
      </c>
    </row>
    <row r="17" spans="3:3" x14ac:dyDescent="0.25">
      <c r="C17">
        <f ca="1">SUM(D4:G4)</f>
        <v>1286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A12" sqref="A12"/>
    </sheetView>
  </sheetViews>
  <sheetFormatPr defaultRowHeight="15" x14ac:dyDescent="0.25"/>
  <cols>
    <col min="1" max="1" width="12.42578125" customWidth="1"/>
    <col min="2" max="2" width="15.42578125" customWidth="1"/>
    <col min="3" max="3" width="17.7109375" customWidth="1"/>
    <col min="4" max="4" width="16.5703125" customWidth="1"/>
    <col min="5" max="5" width="14.7109375" bestFit="1" customWidth="1"/>
    <col min="6" max="6" width="15.7109375" bestFit="1" customWidth="1"/>
    <col min="7" max="8" width="15.7109375" customWidth="1"/>
    <col min="9" max="9" width="13.5703125" customWidth="1"/>
    <col min="11" max="11" width="10.7109375" bestFit="1" customWidth="1"/>
  </cols>
  <sheetData>
    <row r="1" spans="1:11" ht="30" x14ac:dyDescent="0.25">
      <c r="A1" s="2" t="s">
        <v>5</v>
      </c>
      <c r="B1" s="2" t="s">
        <v>14</v>
      </c>
      <c r="C1" s="2" t="s">
        <v>3</v>
      </c>
      <c r="D1" s="2" t="s">
        <v>0</v>
      </c>
      <c r="E1" t="s">
        <v>1</v>
      </c>
      <c r="F1" t="s">
        <v>2</v>
      </c>
      <c r="G1" t="s">
        <v>8</v>
      </c>
      <c r="H1" t="s">
        <v>7</v>
      </c>
      <c r="I1" t="s">
        <v>6</v>
      </c>
      <c r="K1" t="s">
        <v>15</v>
      </c>
    </row>
    <row r="2" spans="1:11" x14ac:dyDescent="0.25">
      <c r="A2" s="1">
        <v>41282</v>
      </c>
      <c r="B2" s="1">
        <v>41307</v>
      </c>
      <c r="C2" s="1">
        <v>41401</v>
      </c>
      <c r="D2" s="1">
        <v>41426</v>
      </c>
      <c r="E2" s="1">
        <v>41517</v>
      </c>
      <c r="F2" s="1">
        <v>41761</v>
      </c>
      <c r="G2" s="1">
        <v>41800</v>
      </c>
      <c r="H2" s="1">
        <v>42060</v>
      </c>
      <c r="I2" s="1">
        <f ca="1">TODAY()</f>
        <v>42452</v>
      </c>
      <c r="K2" s="1">
        <v>41964</v>
      </c>
    </row>
    <row r="3" spans="1:11" x14ac:dyDescent="0.25">
      <c r="A3" s="3"/>
      <c r="B3" s="3"/>
    </row>
    <row r="4" spans="1:11" x14ac:dyDescent="0.25">
      <c r="A4">
        <f>B2-A2</f>
        <v>25</v>
      </c>
      <c r="B4">
        <f>C2-B2</f>
        <v>94</v>
      </c>
      <c r="C4">
        <f>D2-C2</f>
        <v>25</v>
      </c>
      <c r="D4">
        <f>E2-D2</f>
        <v>91</v>
      </c>
      <c r="E4">
        <f>F2-E2</f>
        <v>244</v>
      </c>
      <c r="F4">
        <f ca="1">I2-F2</f>
        <v>691</v>
      </c>
      <c r="G4">
        <f>H2-G2</f>
        <v>260</v>
      </c>
      <c r="H4">
        <f ca="1">I2-H2</f>
        <v>392</v>
      </c>
    </row>
    <row r="6" spans="1:11" ht="45" x14ac:dyDescent="0.25">
      <c r="G6" s="2" t="s">
        <v>9</v>
      </c>
      <c r="H6" s="2" t="s">
        <v>10</v>
      </c>
      <c r="I6" s="2" t="s">
        <v>11</v>
      </c>
    </row>
    <row r="7" spans="1:11" x14ac:dyDescent="0.25">
      <c r="G7">
        <f ca="1">I2-D2</f>
        <v>1026</v>
      </c>
      <c r="H7">
        <f>G2-D2</f>
        <v>374</v>
      </c>
      <c r="I7">
        <f>H2-D2</f>
        <v>634</v>
      </c>
    </row>
    <row r="8" spans="1:11" x14ac:dyDescent="0.25">
      <c r="E8" t="s">
        <v>12</v>
      </c>
    </row>
    <row r="9" spans="1:11" x14ac:dyDescent="0.25">
      <c r="E9" s="1">
        <f>E2+237</f>
        <v>41754</v>
      </c>
    </row>
    <row r="10" spans="1:11" x14ac:dyDescent="0.25">
      <c r="A10" t="s">
        <v>16</v>
      </c>
      <c r="E10">
        <f>481-E4</f>
        <v>237</v>
      </c>
    </row>
    <row r="11" spans="1:11" x14ac:dyDescent="0.25">
      <c r="A11">
        <f>K2-D2</f>
        <v>538</v>
      </c>
      <c r="E11" t="s">
        <v>13</v>
      </c>
    </row>
    <row r="12" spans="1:11" x14ac:dyDescent="0.25">
      <c r="E12">
        <f ca="1">F4-D4</f>
        <v>600</v>
      </c>
    </row>
    <row r="15" spans="1:11" x14ac:dyDescent="0.25">
      <c r="C15">
        <f ca="1">SUM(C4:G4)</f>
        <v>1311</v>
      </c>
    </row>
    <row r="17" spans="3:3" x14ac:dyDescent="0.25">
      <c r="C17">
        <f ca="1">SUM(D4:G4)</f>
        <v>1286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Matt_remake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dcterms:created xsi:type="dcterms:W3CDTF">2015-05-12T23:41:10Z</dcterms:created>
  <dcterms:modified xsi:type="dcterms:W3CDTF">2016-03-23T18:49:49Z</dcterms:modified>
</cp:coreProperties>
</file>