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Group AG" sheetId="1" r:id="rId4"/>
    <sheet state="visible" name="Backing 1" sheetId="2" r:id="rId5"/>
    <sheet state="visible" name="Backing 2" sheetId="3" r:id="rId6"/>
    <sheet state="visible" name="Backing 3" sheetId="4" r:id="rId7"/>
    <sheet state="visible" name="Backing 4" sheetId="5" r:id="rId8"/>
  </sheets>
  <definedNames>
    <definedName hidden="1" localSheetId="0" name="_xlnm._FilterDatabase">'Pharma Group AG'!$A$1:$AF$1</definedName>
    <definedName hidden="1" localSheetId="1" name="_xlnm._FilterDatabase">'Backing 1'!$A$1:$L$501</definedName>
  </definedNames>
  <calcPr/>
</workbook>
</file>

<file path=xl/sharedStrings.xml><?xml version="1.0" encoding="utf-8"?>
<sst xmlns="http://schemas.openxmlformats.org/spreadsheetml/2006/main" count="10652" uniqueCount="140">
  <si>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</si>
  <si>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</si>
  <si>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</si>
  <si>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</si>
  <si>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</si>
  <si>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</si>
  <si>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</si>
  <si>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</si>
  <si>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</si>
  <si>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</si>
  <si>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</si>
  <si>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</si>
  <si>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</si>
  <si>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</si>
  <si>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</si>
  <si>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</si>
  <si>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</si>
  <si>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</si>
  <si>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</si>
  <si>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</si>
  <si>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</si>
  <si>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</si>
  <si>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</si>
  <si>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</si>
  <si>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</si>
  <si>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</si>
  <si>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</si>
  <si>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</si>
  <si>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</si>
  <si>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</si>
  <si>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</si>
  <si>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</si>
  <si>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</si>
  <si>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</si>
  <si>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</si>
  <si>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</si>
  <si>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</si>
  <si>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</si>
  <si>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</si>
  <si>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</si>
  <si>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</si>
  <si>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</si>
  <si>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</si>
  <si>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</si>
  <si>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</si>
  <si>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</si>
  <si>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</si>
  <si>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Germany</t>
  </si>
  <si>
    <t>2 - Director</t>
  </si>
  <si>
    <t>Strategy</t>
  </si>
  <si>
    <t>Uneven - Men benefit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</si>
  <si>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</si>
  <si>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</si>
  <si>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</si>
  <si>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</si>
  <si>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</si>
  <si>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</si>
  <si>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</si>
  <si>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</si>
  <si>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</si>
  <si>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</si>
  <si>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Elsewhere</t>
  </si>
  <si>
    <t>France</t>
  </si>
  <si>
    <t>Part Time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</si>
  <si>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</si>
  <si>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</si>
  <si>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</si>
  <si>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</si>
  <si>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</si>
  <si>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</si>
  <si>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</si>
  <si>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</si>
  <si>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</si>
  <si>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</si>
  <si>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</si>
  <si>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</si>
  <si>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</si>
  <si>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</si>
  <si>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</si>
  <si>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</si>
  <si>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</si>
  <si>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</si>
  <si>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</si>
  <si>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</si>
  <si>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</si>
  <si>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</si>
  <si>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</si>
  <si>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RAND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</si>
  <si>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</si>
  <si>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</si>
  <si>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</si>
  <si>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</si>
  <si>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</si>
  <si>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</si>
  <si>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</si>
  <si>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</si>
  <si>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</si>
  <si>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</si>
  <si>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1 - Junior Officer</t>
  </si>
  <si>
    <t>3 - Manager</t>
  </si>
  <si>
    <t>5 - Director</t>
  </si>
  <si>
    <t>4 - Senior Manager</t>
  </si>
  <si>
    <t>2 -  Senior Officer</t>
  </si>
  <si>
    <t>6 - Executive</t>
  </si>
  <si>
    <t>Hong Kong</t>
  </si>
  <si>
    <t>Total</t>
  </si>
  <si>
    <t>F</t>
  </si>
  <si>
    <t>M</t>
  </si>
  <si>
    <t>2 - Director &amp; Finance</t>
  </si>
  <si>
    <t>Inconclusive</t>
  </si>
  <si>
    <t>Even</t>
  </si>
  <si>
    <t>2 - Director &amp; HR</t>
  </si>
  <si>
    <t>2 - Director &amp; Internal Services</t>
  </si>
  <si>
    <t>2 - Director &amp; Operations</t>
  </si>
  <si>
    <t>2 - Director &amp; Sales &amp; Marketing</t>
  </si>
  <si>
    <t>2 - Director &amp; Strategy</t>
  </si>
  <si>
    <t>3 - Senior Manager &amp; Finance</t>
  </si>
  <si>
    <t>3 - Senior Manager &amp; HR</t>
  </si>
  <si>
    <t>3 - Senior Manager &amp; Internal Services</t>
  </si>
  <si>
    <t>3 - Senior Manager &amp; Operations</t>
  </si>
  <si>
    <t>3 - Senior Manager &amp; Sales &amp; Marketing</t>
  </si>
  <si>
    <t>3 - Senior Manager &amp; Strategy</t>
  </si>
  <si>
    <t>4 - Manager &amp; Finance</t>
  </si>
  <si>
    <t>4 - Manager &amp; HR</t>
  </si>
  <si>
    <t>4 - Manager &amp; Internal Services</t>
  </si>
  <si>
    <t>4 - Manager &amp; Operations</t>
  </si>
  <si>
    <t>4 - Manager &amp; Sales &amp; Marketing</t>
  </si>
  <si>
    <t>4 - Manager &amp; Strategy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</si>
  <si>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</si>
  <si>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</si>
  <si>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</si>
  <si>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</si>
  <si>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</si>
  <si>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</si>
  <si>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6 - Junior Officer &amp; Finance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</si>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</sst>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  <scheme val="minor"/>
    </font>
    <font>
      <color theme="1"/>
      <name val="Arimo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86"/>
    <col customWidth="1" min="3" max="3" width="28.29"/>
    <col customWidth="1" min="4" max="4" width="19.86"/>
    <col customWidth="1" min="5" max="5" width="22.71"/>
    <col customWidth="1" min="6" max="6" width="17.29"/>
    <col customWidth="1" min="7" max="7" width="29.29"/>
    <col customWidth="1" min="8" max="8" width="19.71"/>
    <col customWidth="1" min="9" max="9" width="17.71"/>
    <col customWidth="1" min="10" max="10" width="28.29"/>
    <col customWidth="1" min="11" max="11" width="26.0"/>
    <col customWidth="1" min="12" max="12" width="21.57"/>
    <col customWidth="1" min="13" max="13" width="27.43"/>
    <col customWidth="1" min="14" max="14" width="18.0"/>
    <col customWidth="1" min="15" max="15" width="19.71"/>
    <col customWidth="1" min="16" max="16" width="12.43"/>
    <col customWidth="1" min="17" max="17" width="19.71"/>
    <col customWidth="1" min="18" max="18" width="21.14"/>
    <col customWidth="1" min="19" max="19" width="24.43"/>
    <col customWidth="1" min="20" max="20" width="21.57"/>
    <col customWidth="1" min="21" max="21" width="16.71"/>
    <col customWidth="1" min="22" max="22" width="29.71"/>
    <col customWidth="1" min="23" max="23" width="17.29"/>
    <col customWidth="1" min="24" max="24" width="23.14"/>
    <col customWidth="1" min="25" max="25" width="14.71"/>
    <col customWidth="1" min="26" max="26" width="15.43"/>
    <col customWidth="1" min="27" max="27" width="12.29"/>
    <col customWidth="1" min="28" max="28" width="25.71"/>
    <col customWidth="1" min="29" max="29" width="30.43"/>
    <col customWidth="1" min="30" max="30" width="16.71"/>
    <col customWidth="1" min="31" max="31" width="17.14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2" t="s">
        <v>33</v>
      </c>
      <c r="D2" s="1" t="s">
        <v>34</v>
      </c>
      <c r="E2" s="1">
        <v>2.0</v>
      </c>
      <c r="F2" s="1" t="s">
        <v>35</v>
      </c>
      <c r="G2" s="1" t="s">
        <v>35</v>
      </c>
      <c r="H2" s="3">
        <v>0.5</v>
      </c>
      <c r="I2" s="1" t="s">
        <v>36</v>
      </c>
      <c r="J2" s="1" t="s">
        <v>37</v>
      </c>
      <c r="K2" s="1" t="s">
        <v>38</v>
      </c>
      <c r="L2" s="1" t="s">
        <v>39</v>
      </c>
      <c r="N2" s="1" t="s">
        <v>38</v>
      </c>
      <c r="O2" s="4" t="s">
        <v>40</v>
      </c>
      <c r="P2" s="1" t="s">
        <v>40</v>
      </c>
      <c r="Q2" s="1" t="str">
        <f t="array" ref="Q2">IF(R2="","",INDEX('Backing 4'!U:U,MATCH(R2,'Backing 4'!T:T,0)))</f>
        <v/>
      </c>
      <c r="R2" s="1" t="str">
        <f t="shared" ref="R2:R501" si="1">IF(M2="","",IF(C2="1 - Executive","",C2&amp;" &amp; "&amp;N2))</f>
        <v/>
      </c>
      <c r="S2" s="1" t="str">
        <f t="array" ref="S2">IF(T2="","",INDEX('Backing 4'!Z:Z,MATCH(T2,'Backing 4'!Y:Y,0)))</f>
        <v/>
      </c>
      <c r="T2" s="1" t="str">
        <f t="shared" ref="T2:T501" si="2">IF(M2="","",IF(C2="1 - Executive","",C2))</f>
        <v/>
      </c>
      <c r="U2" s="1">
        <v>3.0</v>
      </c>
      <c r="V2" s="1" t="str">
        <f t="array" ref="V2">IF(D2="Y","",IF(W2="Y",INDEX('Backing 2'!B:B,MATCH(C2,'Backing 2'!C:C,0)),C2))</f>
        <v>6 - Junior Officer</v>
      </c>
      <c r="W2" s="1" t="s">
        <v>34</v>
      </c>
      <c r="X2" s="1">
        <v>3.0</v>
      </c>
      <c r="Y2" s="1" t="s">
        <v>41</v>
      </c>
      <c r="Z2" s="1">
        <v>37.0</v>
      </c>
      <c r="AA2" s="1" t="s">
        <v>42</v>
      </c>
      <c r="AB2" s="1" t="s">
        <v>43</v>
      </c>
      <c r="AC2" s="1" t="s">
        <v>43</v>
      </c>
      <c r="AD2" s="5">
        <v>42826.0</v>
      </c>
      <c r="AE2" s="1">
        <v>3.0</v>
      </c>
      <c r="AF2" s="1">
        <f t="shared" ref="AF2:AF501" si="3">RAND()</f>
        <v>0.2558164802</v>
      </c>
    </row>
    <row r="3">
      <c r="A3" s="1">
        <v>2.0</v>
      </c>
      <c r="B3" s="1" t="s">
        <v>44</v>
      </c>
      <c r="C3" s="1" t="s">
        <v>45</v>
      </c>
      <c r="D3" s="1" t="s">
        <v>34</v>
      </c>
      <c r="E3" s="1">
        <v>3.0</v>
      </c>
      <c r="F3" s="1" t="s">
        <v>35</v>
      </c>
      <c r="G3" s="1" t="s">
        <v>36</v>
      </c>
      <c r="H3" s="3">
        <v>0.5</v>
      </c>
      <c r="I3" s="1" t="s">
        <v>35</v>
      </c>
      <c r="J3" s="1" t="s">
        <v>37</v>
      </c>
      <c r="K3" s="1" t="s">
        <v>46</v>
      </c>
      <c r="M3" s="1" t="s">
        <v>45</v>
      </c>
      <c r="N3" s="1" t="s">
        <v>46</v>
      </c>
      <c r="O3" s="4" t="s">
        <v>40</v>
      </c>
      <c r="P3" s="1" t="s">
        <v>40</v>
      </c>
      <c r="Q3" s="1" t="str">
        <f t="array" ref="Q3">IF(R3="","",INDEX('Backing 4'!U:U,MATCH(R3,'Backing 4'!T:T,0)))</f>
        <v>Uneven - Men benefit</v>
      </c>
      <c r="R3" s="1" t="str">
        <f t="shared" si="1"/>
        <v>4 - Manager &amp; Sales &amp; Marketing</v>
      </c>
      <c r="S3" s="1" t="str">
        <f t="array" ref="S3">IF(T3="","",INDEX('Backing 4'!Z:Z,MATCH(T3,'Backing 4'!Y:Y,0)))</f>
        <v>Even</v>
      </c>
      <c r="T3" s="1" t="str">
        <f t="shared" si="2"/>
        <v>4 - Manager</v>
      </c>
      <c r="U3" s="1">
        <v>3.0</v>
      </c>
      <c r="V3" s="1" t="str">
        <f t="array" ref="V3">IF(D3="Y","",IF(W3="Y",INDEX('Backing 2'!B:B,MATCH(C3,'Backing 2'!C:C,0)),C3))</f>
        <v>4 - Manager</v>
      </c>
      <c r="W3" s="1" t="s">
        <v>34</v>
      </c>
      <c r="Y3" s="1" t="s">
        <v>41</v>
      </c>
      <c r="Z3" s="1">
        <v>37.0</v>
      </c>
      <c r="AA3" s="1" t="s">
        <v>47</v>
      </c>
      <c r="AB3" s="1" t="s">
        <v>43</v>
      </c>
      <c r="AC3" s="1" t="s">
        <v>43</v>
      </c>
      <c r="AD3" s="5">
        <v>42826.0</v>
      </c>
      <c r="AE3" s="1">
        <v>3.0</v>
      </c>
      <c r="AF3" s="1">
        <f t="shared" si="3"/>
        <v>0.9251404479</v>
      </c>
    </row>
    <row r="4">
      <c r="A4" s="1">
        <v>3.0</v>
      </c>
      <c r="B4" s="1" t="s">
        <v>32</v>
      </c>
      <c r="C4" s="1" t="s">
        <v>48</v>
      </c>
      <c r="D4" s="1" t="s">
        <v>34</v>
      </c>
      <c r="E4" s="1">
        <v>2.0</v>
      </c>
      <c r="F4" s="1" t="s">
        <v>35</v>
      </c>
      <c r="G4" s="1" t="s">
        <v>36</v>
      </c>
      <c r="H4" s="3">
        <v>0.5</v>
      </c>
      <c r="I4" s="1" t="s">
        <v>35</v>
      </c>
      <c r="J4" s="1" t="s">
        <v>37</v>
      </c>
      <c r="K4" s="1" t="s">
        <v>49</v>
      </c>
      <c r="M4" s="1" t="s">
        <v>48</v>
      </c>
      <c r="N4" s="1" t="s">
        <v>49</v>
      </c>
      <c r="O4" s="4" t="s">
        <v>40</v>
      </c>
      <c r="P4" s="1" t="s">
        <v>40</v>
      </c>
      <c r="Q4" s="1" t="str">
        <f t="array" ref="Q4">IF(R4="","",INDEX('Backing 4'!U:U,MATCH(R4,'Backing 4'!T:T,0)))</f>
        <v>Inconclusive</v>
      </c>
      <c r="R4" s="1" t="str">
        <f t="shared" si="1"/>
        <v>2 - Director &amp; Strategy</v>
      </c>
      <c r="S4" s="1" t="s">
        <v>50</v>
      </c>
      <c r="T4" s="1" t="str">
        <f t="shared" si="2"/>
        <v>2 - Director</v>
      </c>
      <c r="U4" s="1">
        <v>3.0</v>
      </c>
      <c r="V4" s="1" t="str">
        <f t="array" ref="V4">IF(D4="Y","",IF(W4="Y",INDEX('Backing 2'!B:B,MATCH(C4,'Backing 2'!C:C,0)),C4))</f>
        <v>2 - Director</v>
      </c>
      <c r="W4" s="1" t="s">
        <v>34</v>
      </c>
      <c r="X4" s="1">
        <v>3.0</v>
      </c>
      <c r="Y4" s="1" t="s">
        <v>41</v>
      </c>
      <c r="Z4" s="1">
        <v>35.0</v>
      </c>
      <c r="AA4" s="1" t="s">
        <v>51</v>
      </c>
      <c r="AB4" s="1" t="s">
        <v>51</v>
      </c>
      <c r="AC4" s="1" t="s">
        <v>51</v>
      </c>
      <c r="AD4" s="5">
        <v>42095.0</v>
      </c>
      <c r="AE4" s="1">
        <v>5.0</v>
      </c>
      <c r="AF4" s="1">
        <f t="shared" si="3"/>
        <v>0.5193338476</v>
      </c>
    </row>
    <row r="5">
      <c r="A5" s="1">
        <v>4.0</v>
      </c>
      <c r="B5" s="1" t="s">
        <v>32</v>
      </c>
      <c r="C5" s="1" t="s">
        <v>45</v>
      </c>
      <c r="D5" s="1" t="s">
        <v>34</v>
      </c>
      <c r="E5" s="1">
        <v>3.0</v>
      </c>
      <c r="F5" s="1" t="s">
        <v>35</v>
      </c>
      <c r="G5" s="1" t="s">
        <v>36</v>
      </c>
      <c r="H5" s="3">
        <v>0.5</v>
      </c>
      <c r="I5" s="1" t="s">
        <v>35</v>
      </c>
      <c r="J5" s="1" t="s">
        <v>37</v>
      </c>
      <c r="K5" s="1" t="s">
        <v>52</v>
      </c>
      <c r="M5" s="1" t="s">
        <v>45</v>
      </c>
      <c r="N5" s="1" t="s">
        <v>52</v>
      </c>
      <c r="O5" s="4" t="s">
        <v>40</v>
      </c>
      <c r="P5" s="1" t="s">
        <v>40</v>
      </c>
      <c r="Q5" s="1" t="str">
        <f t="array" ref="Q5">IF(R5="","",INDEX('Backing 4'!U:U,MATCH(R5,'Backing 4'!T:T,0)))</f>
        <v>Inconclusive</v>
      </c>
      <c r="R5" s="1" t="str">
        <f t="shared" si="1"/>
        <v>4 - Manager &amp; HR</v>
      </c>
      <c r="S5" s="1" t="str">
        <f t="array" ref="S5">IF(T5="","",INDEX('Backing 4'!Z:Z,MATCH(T5,'Backing 4'!Y:Y,0)))</f>
        <v>Even</v>
      </c>
      <c r="T5" s="1" t="str">
        <f t="shared" si="2"/>
        <v>4 - Manager</v>
      </c>
      <c r="U5" s="1">
        <v>3.0</v>
      </c>
      <c r="V5" s="1" t="str">
        <f t="array" ref="V5">IF(D5="Y","",IF(W5="Y",INDEX('Backing 2'!B:B,MATCH(C5,'Backing 2'!C:C,0)),C5))</f>
        <v>4 - Manager</v>
      </c>
      <c r="W5" s="1" t="s">
        <v>34</v>
      </c>
      <c r="X5" s="1">
        <v>3.0</v>
      </c>
      <c r="Y5" s="1" t="s">
        <v>41</v>
      </c>
      <c r="Z5" s="1">
        <v>32.0</v>
      </c>
      <c r="AA5" s="1" t="s">
        <v>47</v>
      </c>
      <c r="AB5" s="1" t="s">
        <v>43</v>
      </c>
      <c r="AC5" s="1" t="s">
        <v>43</v>
      </c>
      <c r="AD5" s="5">
        <v>41000.0</v>
      </c>
      <c r="AE5" s="1">
        <v>8.0</v>
      </c>
      <c r="AF5" s="1">
        <f t="shared" si="3"/>
        <v>0.104307117</v>
      </c>
    </row>
    <row r="6">
      <c r="A6" s="1">
        <v>5.0</v>
      </c>
      <c r="B6" s="1" t="s">
        <v>44</v>
      </c>
      <c r="C6" s="1" t="s">
        <v>33</v>
      </c>
      <c r="D6" s="1" t="s">
        <v>34</v>
      </c>
      <c r="E6" s="1">
        <v>2.0</v>
      </c>
      <c r="F6" s="1" t="s">
        <v>35</v>
      </c>
      <c r="G6" s="1" t="s">
        <v>36</v>
      </c>
      <c r="H6" s="3">
        <v>0.5</v>
      </c>
      <c r="I6" s="1" t="s">
        <v>35</v>
      </c>
      <c r="J6" s="1" t="s">
        <v>37</v>
      </c>
      <c r="K6" s="1" t="s">
        <v>46</v>
      </c>
      <c r="M6" s="1" t="s">
        <v>33</v>
      </c>
      <c r="N6" s="1" t="s">
        <v>46</v>
      </c>
      <c r="O6" s="4" t="s">
        <v>40</v>
      </c>
      <c r="P6" s="1" t="s">
        <v>40</v>
      </c>
      <c r="Q6" s="1" t="str">
        <f t="array" ref="Q6">IF(R6="","",INDEX('Backing 4'!U:U,MATCH(R6,'Backing 4'!T:T,0)))</f>
        <v>Even</v>
      </c>
      <c r="R6" s="1" t="str">
        <f t="shared" si="1"/>
        <v>6 - Junior Officer &amp; Sales &amp; Marketing</v>
      </c>
      <c r="S6" s="1" t="str">
        <f t="array" ref="S6">IF(T6="","",INDEX('Backing 4'!Z:Z,MATCH(T6,'Backing 4'!Y:Y,0)))</f>
        <v>Even</v>
      </c>
      <c r="T6" s="1" t="str">
        <f t="shared" si="2"/>
        <v>6 - Junior Officer</v>
      </c>
      <c r="U6" s="1">
        <v>1.0</v>
      </c>
      <c r="V6" s="1" t="str">
        <f t="array" ref="V6">IF(D6="Y","",IF(W6="Y",INDEX('Backing 2'!B:B,MATCH(C6,'Backing 2'!C:C,0)),C6))</f>
        <v>6 - Junior Officer</v>
      </c>
      <c r="W6" s="1" t="s">
        <v>34</v>
      </c>
      <c r="Y6" s="1" t="s">
        <v>53</v>
      </c>
      <c r="Z6" s="1">
        <v>28.0</v>
      </c>
      <c r="AA6" s="1" t="s">
        <v>51</v>
      </c>
      <c r="AB6" s="1" t="s">
        <v>51</v>
      </c>
      <c r="AC6" s="1" t="s">
        <v>51</v>
      </c>
      <c r="AD6" s="5">
        <v>43556.0</v>
      </c>
      <c r="AE6" s="1">
        <v>1.0</v>
      </c>
      <c r="AF6" s="1">
        <f t="shared" si="3"/>
        <v>0.004452813953</v>
      </c>
    </row>
    <row r="7">
      <c r="A7" s="1">
        <v>6.0</v>
      </c>
      <c r="B7" s="1" t="s">
        <v>44</v>
      </c>
      <c r="C7" s="1" t="s">
        <v>45</v>
      </c>
      <c r="D7" s="1" t="s">
        <v>37</v>
      </c>
      <c r="F7" s="1" t="s">
        <v>35</v>
      </c>
      <c r="G7" s="1" t="s">
        <v>35</v>
      </c>
      <c r="H7" s="3">
        <v>0.5</v>
      </c>
      <c r="I7" s="1" t="s">
        <v>35</v>
      </c>
      <c r="J7" s="1" t="s">
        <v>34</v>
      </c>
      <c r="K7" s="1" t="s">
        <v>54</v>
      </c>
      <c r="M7" s="1" t="s">
        <v>45</v>
      </c>
      <c r="N7" s="1" t="s">
        <v>54</v>
      </c>
      <c r="O7" s="4" t="s">
        <v>40</v>
      </c>
      <c r="P7" s="1" t="s">
        <v>40</v>
      </c>
      <c r="Q7" s="1" t="str">
        <f t="array" ref="Q7">IF(R7="","",INDEX('Backing 4'!U:U,MATCH(R7,'Backing 4'!T:T,0)))</f>
        <v>Even</v>
      </c>
      <c r="R7" s="1" t="str">
        <f t="shared" si="1"/>
        <v>4 - Manager &amp; Internal Services</v>
      </c>
      <c r="S7" s="1" t="str">
        <f t="array" ref="S7">IF(T7="","",INDEX('Backing 4'!Z:Z,MATCH(T7,'Backing 4'!Y:Y,0)))</f>
        <v>Even</v>
      </c>
      <c r="T7" s="1" t="str">
        <f t="shared" si="2"/>
        <v>4 - Manager</v>
      </c>
      <c r="U7" s="1">
        <v>0.0</v>
      </c>
      <c r="V7" s="1" t="str">
        <f t="array" ref="V7">IF(D7="Y","",IF(W7="Y",INDEX('Backing 2'!B:B,MATCH(C7,'Backing 2'!C:C,0)),C7))</f>
        <v/>
      </c>
      <c r="W7" s="1" t="s">
        <v>34</v>
      </c>
      <c r="Y7" s="1" t="s">
        <v>55</v>
      </c>
      <c r="Z7" s="1">
        <v>42.0</v>
      </c>
      <c r="AA7" s="1" t="s">
        <v>56</v>
      </c>
      <c r="AB7" s="1" t="s">
        <v>43</v>
      </c>
      <c r="AC7" s="1" t="s">
        <v>43</v>
      </c>
      <c r="AD7" s="5">
        <v>43922.0</v>
      </c>
      <c r="AE7" s="1">
        <v>0.0</v>
      </c>
      <c r="AF7" s="1">
        <f t="shared" si="3"/>
        <v>0.3403879575</v>
      </c>
    </row>
    <row r="8">
      <c r="A8" s="1">
        <v>7.0</v>
      </c>
      <c r="B8" s="1" t="s">
        <v>32</v>
      </c>
      <c r="C8" s="1" t="s">
        <v>57</v>
      </c>
      <c r="D8" s="1" t="s">
        <v>37</v>
      </c>
      <c r="F8" s="1" t="s">
        <v>35</v>
      </c>
      <c r="G8" s="1" t="s">
        <v>35</v>
      </c>
      <c r="H8" s="3">
        <v>0.5</v>
      </c>
      <c r="I8" s="1" t="s">
        <v>35</v>
      </c>
      <c r="J8" s="1" t="s">
        <v>34</v>
      </c>
      <c r="K8" s="1" t="s">
        <v>38</v>
      </c>
      <c r="M8" s="1" t="s">
        <v>57</v>
      </c>
      <c r="N8" s="1" t="s">
        <v>38</v>
      </c>
      <c r="O8" s="4" t="s">
        <v>40</v>
      </c>
      <c r="P8" s="1" t="s">
        <v>40</v>
      </c>
      <c r="Q8" s="1" t="str">
        <f t="array" ref="Q8">IF(R8="","",INDEX('Backing 4'!U:U,MATCH(R8,'Backing 4'!T:T,0)))</f>
        <v>Even</v>
      </c>
      <c r="R8" s="1" t="str">
        <f t="shared" si="1"/>
        <v>3 - Senior Manager &amp; Operations</v>
      </c>
      <c r="S8" s="1" t="str">
        <f t="array" ref="S8">IF(T8="","",INDEX('Backing 4'!Z:Z,MATCH(T8,'Backing 4'!Y:Y,0)))</f>
        <v>Uneven - Men benefit</v>
      </c>
      <c r="T8" s="1" t="str">
        <f t="shared" si="2"/>
        <v>3 - Senior Manager</v>
      </c>
      <c r="U8" s="1">
        <v>0.0</v>
      </c>
      <c r="V8" s="1" t="str">
        <f t="array" ref="V8">IF(D8="Y","",IF(W8="Y",INDEX('Backing 2'!B:B,MATCH(C8,'Backing 2'!C:C,0)),C8))</f>
        <v/>
      </c>
      <c r="W8" s="1" t="s">
        <v>34</v>
      </c>
      <c r="Y8" s="1" t="s">
        <v>41</v>
      </c>
      <c r="Z8" s="1">
        <v>35.0</v>
      </c>
      <c r="AA8" s="1" t="s">
        <v>56</v>
      </c>
      <c r="AB8" s="1" t="s">
        <v>43</v>
      </c>
      <c r="AC8" s="1" t="s">
        <v>43</v>
      </c>
      <c r="AD8" s="5">
        <v>43922.0</v>
      </c>
      <c r="AE8" s="1">
        <v>0.0</v>
      </c>
      <c r="AF8" s="1">
        <f t="shared" si="3"/>
        <v>0.2423158788</v>
      </c>
    </row>
    <row r="9">
      <c r="A9" s="1">
        <v>8.0</v>
      </c>
      <c r="B9" s="1" t="s">
        <v>44</v>
      </c>
      <c r="C9" s="1" t="s">
        <v>58</v>
      </c>
      <c r="D9" s="1" t="s">
        <v>34</v>
      </c>
      <c r="E9" s="1">
        <v>2.0</v>
      </c>
      <c r="F9" s="1" t="s">
        <v>35</v>
      </c>
      <c r="G9" s="1" t="s">
        <v>36</v>
      </c>
      <c r="H9" s="3">
        <v>0.5</v>
      </c>
      <c r="I9" s="1" t="s">
        <v>35</v>
      </c>
      <c r="J9" s="1" t="s">
        <v>37</v>
      </c>
      <c r="K9" s="1" t="s">
        <v>52</v>
      </c>
      <c r="M9" s="1" t="s">
        <v>58</v>
      </c>
      <c r="N9" s="1" t="s">
        <v>52</v>
      </c>
      <c r="O9" s="4" t="s">
        <v>40</v>
      </c>
      <c r="P9" s="1" t="s">
        <v>40</v>
      </c>
      <c r="Q9" s="1" t="str">
        <f t="array" ref="Q9">IF(R9="","",INDEX('Backing 4'!U:U,MATCH(R9,'Backing 4'!T:T,0)))</f>
        <v>Inconclusive</v>
      </c>
      <c r="R9" s="1" t="str">
        <f t="shared" si="1"/>
        <v>5 - Senior Officer &amp; HR</v>
      </c>
      <c r="S9" s="1" t="str">
        <f t="array" ref="S9">IF(T9="","",INDEX('Backing 4'!Z:Z,MATCH(T9,'Backing 4'!Y:Y,0)))</f>
        <v>Even</v>
      </c>
      <c r="T9" s="1" t="str">
        <f t="shared" si="2"/>
        <v>5 - Senior Officer</v>
      </c>
      <c r="U9" s="1">
        <v>3.0</v>
      </c>
      <c r="V9" s="1" t="str">
        <f t="array" ref="V9">IF(D9="Y","",IF(W9="Y",INDEX('Backing 2'!B:B,MATCH(C9,'Backing 2'!C:C,0)),C9))</f>
        <v>5 - Senior Officer</v>
      </c>
      <c r="W9" s="1" t="s">
        <v>34</v>
      </c>
      <c r="X9" s="1">
        <v>3.0</v>
      </c>
      <c r="Y9" s="1" t="s">
        <v>41</v>
      </c>
      <c r="Z9" s="1">
        <v>34.0</v>
      </c>
      <c r="AA9" s="1" t="s">
        <v>51</v>
      </c>
      <c r="AB9" s="1" t="s">
        <v>51</v>
      </c>
      <c r="AC9" s="1" t="s">
        <v>51</v>
      </c>
      <c r="AD9" s="5">
        <v>41365.0</v>
      </c>
      <c r="AE9" s="1">
        <v>7.0</v>
      </c>
      <c r="AF9" s="1">
        <f t="shared" si="3"/>
        <v>0.4342674935</v>
      </c>
    </row>
    <row r="10">
      <c r="A10" s="1">
        <v>9.0</v>
      </c>
      <c r="B10" s="1" t="s">
        <v>44</v>
      </c>
      <c r="C10" s="1" t="s">
        <v>33</v>
      </c>
      <c r="D10" s="1" t="s">
        <v>34</v>
      </c>
      <c r="E10" s="1">
        <v>3.0</v>
      </c>
      <c r="F10" s="1" t="s">
        <v>35</v>
      </c>
      <c r="G10" s="1" t="s">
        <v>36</v>
      </c>
      <c r="H10" s="3">
        <v>0.5</v>
      </c>
      <c r="I10" s="1" t="s">
        <v>35</v>
      </c>
      <c r="J10" s="1" t="s">
        <v>37</v>
      </c>
      <c r="K10" s="1" t="s">
        <v>46</v>
      </c>
      <c r="M10" s="1" t="s">
        <v>33</v>
      </c>
      <c r="N10" s="1" t="s">
        <v>46</v>
      </c>
      <c r="O10" s="4" t="s">
        <v>40</v>
      </c>
      <c r="P10" s="1" t="s">
        <v>40</v>
      </c>
      <c r="Q10" s="1" t="str">
        <f t="array" ref="Q10">IF(R10="","",INDEX('Backing 4'!U:U,MATCH(R10,'Backing 4'!T:T,0)))</f>
        <v>Even</v>
      </c>
      <c r="R10" s="1" t="str">
        <f t="shared" si="1"/>
        <v>6 - Junior Officer &amp; Sales &amp; Marketing</v>
      </c>
      <c r="S10" s="1" t="str">
        <f t="array" ref="S10">IF(T10="","",INDEX('Backing 4'!Z:Z,MATCH(T10,'Backing 4'!Y:Y,0)))</f>
        <v>Even</v>
      </c>
      <c r="T10" s="1" t="str">
        <f t="shared" si="2"/>
        <v>6 - Junior Officer</v>
      </c>
      <c r="U10" s="1">
        <v>1.0</v>
      </c>
      <c r="V10" s="1" t="str">
        <f t="array" ref="V10">IF(D10="Y","",IF(W10="Y",INDEX('Backing 2'!B:B,MATCH(C10,'Backing 2'!C:C,0)),C10))</f>
        <v>6 - Junior Officer</v>
      </c>
      <c r="W10" s="1" t="s">
        <v>34</v>
      </c>
      <c r="Y10" s="1" t="s">
        <v>53</v>
      </c>
      <c r="Z10" s="1">
        <v>26.0</v>
      </c>
      <c r="AA10" s="1" t="s">
        <v>59</v>
      </c>
      <c r="AB10" s="1" t="s">
        <v>60</v>
      </c>
      <c r="AC10" s="1" t="s">
        <v>61</v>
      </c>
      <c r="AD10" s="5">
        <v>43556.0</v>
      </c>
      <c r="AE10" s="1">
        <v>1.0</v>
      </c>
      <c r="AF10" s="1">
        <f t="shared" si="3"/>
        <v>0.7098170506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3.0</v>
      </c>
      <c r="F11" s="1" t="s">
        <v>35</v>
      </c>
      <c r="G11" s="1" t="s">
        <v>36</v>
      </c>
      <c r="H11" s="3">
        <v>0.5</v>
      </c>
      <c r="I11" s="1" t="s">
        <v>35</v>
      </c>
      <c r="J11" s="1" t="s">
        <v>37</v>
      </c>
      <c r="K11" s="1" t="s">
        <v>54</v>
      </c>
      <c r="M11" s="1" t="s">
        <v>33</v>
      </c>
      <c r="N11" s="1" t="s">
        <v>54</v>
      </c>
      <c r="O11" s="4" t="s">
        <v>40</v>
      </c>
      <c r="P11" s="1" t="s">
        <v>40</v>
      </c>
      <c r="Q11" s="1" t="str">
        <f t="array" ref="Q11">IF(R11="","",INDEX('Backing 4'!U:U,MATCH(R11,'Backing 4'!T:T,0)))</f>
        <v>Even</v>
      </c>
      <c r="R11" s="1" t="str">
        <f t="shared" si="1"/>
        <v>6 - Junior Officer &amp; Internal Services</v>
      </c>
      <c r="S11" s="1" t="str">
        <f t="array" ref="S11">IF(T11="","",INDEX('Backing 4'!Z:Z,MATCH(T11,'Backing 4'!Y:Y,0)))</f>
        <v>Even</v>
      </c>
      <c r="T11" s="1" t="str">
        <f t="shared" si="2"/>
        <v>6 - Junior Officer</v>
      </c>
      <c r="U11" s="1">
        <v>2.0</v>
      </c>
      <c r="V11" s="1" t="str">
        <f t="array" ref="V11">IF(D11="Y","",IF(W11="Y",INDEX('Backing 2'!B:B,MATCH(C11,'Backing 2'!C:C,0)),C11))</f>
        <v>6 - Junior Officer</v>
      </c>
      <c r="W11" s="1" t="s">
        <v>34</v>
      </c>
      <c r="X11" s="1">
        <v>3.0</v>
      </c>
      <c r="Y11" s="1" t="s">
        <v>53</v>
      </c>
      <c r="Z11" s="1">
        <v>24.0</v>
      </c>
      <c r="AA11" s="1" t="s">
        <v>51</v>
      </c>
      <c r="AB11" s="1" t="s">
        <v>51</v>
      </c>
      <c r="AC11" s="1" t="s">
        <v>51</v>
      </c>
      <c r="AD11" s="5">
        <v>43191.0</v>
      </c>
      <c r="AE11" s="1">
        <v>2.0</v>
      </c>
      <c r="AF11" s="1">
        <f t="shared" si="3"/>
        <v>0.1805471415</v>
      </c>
    </row>
    <row r="12">
      <c r="A12" s="1">
        <v>11.0</v>
      </c>
      <c r="B12" s="1" t="s">
        <v>32</v>
      </c>
      <c r="C12" s="1" t="s">
        <v>45</v>
      </c>
      <c r="D12" s="1" t="s">
        <v>34</v>
      </c>
      <c r="E12" s="1">
        <v>3.0</v>
      </c>
      <c r="F12" s="1" t="s">
        <v>35</v>
      </c>
      <c r="G12" s="1" t="s">
        <v>36</v>
      </c>
      <c r="H12" s="3">
        <v>0.5</v>
      </c>
      <c r="I12" s="1" t="s">
        <v>35</v>
      </c>
      <c r="J12" s="1" t="s">
        <v>37</v>
      </c>
      <c r="K12" s="1" t="s">
        <v>38</v>
      </c>
      <c r="M12" s="1" t="s">
        <v>45</v>
      </c>
      <c r="N12" s="1" t="s">
        <v>38</v>
      </c>
      <c r="O12" s="4" t="s">
        <v>40</v>
      </c>
      <c r="P12" s="1" t="s">
        <v>40</v>
      </c>
      <c r="Q12" s="1" t="str">
        <f t="array" ref="Q12">IF(R12="","",INDEX('Backing 4'!U:U,MATCH(R12,'Backing 4'!T:T,0)))</f>
        <v>Even</v>
      </c>
      <c r="R12" s="1" t="str">
        <f t="shared" si="1"/>
        <v>4 - Manager &amp; Operations</v>
      </c>
      <c r="S12" s="1" t="str">
        <f t="array" ref="S12">IF(T12="","",INDEX('Backing 4'!Z:Z,MATCH(T12,'Backing 4'!Y:Y,0)))</f>
        <v>Even</v>
      </c>
      <c r="T12" s="1" t="str">
        <f t="shared" si="2"/>
        <v>4 - Manager</v>
      </c>
      <c r="U12" s="1">
        <v>2.0</v>
      </c>
      <c r="V12" s="1" t="str">
        <f t="array" ref="V12">IF(D12="Y","",IF(W12="Y",INDEX('Backing 2'!B:B,MATCH(C12,'Backing 2'!C:C,0)),C12))</f>
        <v>4 - Manager</v>
      </c>
      <c r="W12" s="1" t="s">
        <v>34</v>
      </c>
      <c r="X12" s="1">
        <v>2.0</v>
      </c>
      <c r="Y12" s="1" t="s">
        <v>41</v>
      </c>
      <c r="Z12" s="1">
        <v>34.0</v>
      </c>
      <c r="AA12" s="1" t="s">
        <v>51</v>
      </c>
      <c r="AB12" s="1" t="s">
        <v>51</v>
      </c>
      <c r="AC12" s="1" t="s">
        <v>51</v>
      </c>
      <c r="AD12" s="5">
        <v>40634.0</v>
      </c>
      <c r="AE12" s="1">
        <v>9.0</v>
      </c>
      <c r="AF12" s="1">
        <f t="shared" si="3"/>
        <v>0.985439097</v>
      </c>
    </row>
    <row r="13">
      <c r="A13" s="1">
        <v>12.0</v>
      </c>
      <c r="B13" s="1" t="s">
        <v>44</v>
      </c>
      <c r="C13" s="1" t="s">
        <v>33</v>
      </c>
      <c r="D13" s="1" t="s">
        <v>34</v>
      </c>
      <c r="E13" s="1">
        <v>2.0</v>
      </c>
      <c r="F13" s="1" t="s">
        <v>36</v>
      </c>
      <c r="G13" s="1" t="s">
        <v>36</v>
      </c>
      <c r="H13" s="3">
        <v>0.5</v>
      </c>
      <c r="I13" s="1" t="s">
        <v>35</v>
      </c>
      <c r="J13" s="1" t="s">
        <v>37</v>
      </c>
      <c r="K13" s="1" t="s">
        <v>49</v>
      </c>
      <c r="M13" s="1" t="s">
        <v>58</v>
      </c>
      <c r="N13" s="1" t="s">
        <v>49</v>
      </c>
      <c r="O13" s="4" t="s">
        <v>40</v>
      </c>
      <c r="P13" s="1" t="s">
        <v>40</v>
      </c>
      <c r="Q13" s="1" t="str">
        <f t="array" ref="Q13">IF(R13="","",INDEX('Backing 4'!U:U,MATCH(R13,'Backing 4'!T:T,0)))</f>
        <v>Inconclusive</v>
      </c>
      <c r="R13" s="1" t="str">
        <f t="shared" si="1"/>
        <v>6 - Junior Officer &amp; Strategy</v>
      </c>
      <c r="S13" s="1" t="str">
        <f t="array" ref="S13">IF(T13="","",INDEX('Backing 4'!Z:Z,MATCH(T13,'Backing 4'!Y:Y,0)))</f>
        <v>Even</v>
      </c>
      <c r="T13" s="1" t="str">
        <f t="shared" si="2"/>
        <v>6 - Junior Officer</v>
      </c>
      <c r="U13" s="1">
        <v>3.0</v>
      </c>
      <c r="V13" s="1" t="str">
        <f t="array" ref="V13">IF(D13="Y","",IF(W13="Y",INDEX('Backing 2'!B:B,MATCH(C13,'Backing 2'!C:C,0)),C13))</f>
        <v>6 - Junior Officer</v>
      </c>
      <c r="W13" s="1" t="s">
        <v>34</v>
      </c>
      <c r="X13" s="1">
        <v>3.0</v>
      </c>
      <c r="Y13" s="1" t="s">
        <v>41</v>
      </c>
      <c r="Z13" s="1">
        <v>34.0</v>
      </c>
      <c r="AA13" s="1" t="s">
        <v>62</v>
      </c>
      <c r="AB13" s="1" t="s">
        <v>43</v>
      </c>
      <c r="AC13" s="1" t="s">
        <v>43</v>
      </c>
      <c r="AD13" s="5">
        <v>42826.0</v>
      </c>
      <c r="AE13" s="1">
        <v>3.0</v>
      </c>
      <c r="AF13" s="1">
        <f t="shared" si="3"/>
        <v>0.8826715992</v>
      </c>
    </row>
    <row r="14">
      <c r="A14" s="1">
        <v>13.0</v>
      </c>
      <c r="B14" s="1" t="s">
        <v>32</v>
      </c>
      <c r="C14" s="1" t="s">
        <v>58</v>
      </c>
      <c r="D14" s="1" t="s">
        <v>34</v>
      </c>
      <c r="E14" s="1">
        <v>2.0</v>
      </c>
      <c r="F14" s="1" t="s">
        <v>35</v>
      </c>
      <c r="G14" s="1" t="s">
        <v>36</v>
      </c>
      <c r="H14" s="3">
        <v>0.5</v>
      </c>
      <c r="I14" s="1" t="s">
        <v>35</v>
      </c>
      <c r="J14" s="1" t="s">
        <v>37</v>
      </c>
      <c r="K14" s="1" t="s">
        <v>38</v>
      </c>
      <c r="M14" s="1" t="s">
        <v>58</v>
      </c>
      <c r="N14" s="1" t="s">
        <v>38</v>
      </c>
      <c r="O14" s="4" t="s">
        <v>40</v>
      </c>
      <c r="P14" s="1" t="s">
        <v>40</v>
      </c>
      <c r="Q14" s="1" t="str">
        <f t="array" ref="Q14">IF(R14="","",INDEX('Backing 4'!U:U,MATCH(R14,'Backing 4'!T:T,0)))</f>
        <v>Even</v>
      </c>
      <c r="R14" s="1" t="str">
        <f t="shared" si="1"/>
        <v>5 - Senior Officer &amp; Operations</v>
      </c>
      <c r="S14" s="1" t="str">
        <f t="array" ref="S14">IF(T14="","",INDEX('Backing 4'!Z:Z,MATCH(T14,'Backing 4'!Y:Y,0)))</f>
        <v>Even</v>
      </c>
      <c r="T14" s="1" t="str">
        <f t="shared" si="2"/>
        <v>5 - Senior Officer</v>
      </c>
      <c r="U14" s="1">
        <v>3.0</v>
      </c>
      <c r="V14" s="1" t="str">
        <f t="array" ref="V14">IF(D14="Y","",IF(W14="Y",INDEX('Backing 2'!B:B,MATCH(C14,'Backing 2'!C:C,0)),C14))</f>
        <v>5 - Senior Officer</v>
      </c>
      <c r="W14" s="1" t="s">
        <v>34</v>
      </c>
      <c r="X14" s="1">
        <v>3.0</v>
      </c>
      <c r="Y14" s="1" t="s">
        <v>53</v>
      </c>
      <c r="Z14" s="1">
        <v>29.0</v>
      </c>
      <c r="AA14" s="1" t="s">
        <v>47</v>
      </c>
      <c r="AB14" s="1" t="s">
        <v>43</v>
      </c>
      <c r="AC14" s="1" t="s">
        <v>43</v>
      </c>
      <c r="AD14" s="5">
        <v>42095.0</v>
      </c>
      <c r="AE14" s="1">
        <v>5.0</v>
      </c>
      <c r="AF14" s="1">
        <f t="shared" si="3"/>
        <v>0.5044905045</v>
      </c>
    </row>
    <row r="15">
      <c r="A15" s="1">
        <v>14.0</v>
      </c>
      <c r="B15" s="1" t="s">
        <v>32</v>
      </c>
      <c r="C15" s="1" t="s">
        <v>33</v>
      </c>
      <c r="D15" s="1" t="s">
        <v>34</v>
      </c>
      <c r="E15" s="1">
        <v>2.0</v>
      </c>
      <c r="F15" s="1" t="s">
        <v>35</v>
      </c>
      <c r="G15" s="1" t="s">
        <v>36</v>
      </c>
      <c r="H15" s="3">
        <v>0.5</v>
      </c>
      <c r="I15" s="1" t="s">
        <v>35</v>
      </c>
      <c r="J15" s="1" t="s">
        <v>37</v>
      </c>
      <c r="K15" s="1" t="s">
        <v>38</v>
      </c>
      <c r="M15" s="1" t="s">
        <v>33</v>
      </c>
      <c r="N15" s="1" t="s">
        <v>38</v>
      </c>
      <c r="O15" s="4" t="s">
        <v>40</v>
      </c>
      <c r="P15" s="1" t="s">
        <v>40</v>
      </c>
      <c r="Q15" s="1" t="str">
        <f t="array" ref="Q15">IF(R15="","",INDEX('Backing 4'!U:U,MATCH(R15,'Backing 4'!T:T,0)))</f>
        <v>Even</v>
      </c>
      <c r="R15" s="1" t="str">
        <f t="shared" si="1"/>
        <v>6 - Junior Officer &amp; Operations</v>
      </c>
      <c r="S15" s="1" t="str">
        <f t="array" ref="S15">IF(T15="","",INDEX('Backing 4'!Z:Z,MATCH(T15,'Backing 4'!Y:Y,0)))</f>
        <v>Even</v>
      </c>
      <c r="T15" s="1" t="str">
        <f t="shared" si="2"/>
        <v>6 - Junior Officer</v>
      </c>
      <c r="U15" s="1">
        <v>3.0</v>
      </c>
      <c r="V15" s="1" t="str">
        <f t="array" ref="V15">IF(D15="Y","",IF(W15="Y",INDEX('Backing 2'!B:B,MATCH(C15,'Backing 2'!C:C,0)),C15))</f>
        <v>6 - Junior Officer</v>
      </c>
      <c r="W15" s="1" t="s">
        <v>34</v>
      </c>
      <c r="X15" s="1">
        <v>2.0</v>
      </c>
      <c r="Y15" s="1" t="s">
        <v>53</v>
      </c>
      <c r="Z15" s="1">
        <v>20.0</v>
      </c>
      <c r="AA15" s="1" t="s">
        <v>51</v>
      </c>
      <c r="AB15" s="1" t="s">
        <v>51</v>
      </c>
      <c r="AC15" s="1" t="s">
        <v>51</v>
      </c>
      <c r="AD15" s="5">
        <v>42826.0</v>
      </c>
      <c r="AE15" s="1">
        <v>3.0</v>
      </c>
      <c r="AF15" s="1">
        <f t="shared" si="3"/>
        <v>0.1120078193</v>
      </c>
    </row>
    <row r="16">
      <c r="A16" s="1">
        <v>15.0</v>
      </c>
      <c r="B16" s="1" t="s">
        <v>32</v>
      </c>
      <c r="C16" s="2" t="s">
        <v>33</v>
      </c>
      <c r="D16" s="1" t="s">
        <v>34</v>
      </c>
      <c r="E16" s="1">
        <v>3.0</v>
      </c>
      <c r="F16" s="1" t="s">
        <v>35</v>
      </c>
      <c r="G16" s="1" t="s">
        <v>35</v>
      </c>
      <c r="H16" s="3">
        <v>0.5</v>
      </c>
      <c r="I16" s="1" t="s">
        <v>36</v>
      </c>
      <c r="J16" s="1" t="s">
        <v>37</v>
      </c>
      <c r="K16" s="1" t="s">
        <v>54</v>
      </c>
      <c r="L16" s="1" t="s">
        <v>39</v>
      </c>
      <c r="N16" s="1" t="s">
        <v>54</v>
      </c>
      <c r="O16" s="4" t="s">
        <v>40</v>
      </c>
      <c r="P16" s="1" t="s">
        <v>40</v>
      </c>
      <c r="Q16" s="1" t="str">
        <f t="array" ref="Q16">IF(R16="","",INDEX('Backing 4'!U:U,MATCH(R16,'Backing 4'!T:T,0)))</f>
        <v/>
      </c>
      <c r="R16" s="1" t="str">
        <f t="shared" si="1"/>
        <v/>
      </c>
      <c r="S16" s="1" t="str">
        <f t="array" ref="S16">IF(T16="","",INDEX('Backing 4'!Z:Z,MATCH(T16,'Backing 4'!Y:Y,0)))</f>
        <v/>
      </c>
      <c r="T16" s="1" t="str">
        <f t="shared" si="2"/>
        <v/>
      </c>
      <c r="U16" s="1">
        <v>1.0</v>
      </c>
      <c r="V16" s="1" t="str">
        <f t="array" ref="V16">IF(D16="Y","",IF(W16="Y",INDEX('Backing 2'!B:B,MATCH(C16,'Backing 2'!C:C,0)),C16))</f>
        <v>6 - Junior Officer</v>
      </c>
      <c r="W16" s="1" t="s">
        <v>34</v>
      </c>
      <c r="Y16" s="1" t="s">
        <v>53</v>
      </c>
      <c r="Z16" s="1">
        <v>28.0</v>
      </c>
      <c r="AA16" s="1" t="s">
        <v>62</v>
      </c>
      <c r="AB16" s="1" t="s">
        <v>43</v>
      </c>
      <c r="AC16" s="1" t="s">
        <v>43</v>
      </c>
      <c r="AD16" s="5">
        <v>43556.0</v>
      </c>
      <c r="AE16" s="1">
        <v>1.0</v>
      </c>
      <c r="AF16" s="1">
        <f t="shared" si="3"/>
        <v>0.04157846642</v>
      </c>
    </row>
    <row r="17">
      <c r="A17" s="1">
        <v>16.0</v>
      </c>
      <c r="B17" s="1" t="s">
        <v>32</v>
      </c>
      <c r="C17" s="1" t="s">
        <v>45</v>
      </c>
      <c r="D17" s="1" t="s">
        <v>34</v>
      </c>
      <c r="E17" s="1">
        <v>3.0</v>
      </c>
      <c r="F17" s="1" t="s">
        <v>35</v>
      </c>
      <c r="G17" s="1" t="s">
        <v>36</v>
      </c>
      <c r="H17" s="3">
        <v>0.5</v>
      </c>
      <c r="I17" s="1" t="s">
        <v>35</v>
      </c>
      <c r="J17" s="1" t="s">
        <v>37</v>
      </c>
      <c r="K17" s="1" t="s">
        <v>49</v>
      </c>
      <c r="M17" s="1" t="s">
        <v>45</v>
      </c>
      <c r="N17" s="1" t="s">
        <v>49</v>
      </c>
      <c r="O17" s="4" t="s">
        <v>40</v>
      </c>
      <c r="P17" s="1" t="s">
        <v>40</v>
      </c>
      <c r="Q17" s="1" t="str">
        <f t="array" ref="Q17">IF(R17="","",INDEX('Backing 4'!U:U,MATCH(R17,'Backing 4'!T:T,0)))</f>
        <v>Inconclusive</v>
      </c>
      <c r="R17" s="1" t="str">
        <f t="shared" si="1"/>
        <v>4 - Manager &amp; Strategy</v>
      </c>
      <c r="S17" s="1" t="str">
        <f t="array" ref="S17">IF(T17="","",INDEX('Backing 4'!Z:Z,MATCH(T17,'Backing 4'!Y:Y,0)))</f>
        <v>Even</v>
      </c>
      <c r="T17" s="1" t="str">
        <f t="shared" si="2"/>
        <v>4 - Manager</v>
      </c>
      <c r="U17" s="1">
        <v>3.0</v>
      </c>
      <c r="V17" s="1" t="str">
        <f t="array" ref="V17">IF(D17="Y","",IF(W17="Y",INDEX('Backing 2'!B:B,MATCH(C17,'Backing 2'!C:C,0)),C17))</f>
        <v>4 - Manager</v>
      </c>
      <c r="W17" s="1" t="s">
        <v>34</v>
      </c>
      <c r="X17" s="1">
        <v>3.0</v>
      </c>
      <c r="Y17" s="1" t="s">
        <v>41</v>
      </c>
      <c r="Z17" s="1">
        <v>34.0</v>
      </c>
      <c r="AA17" s="1" t="s">
        <v>47</v>
      </c>
      <c r="AB17" s="1" t="s">
        <v>43</v>
      </c>
      <c r="AC17" s="1" t="s">
        <v>43</v>
      </c>
      <c r="AD17" s="5">
        <v>42095.0</v>
      </c>
      <c r="AE17" s="1">
        <v>5.0</v>
      </c>
      <c r="AF17" s="1">
        <f t="shared" si="3"/>
        <v>0.8950579052</v>
      </c>
    </row>
    <row r="18">
      <c r="A18" s="1">
        <v>17.0</v>
      </c>
      <c r="B18" s="1" t="s">
        <v>32</v>
      </c>
      <c r="C18" s="1" t="s">
        <v>33</v>
      </c>
      <c r="D18" s="1" t="s">
        <v>34</v>
      </c>
      <c r="E18" s="1">
        <v>3.0</v>
      </c>
      <c r="F18" s="1" t="s">
        <v>35</v>
      </c>
      <c r="G18" s="1" t="s">
        <v>36</v>
      </c>
      <c r="H18" s="3">
        <v>0.5</v>
      </c>
      <c r="I18" s="1" t="s">
        <v>35</v>
      </c>
      <c r="J18" s="1" t="s">
        <v>37</v>
      </c>
      <c r="K18" s="1" t="s">
        <v>38</v>
      </c>
      <c r="M18" s="1" t="s">
        <v>33</v>
      </c>
      <c r="N18" s="1" t="s">
        <v>38</v>
      </c>
      <c r="O18" s="4" t="s">
        <v>40</v>
      </c>
      <c r="P18" s="1" t="s">
        <v>40</v>
      </c>
      <c r="Q18" s="1" t="str">
        <f t="array" ref="Q18">IF(R18="","",INDEX('Backing 4'!U:U,MATCH(R18,'Backing 4'!T:T,0)))</f>
        <v>Even</v>
      </c>
      <c r="R18" s="1" t="str">
        <f t="shared" si="1"/>
        <v>6 - Junior Officer &amp; Operations</v>
      </c>
      <c r="S18" s="1" t="str">
        <f t="array" ref="S18">IF(T18="","",INDEX('Backing 4'!Z:Z,MATCH(T18,'Backing 4'!Y:Y,0)))</f>
        <v>Even</v>
      </c>
      <c r="T18" s="1" t="str">
        <f t="shared" si="2"/>
        <v>6 - Junior Officer</v>
      </c>
      <c r="U18" s="1">
        <v>2.0</v>
      </c>
      <c r="V18" s="1" t="str">
        <f t="array" ref="V18">IF(D18="Y","",IF(W18="Y",INDEX('Backing 2'!B:B,MATCH(C18,'Backing 2'!C:C,0)),C18))</f>
        <v>6 - Junior Officer</v>
      </c>
      <c r="W18" s="1" t="s">
        <v>34</v>
      </c>
      <c r="X18" s="1">
        <v>4.0</v>
      </c>
      <c r="Y18" s="1" t="s">
        <v>53</v>
      </c>
      <c r="Z18" s="1">
        <v>24.0</v>
      </c>
      <c r="AA18" s="1" t="s">
        <v>51</v>
      </c>
      <c r="AB18" s="1" t="s">
        <v>51</v>
      </c>
      <c r="AC18" s="1" t="s">
        <v>51</v>
      </c>
      <c r="AD18" s="5">
        <v>43191.0</v>
      </c>
      <c r="AE18" s="1">
        <v>2.0</v>
      </c>
      <c r="AF18" s="1">
        <f t="shared" si="3"/>
        <v>0.2638871766</v>
      </c>
    </row>
    <row r="19">
      <c r="A19" s="1">
        <v>18.0</v>
      </c>
      <c r="B19" s="1" t="s">
        <v>44</v>
      </c>
      <c r="C19" s="1" t="s">
        <v>33</v>
      </c>
      <c r="D19" s="1" t="s">
        <v>34</v>
      </c>
      <c r="E19" s="1">
        <v>2.0</v>
      </c>
      <c r="F19" s="1" t="s">
        <v>36</v>
      </c>
      <c r="G19" s="1" t="s">
        <v>36</v>
      </c>
      <c r="H19" s="3">
        <v>0.5</v>
      </c>
      <c r="I19" s="1" t="s">
        <v>35</v>
      </c>
      <c r="J19" s="1" t="s">
        <v>37</v>
      </c>
      <c r="K19" s="1" t="s">
        <v>46</v>
      </c>
      <c r="M19" s="1" t="s">
        <v>58</v>
      </c>
      <c r="N19" s="1" t="s">
        <v>46</v>
      </c>
      <c r="O19" s="4">
        <v>0.8</v>
      </c>
      <c r="P19" s="1" t="s">
        <v>63</v>
      </c>
      <c r="Q19" s="1" t="str">
        <f t="array" ref="Q19">IF(R19="","",INDEX('Backing 4'!U:U,MATCH(R19,'Backing 4'!T:T,0)))</f>
        <v>Even</v>
      </c>
      <c r="R19" s="1" t="str">
        <f t="shared" si="1"/>
        <v>6 - Junior Officer &amp; Sales &amp; Marketing</v>
      </c>
      <c r="S19" s="1" t="str">
        <f t="array" ref="S19">IF(T19="","",INDEX('Backing 4'!Z:Z,MATCH(T19,'Backing 4'!Y:Y,0)))</f>
        <v>Even</v>
      </c>
      <c r="T19" s="1" t="str">
        <f t="shared" si="2"/>
        <v>6 - Junior Officer</v>
      </c>
      <c r="U19" s="1">
        <v>4.0</v>
      </c>
      <c r="V19" s="1" t="str">
        <f t="array" ref="V19">IF(D19="Y","",IF(W19="Y",INDEX('Backing 2'!B:B,MATCH(C19,'Backing 2'!C:C,0)),C19))</f>
        <v>6 - Junior Officer</v>
      </c>
      <c r="W19" s="1" t="s">
        <v>34</v>
      </c>
      <c r="X19" s="1">
        <v>3.0</v>
      </c>
      <c r="Y19" s="1" t="s">
        <v>41</v>
      </c>
      <c r="Z19" s="1">
        <v>32.0</v>
      </c>
      <c r="AA19" s="1" t="s">
        <v>56</v>
      </c>
      <c r="AB19" s="1" t="s">
        <v>43</v>
      </c>
      <c r="AC19" s="1" t="s">
        <v>43</v>
      </c>
      <c r="AD19" s="5">
        <v>42461.0</v>
      </c>
      <c r="AE19" s="1">
        <v>4.0</v>
      </c>
      <c r="AF19" s="1">
        <f t="shared" si="3"/>
        <v>0.4402984222</v>
      </c>
    </row>
    <row r="20">
      <c r="A20" s="1">
        <v>19.0</v>
      </c>
      <c r="B20" s="1" t="s">
        <v>32</v>
      </c>
      <c r="C20" s="1" t="s">
        <v>58</v>
      </c>
      <c r="D20" s="1" t="s">
        <v>34</v>
      </c>
      <c r="E20" s="1">
        <v>2.0</v>
      </c>
      <c r="F20" s="1" t="s">
        <v>35</v>
      </c>
      <c r="G20" s="1" t="s">
        <v>36</v>
      </c>
      <c r="H20" s="3">
        <v>0.5</v>
      </c>
      <c r="I20" s="1" t="s">
        <v>35</v>
      </c>
      <c r="J20" s="1" t="s">
        <v>37</v>
      </c>
      <c r="K20" s="1" t="s">
        <v>46</v>
      </c>
      <c r="M20" s="1" t="s">
        <v>58</v>
      </c>
      <c r="N20" s="1" t="s">
        <v>46</v>
      </c>
      <c r="O20" s="4" t="s">
        <v>40</v>
      </c>
      <c r="P20" s="1" t="s">
        <v>40</v>
      </c>
      <c r="Q20" s="1" t="str">
        <f t="array" ref="Q20">IF(R20="","",INDEX('Backing 4'!U:U,MATCH(R20,'Backing 4'!T:T,0)))</f>
        <v>Even</v>
      </c>
      <c r="R20" s="1" t="str">
        <f t="shared" si="1"/>
        <v>5 - Senior Officer &amp; Sales &amp; Marketing</v>
      </c>
      <c r="S20" s="1" t="str">
        <f t="array" ref="S20">IF(T20="","",INDEX('Backing 4'!Z:Z,MATCH(T20,'Backing 4'!Y:Y,0)))</f>
        <v>Even</v>
      </c>
      <c r="T20" s="1" t="str">
        <f t="shared" si="2"/>
        <v>5 - Senior Officer</v>
      </c>
      <c r="U20" s="1">
        <v>3.0</v>
      </c>
      <c r="V20" s="1" t="str">
        <f t="array" ref="V20">IF(D20="Y","",IF(W20="Y",INDEX('Backing 2'!B:B,MATCH(C20,'Backing 2'!C:C,0)),C20))</f>
        <v>5 - Senior Officer</v>
      </c>
      <c r="W20" s="1" t="s">
        <v>34</v>
      </c>
      <c r="Y20" s="1" t="s">
        <v>41</v>
      </c>
      <c r="Z20" s="1">
        <v>30.0</v>
      </c>
      <c r="AA20" s="1" t="s">
        <v>51</v>
      </c>
      <c r="AB20" s="1" t="s">
        <v>51</v>
      </c>
      <c r="AC20" s="1" t="s">
        <v>51</v>
      </c>
      <c r="AD20" s="5">
        <v>42826.0</v>
      </c>
      <c r="AE20" s="1">
        <v>3.0</v>
      </c>
      <c r="AF20" s="1">
        <f t="shared" si="3"/>
        <v>0.9824950857</v>
      </c>
    </row>
    <row r="21" ht="15.75" customHeight="1">
      <c r="A21" s="1">
        <v>20.0</v>
      </c>
      <c r="B21" s="1" t="s">
        <v>44</v>
      </c>
      <c r="C21" s="1" t="s">
        <v>58</v>
      </c>
      <c r="D21" s="1" t="s">
        <v>34</v>
      </c>
      <c r="E21" s="1">
        <v>2.0</v>
      </c>
      <c r="F21" s="1" t="s">
        <v>35</v>
      </c>
      <c r="G21" s="1" t="s">
        <v>36</v>
      </c>
      <c r="H21" s="3">
        <v>0.5</v>
      </c>
      <c r="I21" s="1" t="s">
        <v>35</v>
      </c>
      <c r="J21" s="1" t="s">
        <v>37</v>
      </c>
      <c r="K21" s="1" t="s">
        <v>38</v>
      </c>
      <c r="M21" s="1" t="s">
        <v>58</v>
      </c>
      <c r="N21" s="1" t="s">
        <v>38</v>
      </c>
      <c r="O21" s="4" t="s">
        <v>40</v>
      </c>
      <c r="P21" s="1" t="s">
        <v>40</v>
      </c>
      <c r="Q21" s="1" t="str">
        <f t="array" ref="Q21">IF(R21="","",INDEX('Backing 4'!U:U,MATCH(R21,'Backing 4'!T:T,0)))</f>
        <v>Even</v>
      </c>
      <c r="R21" s="1" t="str">
        <f t="shared" si="1"/>
        <v>5 - Senior Officer &amp; Operations</v>
      </c>
      <c r="S21" s="1" t="str">
        <f t="array" ref="S21">IF(T21="","",INDEX('Backing 4'!Z:Z,MATCH(T21,'Backing 4'!Y:Y,0)))</f>
        <v>Even</v>
      </c>
      <c r="T21" s="1" t="str">
        <f t="shared" si="2"/>
        <v>5 - Senior Officer</v>
      </c>
      <c r="U21" s="1">
        <v>1.0</v>
      </c>
      <c r="V21" s="1" t="str">
        <f t="array" ref="V21">IF(D21="Y","",IF(W21="Y",INDEX('Backing 2'!B:B,MATCH(C21,'Backing 2'!C:C,0)),C21))</f>
        <v>6 - Junior Officer</v>
      </c>
      <c r="W21" s="1" t="s">
        <v>37</v>
      </c>
      <c r="X21" s="1">
        <v>1.0</v>
      </c>
      <c r="Y21" s="1" t="s">
        <v>41</v>
      </c>
      <c r="Z21" s="1">
        <v>32.0</v>
      </c>
      <c r="AA21" s="1" t="s">
        <v>47</v>
      </c>
      <c r="AB21" s="1" t="s">
        <v>43</v>
      </c>
      <c r="AC21" s="1" t="s">
        <v>43</v>
      </c>
      <c r="AD21" s="5">
        <v>41000.0</v>
      </c>
      <c r="AE21" s="1">
        <v>8.0</v>
      </c>
      <c r="AF21" s="1">
        <f t="shared" si="3"/>
        <v>0.4825728407</v>
      </c>
    </row>
    <row r="22" ht="15.75" customHeight="1">
      <c r="A22" s="1">
        <v>21.0</v>
      </c>
      <c r="B22" s="1" t="s">
        <v>32</v>
      </c>
      <c r="C22" s="2" t="s">
        <v>57</v>
      </c>
      <c r="D22" s="1" t="s">
        <v>34</v>
      </c>
      <c r="E22" s="1">
        <v>3.0</v>
      </c>
      <c r="F22" s="1" t="s">
        <v>35</v>
      </c>
      <c r="G22" s="1" t="s">
        <v>35</v>
      </c>
      <c r="H22" s="3">
        <v>0.5</v>
      </c>
      <c r="I22" s="1" t="s">
        <v>36</v>
      </c>
      <c r="J22" s="1" t="s">
        <v>37</v>
      </c>
      <c r="K22" s="1" t="s">
        <v>49</v>
      </c>
      <c r="L22" s="1" t="s">
        <v>39</v>
      </c>
      <c r="N22" s="1" t="s">
        <v>49</v>
      </c>
      <c r="O22" s="4" t="s">
        <v>40</v>
      </c>
      <c r="P22" s="1" t="s">
        <v>40</v>
      </c>
      <c r="Q22" s="1" t="str">
        <f t="array" ref="Q22">IF(R22="","",INDEX('Backing 4'!U:U,MATCH(R22,'Backing 4'!T:T,0)))</f>
        <v/>
      </c>
      <c r="R22" s="1" t="str">
        <f t="shared" si="1"/>
        <v/>
      </c>
      <c r="S22" s="1" t="str">
        <f t="array" ref="S22">IF(T22="","",INDEX('Backing 4'!Z:Z,MATCH(T22,'Backing 4'!Y:Y,0)))</f>
        <v/>
      </c>
      <c r="T22" s="1" t="str">
        <f t="shared" si="2"/>
        <v/>
      </c>
      <c r="U22" s="1">
        <v>7.0</v>
      </c>
      <c r="V22" s="1" t="str">
        <f t="array" ref="V22">IF(D22="Y","",IF(W22="Y",INDEX('Backing 2'!B:B,MATCH(C22,'Backing 2'!C:C,0)),C22))</f>
        <v>3 - Senior Manager</v>
      </c>
      <c r="W22" s="1" t="s">
        <v>34</v>
      </c>
      <c r="X22" s="1">
        <v>3.0</v>
      </c>
      <c r="Y22" s="1" t="s">
        <v>41</v>
      </c>
      <c r="Z22" s="1">
        <v>31.0</v>
      </c>
      <c r="AA22" s="1" t="s">
        <v>51</v>
      </c>
      <c r="AB22" s="1" t="s">
        <v>51</v>
      </c>
      <c r="AC22" s="1" t="s">
        <v>51</v>
      </c>
      <c r="AD22" s="5">
        <v>41365.0</v>
      </c>
      <c r="AE22" s="1">
        <v>7.0</v>
      </c>
      <c r="AF22" s="1">
        <f t="shared" si="3"/>
        <v>0.2768507019</v>
      </c>
    </row>
    <row r="23" ht="15.75" customHeight="1">
      <c r="A23" s="1">
        <v>22.0</v>
      </c>
      <c r="B23" s="1" t="s">
        <v>32</v>
      </c>
      <c r="C23" s="2" t="s">
        <v>33</v>
      </c>
      <c r="D23" s="1" t="s">
        <v>34</v>
      </c>
      <c r="E23" s="1">
        <v>3.0</v>
      </c>
      <c r="F23" s="1" t="s">
        <v>35</v>
      </c>
      <c r="G23" s="1" t="s">
        <v>35</v>
      </c>
      <c r="H23" s="3">
        <v>0.5</v>
      </c>
      <c r="I23" s="1" t="s">
        <v>36</v>
      </c>
      <c r="J23" s="1" t="s">
        <v>37</v>
      </c>
      <c r="K23" s="1" t="s">
        <v>46</v>
      </c>
      <c r="L23" s="1" t="s">
        <v>39</v>
      </c>
      <c r="N23" s="1" t="s">
        <v>46</v>
      </c>
      <c r="O23" s="4" t="s">
        <v>40</v>
      </c>
      <c r="P23" s="1" t="s">
        <v>40</v>
      </c>
      <c r="Q23" s="1" t="str">
        <f t="array" ref="Q23">IF(R23="","",INDEX('Backing 4'!U:U,MATCH(R23,'Backing 4'!T:T,0)))</f>
        <v/>
      </c>
      <c r="R23" s="1" t="str">
        <f t="shared" si="1"/>
        <v/>
      </c>
      <c r="S23" s="1" t="str">
        <f t="array" ref="S23">IF(T23="","",INDEX('Backing 4'!Z:Z,MATCH(T23,'Backing 4'!Y:Y,0)))</f>
        <v/>
      </c>
      <c r="T23" s="1" t="str">
        <f t="shared" si="2"/>
        <v/>
      </c>
      <c r="U23" s="1">
        <v>3.0</v>
      </c>
      <c r="V23" s="1" t="str">
        <f t="array" ref="V23">IF(D23="Y","",IF(W23="Y",INDEX('Backing 2'!B:B,MATCH(C23,'Backing 2'!C:C,0)),C23))</f>
        <v>6 - Junior Officer</v>
      </c>
      <c r="W23" s="1" t="s">
        <v>34</v>
      </c>
      <c r="X23" s="1">
        <v>3.0</v>
      </c>
      <c r="Y23" s="1" t="s">
        <v>53</v>
      </c>
      <c r="Z23" s="1">
        <v>26.0</v>
      </c>
      <c r="AA23" s="1" t="s">
        <v>51</v>
      </c>
      <c r="AB23" s="1" t="s">
        <v>51</v>
      </c>
      <c r="AC23" s="1" t="s">
        <v>51</v>
      </c>
      <c r="AD23" s="5">
        <v>42826.0</v>
      </c>
      <c r="AE23" s="1">
        <v>3.0</v>
      </c>
      <c r="AF23" s="1">
        <f t="shared" si="3"/>
        <v>0.4388739499</v>
      </c>
    </row>
    <row r="24" ht="15.75" customHeight="1">
      <c r="A24" s="1">
        <v>23.0</v>
      </c>
      <c r="B24" s="1" t="s">
        <v>32</v>
      </c>
      <c r="C24" s="1" t="s">
        <v>48</v>
      </c>
      <c r="D24" s="1" t="s">
        <v>34</v>
      </c>
      <c r="E24" s="1">
        <v>3.0</v>
      </c>
      <c r="F24" s="1" t="s">
        <v>35</v>
      </c>
      <c r="G24" s="1" t="s">
        <v>36</v>
      </c>
      <c r="H24" s="3">
        <v>0.5</v>
      </c>
      <c r="I24" s="1" t="s">
        <v>35</v>
      </c>
      <c r="J24" s="1" t="s">
        <v>37</v>
      </c>
      <c r="K24" s="1" t="s">
        <v>54</v>
      </c>
      <c r="M24" s="1" t="s">
        <v>48</v>
      </c>
      <c r="N24" s="1" t="s">
        <v>54</v>
      </c>
      <c r="O24" s="4" t="s">
        <v>40</v>
      </c>
      <c r="P24" s="1" t="s">
        <v>40</v>
      </c>
      <c r="Q24" s="1" t="str">
        <f t="array" ref="Q24">IF(R24="","",INDEX('Backing 4'!U:U,MATCH(R24,'Backing 4'!T:T,0)))</f>
        <v>Inconclusive</v>
      </c>
      <c r="R24" s="1" t="str">
        <f t="shared" si="1"/>
        <v>2 - Director &amp; Internal Services</v>
      </c>
      <c r="S24" s="1" t="s">
        <v>50</v>
      </c>
      <c r="T24" s="1" t="str">
        <f t="shared" si="2"/>
        <v>2 - Director</v>
      </c>
      <c r="U24" s="1">
        <v>5.0</v>
      </c>
      <c r="V24" s="1" t="str">
        <f t="array" ref="V24">IF(D24="Y","",IF(W24="Y",INDEX('Backing 2'!B:B,MATCH(C24,'Backing 2'!C:C,0)),C24))</f>
        <v>2 - Director</v>
      </c>
      <c r="W24" s="1" t="s">
        <v>34</v>
      </c>
      <c r="Y24" s="1" t="s">
        <v>55</v>
      </c>
      <c r="Z24" s="1">
        <v>44.0</v>
      </c>
      <c r="AA24" s="1" t="s">
        <v>51</v>
      </c>
      <c r="AB24" s="1" t="s">
        <v>51</v>
      </c>
      <c r="AC24" s="1" t="s">
        <v>51</v>
      </c>
      <c r="AD24" s="5">
        <v>42095.0</v>
      </c>
      <c r="AE24" s="1">
        <v>5.0</v>
      </c>
      <c r="AF24" s="1">
        <f t="shared" si="3"/>
        <v>0.5665477952</v>
      </c>
    </row>
    <row r="25" ht="15.75" customHeight="1">
      <c r="A25" s="1">
        <v>24.0</v>
      </c>
      <c r="B25" s="1" t="s">
        <v>32</v>
      </c>
      <c r="C25" s="1" t="s">
        <v>58</v>
      </c>
      <c r="D25" s="1" t="s">
        <v>34</v>
      </c>
      <c r="E25" s="1">
        <v>4.0</v>
      </c>
      <c r="F25" s="1" t="s">
        <v>35</v>
      </c>
      <c r="G25" s="1" t="s">
        <v>36</v>
      </c>
      <c r="H25" s="3">
        <v>0.5</v>
      </c>
      <c r="I25" s="1" t="s">
        <v>35</v>
      </c>
      <c r="J25" s="1" t="s">
        <v>37</v>
      </c>
      <c r="K25" s="1" t="s">
        <v>46</v>
      </c>
      <c r="M25" s="1" t="s">
        <v>58</v>
      </c>
      <c r="N25" s="1" t="s">
        <v>46</v>
      </c>
      <c r="O25" s="4" t="s">
        <v>40</v>
      </c>
      <c r="P25" s="1" t="s">
        <v>40</v>
      </c>
      <c r="Q25" s="1" t="str">
        <f t="array" ref="Q25">IF(R25="","",INDEX('Backing 4'!U:U,MATCH(R25,'Backing 4'!T:T,0)))</f>
        <v>Even</v>
      </c>
      <c r="R25" s="1" t="str">
        <f t="shared" si="1"/>
        <v>5 - Senior Officer &amp; Sales &amp; Marketing</v>
      </c>
      <c r="S25" s="1" t="str">
        <f t="array" ref="S25">IF(T25="","",INDEX('Backing 4'!Z:Z,MATCH(T25,'Backing 4'!Y:Y,0)))</f>
        <v>Even</v>
      </c>
      <c r="T25" s="1" t="str">
        <f t="shared" si="2"/>
        <v>5 - Senior Officer</v>
      </c>
      <c r="U25" s="1">
        <v>3.0</v>
      </c>
      <c r="V25" s="1" t="str">
        <f t="array" ref="V25">IF(D25="Y","",IF(W25="Y",INDEX('Backing 2'!B:B,MATCH(C25,'Backing 2'!C:C,0)),C25))</f>
        <v>5 - Senior Officer</v>
      </c>
      <c r="W25" s="1" t="s">
        <v>34</v>
      </c>
      <c r="X25" s="1">
        <v>3.0</v>
      </c>
      <c r="Y25" s="1" t="s">
        <v>53</v>
      </c>
      <c r="Z25" s="1">
        <v>26.0</v>
      </c>
      <c r="AA25" s="1" t="s">
        <v>64</v>
      </c>
      <c r="AB25" s="1" t="s">
        <v>43</v>
      </c>
      <c r="AC25" s="1" t="s">
        <v>43</v>
      </c>
      <c r="AD25" s="5">
        <v>41730.0</v>
      </c>
      <c r="AE25" s="1">
        <v>6.0</v>
      </c>
      <c r="AF25" s="1">
        <f t="shared" si="3"/>
        <v>0.4607133225</v>
      </c>
    </row>
    <row r="26" ht="15.75" customHeight="1">
      <c r="A26" s="1">
        <v>25.0</v>
      </c>
      <c r="B26" s="1" t="s">
        <v>32</v>
      </c>
      <c r="C26" s="1" t="s">
        <v>45</v>
      </c>
      <c r="D26" s="1" t="s">
        <v>34</v>
      </c>
      <c r="E26" s="1">
        <v>2.0</v>
      </c>
      <c r="F26" s="1" t="s">
        <v>35</v>
      </c>
      <c r="G26" s="1" t="s">
        <v>36</v>
      </c>
      <c r="H26" s="3">
        <v>0.5</v>
      </c>
      <c r="I26" s="1" t="s">
        <v>35</v>
      </c>
      <c r="J26" s="1" t="s">
        <v>37</v>
      </c>
      <c r="K26" s="1" t="s">
        <v>38</v>
      </c>
      <c r="M26" s="1" t="s">
        <v>45</v>
      </c>
      <c r="N26" s="1" t="s">
        <v>38</v>
      </c>
      <c r="O26" s="4" t="s">
        <v>40</v>
      </c>
      <c r="P26" s="1" t="s">
        <v>40</v>
      </c>
      <c r="Q26" s="1" t="str">
        <f t="array" ref="Q26">IF(R26="","",INDEX('Backing 4'!U:U,MATCH(R26,'Backing 4'!T:T,0)))</f>
        <v>Even</v>
      </c>
      <c r="R26" s="1" t="str">
        <f t="shared" si="1"/>
        <v>4 - Manager &amp; Operations</v>
      </c>
      <c r="S26" s="1" t="str">
        <f t="array" ref="S26">IF(T26="","",INDEX('Backing 4'!Z:Z,MATCH(T26,'Backing 4'!Y:Y,0)))</f>
        <v>Even</v>
      </c>
      <c r="T26" s="1" t="str">
        <f t="shared" si="2"/>
        <v>4 - Manager</v>
      </c>
      <c r="U26" s="1">
        <v>3.0</v>
      </c>
      <c r="V26" s="1" t="str">
        <f t="array" ref="V26">IF(D26="Y","",IF(W26="Y",INDEX('Backing 2'!B:B,MATCH(C26,'Backing 2'!C:C,0)),C26))</f>
        <v>4 - Manager</v>
      </c>
      <c r="W26" s="1" t="s">
        <v>34</v>
      </c>
      <c r="X26" s="1">
        <v>3.0</v>
      </c>
      <c r="Y26" s="1" t="s">
        <v>41</v>
      </c>
      <c r="Z26" s="1">
        <v>36.0</v>
      </c>
      <c r="AA26" s="1" t="s">
        <v>62</v>
      </c>
      <c r="AB26" s="1" t="s">
        <v>43</v>
      </c>
      <c r="AC26" s="1" t="s">
        <v>43</v>
      </c>
      <c r="AD26" s="5">
        <v>41730.0</v>
      </c>
      <c r="AE26" s="1">
        <v>6.0</v>
      </c>
      <c r="AF26" s="1">
        <f t="shared" si="3"/>
        <v>0.1822361427</v>
      </c>
    </row>
    <row r="27" ht="15.75" customHeight="1">
      <c r="A27" s="1">
        <v>26.0</v>
      </c>
      <c r="B27" s="1" t="s">
        <v>32</v>
      </c>
      <c r="C27" s="1" t="s">
        <v>33</v>
      </c>
      <c r="D27" s="1" t="s">
        <v>34</v>
      </c>
      <c r="E27" s="1">
        <v>2.0</v>
      </c>
      <c r="F27" s="1" t="s">
        <v>35</v>
      </c>
      <c r="G27" s="1" t="s">
        <v>36</v>
      </c>
      <c r="H27" s="3">
        <v>0.5</v>
      </c>
      <c r="I27" s="1" t="s">
        <v>35</v>
      </c>
      <c r="J27" s="1" t="s">
        <v>37</v>
      </c>
      <c r="K27" s="1" t="s">
        <v>54</v>
      </c>
      <c r="M27" s="1" t="s">
        <v>33</v>
      </c>
      <c r="N27" s="1" t="s">
        <v>54</v>
      </c>
      <c r="O27" s="4" t="s">
        <v>40</v>
      </c>
      <c r="P27" s="1" t="s">
        <v>40</v>
      </c>
      <c r="Q27" s="1" t="str">
        <f t="array" ref="Q27">IF(R27="","",INDEX('Backing 4'!U:U,MATCH(R27,'Backing 4'!T:T,0)))</f>
        <v>Even</v>
      </c>
      <c r="R27" s="1" t="str">
        <f t="shared" si="1"/>
        <v>6 - Junior Officer &amp; Internal Services</v>
      </c>
      <c r="S27" s="1" t="str">
        <f t="array" ref="S27">IF(T27="","",INDEX('Backing 4'!Z:Z,MATCH(T27,'Backing 4'!Y:Y,0)))</f>
        <v>Even</v>
      </c>
      <c r="T27" s="1" t="str">
        <f t="shared" si="2"/>
        <v>6 - Junior Officer</v>
      </c>
      <c r="U27" s="1">
        <v>2.0</v>
      </c>
      <c r="V27" s="1" t="str">
        <f t="array" ref="V27">IF(D27="Y","",IF(W27="Y",INDEX('Backing 2'!B:B,MATCH(C27,'Backing 2'!C:C,0)),C27))</f>
        <v>6 - Junior Officer</v>
      </c>
      <c r="W27" s="1" t="s">
        <v>34</v>
      </c>
      <c r="X27" s="1">
        <v>3.0</v>
      </c>
      <c r="Y27" s="1" t="s">
        <v>53</v>
      </c>
      <c r="Z27" s="1">
        <v>22.0</v>
      </c>
      <c r="AA27" s="1" t="s">
        <v>51</v>
      </c>
      <c r="AB27" s="1" t="s">
        <v>51</v>
      </c>
      <c r="AC27" s="1" t="s">
        <v>51</v>
      </c>
      <c r="AD27" s="5">
        <v>43191.0</v>
      </c>
      <c r="AE27" s="1">
        <v>2.0</v>
      </c>
      <c r="AF27" s="1">
        <f t="shared" si="3"/>
        <v>0.5266905324</v>
      </c>
    </row>
    <row r="28" ht="15.75" customHeight="1">
      <c r="A28" s="1">
        <v>27.0</v>
      </c>
      <c r="B28" s="1" t="s">
        <v>44</v>
      </c>
      <c r="C28" s="1" t="s">
        <v>58</v>
      </c>
      <c r="D28" s="1" t="s">
        <v>34</v>
      </c>
      <c r="E28" s="1">
        <v>3.0</v>
      </c>
      <c r="F28" s="1" t="s">
        <v>35</v>
      </c>
      <c r="G28" s="1" t="s">
        <v>36</v>
      </c>
      <c r="H28" s="3">
        <v>0.5</v>
      </c>
      <c r="I28" s="1" t="s">
        <v>35</v>
      </c>
      <c r="J28" s="1" t="s">
        <v>37</v>
      </c>
      <c r="K28" s="1" t="s">
        <v>54</v>
      </c>
      <c r="M28" s="1" t="s">
        <v>58</v>
      </c>
      <c r="N28" s="1" t="s">
        <v>54</v>
      </c>
      <c r="O28" s="4" t="s">
        <v>40</v>
      </c>
      <c r="P28" s="1" t="s">
        <v>40</v>
      </c>
      <c r="Q28" s="1" t="str">
        <f t="array" ref="Q28">IF(R28="","",INDEX('Backing 4'!U:U,MATCH(R28,'Backing 4'!T:T,0)))</f>
        <v>Even</v>
      </c>
      <c r="R28" s="1" t="str">
        <f t="shared" si="1"/>
        <v>5 - Senior Officer &amp; Internal Services</v>
      </c>
      <c r="S28" s="1" t="str">
        <f t="array" ref="S28">IF(T28="","",INDEX('Backing 4'!Z:Z,MATCH(T28,'Backing 4'!Y:Y,0)))</f>
        <v>Even</v>
      </c>
      <c r="T28" s="1" t="str">
        <f t="shared" si="2"/>
        <v>5 - Senior Officer</v>
      </c>
      <c r="U28" s="1">
        <v>3.0</v>
      </c>
      <c r="V28" s="1" t="str">
        <f t="array" ref="V28">IF(D28="Y","",IF(W28="Y",INDEX('Backing 2'!B:B,MATCH(C28,'Backing 2'!C:C,0)),C28))</f>
        <v>5 - Senior Officer</v>
      </c>
      <c r="W28" s="1" t="s">
        <v>34</v>
      </c>
      <c r="X28" s="1">
        <v>2.0</v>
      </c>
      <c r="Y28" s="1" t="s">
        <v>41</v>
      </c>
      <c r="Z28" s="1">
        <v>33.0</v>
      </c>
      <c r="AA28" s="1" t="s">
        <v>51</v>
      </c>
      <c r="AB28" s="1" t="s">
        <v>51</v>
      </c>
      <c r="AC28" s="1" t="s">
        <v>51</v>
      </c>
      <c r="AD28" s="5">
        <v>42461.0</v>
      </c>
      <c r="AE28" s="1">
        <v>4.0</v>
      </c>
      <c r="AF28" s="1">
        <f t="shared" si="3"/>
        <v>0.6620382186</v>
      </c>
    </row>
    <row r="29" ht="15.75" customHeight="1">
      <c r="A29" s="1">
        <v>28.0</v>
      </c>
      <c r="B29" s="1" t="s">
        <v>32</v>
      </c>
      <c r="C29" s="1" t="s">
        <v>58</v>
      </c>
      <c r="D29" s="1" t="s">
        <v>34</v>
      </c>
      <c r="E29" s="1">
        <v>4.0</v>
      </c>
      <c r="F29" s="1" t="s">
        <v>35</v>
      </c>
      <c r="G29" s="1" t="s">
        <v>36</v>
      </c>
      <c r="H29" s="3">
        <v>0.5</v>
      </c>
      <c r="I29" s="1" t="s">
        <v>35</v>
      </c>
      <c r="J29" s="1" t="s">
        <v>37</v>
      </c>
      <c r="K29" s="1" t="s">
        <v>46</v>
      </c>
      <c r="M29" s="1" t="s">
        <v>58</v>
      </c>
      <c r="N29" s="1" t="s">
        <v>46</v>
      </c>
      <c r="O29" s="4" t="s">
        <v>40</v>
      </c>
      <c r="P29" s="1" t="s">
        <v>40</v>
      </c>
      <c r="Q29" s="1" t="str">
        <f t="array" ref="Q29">IF(R29="","",INDEX('Backing 4'!U:U,MATCH(R29,'Backing 4'!T:T,0)))</f>
        <v>Even</v>
      </c>
      <c r="R29" s="1" t="str">
        <f t="shared" si="1"/>
        <v>5 - Senior Officer &amp; Sales &amp; Marketing</v>
      </c>
      <c r="S29" s="1" t="str">
        <f t="array" ref="S29">IF(T29="","",INDEX('Backing 4'!Z:Z,MATCH(T29,'Backing 4'!Y:Y,0)))</f>
        <v>Even</v>
      </c>
      <c r="T29" s="1" t="str">
        <f t="shared" si="2"/>
        <v>5 - Senior Officer</v>
      </c>
      <c r="U29" s="1">
        <v>2.0</v>
      </c>
      <c r="V29" s="1" t="str">
        <f t="array" ref="V29">IF(D29="Y","",IF(W29="Y",INDEX('Backing 2'!B:B,MATCH(C29,'Backing 2'!C:C,0)),C29))</f>
        <v>5 - Senior Officer</v>
      </c>
      <c r="W29" s="1" t="s">
        <v>34</v>
      </c>
      <c r="X29" s="1">
        <v>2.0</v>
      </c>
      <c r="Y29" s="1" t="s">
        <v>53</v>
      </c>
      <c r="Z29" s="1">
        <v>27.0</v>
      </c>
      <c r="AA29" s="1" t="s">
        <v>56</v>
      </c>
      <c r="AB29" s="1" t="s">
        <v>43</v>
      </c>
      <c r="AC29" s="1" t="s">
        <v>43</v>
      </c>
      <c r="AD29" s="5">
        <v>42461.0</v>
      </c>
      <c r="AE29" s="1">
        <v>4.0</v>
      </c>
      <c r="AF29" s="1">
        <f t="shared" si="3"/>
        <v>0.3515682962</v>
      </c>
    </row>
    <row r="30" ht="15.75" customHeight="1">
      <c r="A30" s="1">
        <v>29.0</v>
      </c>
      <c r="B30" s="1" t="s">
        <v>44</v>
      </c>
      <c r="C30" s="1" t="s">
        <v>58</v>
      </c>
      <c r="D30" s="1" t="s">
        <v>34</v>
      </c>
      <c r="E30" s="1">
        <v>2.0</v>
      </c>
      <c r="F30" s="1" t="s">
        <v>35</v>
      </c>
      <c r="G30" s="1" t="s">
        <v>36</v>
      </c>
      <c r="H30" s="3">
        <v>0.5</v>
      </c>
      <c r="I30" s="1" t="s">
        <v>35</v>
      </c>
      <c r="J30" s="1" t="s">
        <v>37</v>
      </c>
      <c r="K30" s="1" t="s">
        <v>65</v>
      </c>
      <c r="M30" s="1" t="s">
        <v>58</v>
      </c>
      <c r="N30" s="1" t="s">
        <v>65</v>
      </c>
      <c r="O30" s="4" t="s">
        <v>40</v>
      </c>
      <c r="P30" s="1" t="s">
        <v>40</v>
      </c>
      <c r="Q30" s="1" t="str">
        <f t="array" ref="Q30">IF(R30="","",INDEX('Backing 4'!U:U,MATCH(R30,'Backing 4'!T:T,0)))</f>
        <v>Inconclusive</v>
      </c>
      <c r="R30" s="1" t="str">
        <f t="shared" si="1"/>
        <v>5 - Senior Officer &amp; Finance</v>
      </c>
      <c r="S30" s="1" t="str">
        <f t="array" ref="S30">IF(T30="","",INDEX('Backing 4'!Z:Z,MATCH(T30,'Backing 4'!Y:Y,0)))</f>
        <v>Even</v>
      </c>
      <c r="T30" s="1" t="str">
        <f t="shared" si="2"/>
        <v>5 - Senior Officer</v>
      </c>
      <c r="U30" s="1">
        <v>2.0</v>
      </c>
      <c r="V30" s="1" t="str">
        <f t="array" ref="V30">IF(D30="Y","",IF(W30="Y",INDEX('Backing 2'!B:B,MATCH(C30,'Backing 2'!C:C,0)),C30))</f>
        <v>5 - Senior Officer</v>
      </c>
      <c r="W30" s="1" t="s">
        <v>34</v>
      </c>
      <c r="X30" s="1">
        <v>3.0</v>
      </c>
      <c r="Y30" s="1" t="s">
        <v>41</v>
      </c>
      <c r="Z30" s="1">
        <v>32.0</v>
      </c>
      <c r="AA30" s="1" t="s">
        <v>56</v>
      </c>
      <c r="AB30" s="1" t="s">
        <v>43</v>
      </c>
      <c r="AC30" s="1" t="s">
        <v>43</v>
      </c>
      <c r="AD30" s="5">
        <v>42461.0</v>
      </c>
      <c r="AE30" s="1">
        <v>4.0</v>
      </c>
      <c r="AF30" s="1">
        <f t="shared" si="3"/>
        <v>0.1300026529</v>
      </c>
    </row>
    <row r="31" ht="15.75" customHeight="1">
      <c r="A31" s="1">
        <v>30.0</v>
      </c>
      <c r="B31" s="1" t="s">
        <v>32</v>
      </c>
      <c r="C31" s="1" t="s">
        <v>33</v>
      </c>
      <c r="D31" s="1" t="s">
        <v>34</v>
      </c>
      <c r="E31" s="1">
        <v>2.0</v>
      </c>
      <c r="F31" s="1" t="s">
        <v>35</v>
      </c>
      <c r="G31" s="1" t="s">
        <v>36</v>
      </c>
      <c r="H31" s="3">
        <v>0.5</v>
      </c>
      <c r="I31" s="1" t="s">
        <v>35</v>
      </c>
      <c r="J31" s="1" t="s">
        <v>37</v>
      </c>
      <c r="K31" s="1" t="s">
        <v>38</v>
      </c>
      <c r="M31" s="1" t="s">
        <v>33</v>
      </c>
      <c r="N31" s="1" t="s">
        <v>38</v>
      </c>
      <c r="O31" s="4" t="s">
        <v>40</v>
      </c>
      <c r="P31" s="1" t="s">
        <v>40</v>
      </c>
      <c r="Q31" s="1" t="str">
        <f t="array" ref="Q31">IF(R31="","",INDEX('Backing 4'!U:U,MATCH(R31,'Backing 4'!T:T,0)))</f>
        <v>Even</v>
      </c>
      <c r="R31" s="1" t="str">
        <f t="shared" si="1"/>
        <v>6 - Junior Officer &amp; Operations</v>
      </c>
      <c r="S31" s="1" t="str">
        <f t="array" ref="S31">IF(T31="","",INDEX('Backing 4'!Z:Z,MATCH(T31,'Backing 4'!Y:Y,0)))</f>
        <v>Even</v>
      </c>
      <c r="T31" s="1" t="str">
        <f t="shared" si="2"/>
        <v>6 - Junior Officer</v>
      </c>
      <c r="U31" s="1">
        <v>1.0</v>
      </c>
      <c r="V31" s="1" t="str">
        <f t="array" ref="V31">IF(D31="Y","",IF(W31="Y",INDEX('Backing 2'!B:B,MATCH(C31,'Backing 2'!C:C,0)),C31))</f>
        <v>6 - Junior Officer</v>
      </c>
      <c r="W31" s="1" t="s">
        <v>34</v>
      </c>
      <c r="Y31" s="1" t="s">
        <v>53</v>
      </c>
      <c r="Z31" s="1">
        <v>25.0</v>
      </c>
      <c r="AA31" s="1" t="s">
        <v>51</v>
      </c>
      <c r="AB31" s="1" t="s">
        <v>51</v>
      </c>
      <c r="AC31" s="1" t="s">
        <v>51</v>
      </c>
      <c r="AD31" s="5">
        <v>43556.0</v>
      </c>
      <c r="AE31" s="1">
        <v>1.0</v>
      </c>
      <c r="AF31" s="1">
        <f t="shared" si="3"/>
        <v>0.7679853158</v>
      </c>
    </row>
    <row r="32" ht="15.75" customHeight="1">
      <c r="A32" s="1">
        <v>31.0</v>
      </c>
      <c r="B32" s="1" t="s">
        <v>44</v>
      </c>
      <c r="C32" s="1" t="s">
        <v>33</v>
      </c>
      <c r="D32" s="1" t="s">
        <v>34</v>
      </c>
      <c r="E32" s="1">
        <v>2.0</v>
      </c>
      <c r="F32" s="1" t="s">
        <v>36</v>
      </c>
      <c r="G32" s="1" t="s">
        <v>36</v>
      </c>
      <c r="H32" s="3">
        <v>0.5</v>
      </c>
      <c r="I32" s="1" t="s">
        <v>35</v>
      </c>
      <c r="J32" s="1" t="s">
        <v>37</v>
      </c>
      <c r="K32" s="1" t="s">
        <v>38</v>
      </c>
      <c r="M32" s="1" t="s">
        <v>58</v>
      </c>
      <c r="N32" s="1" t="s">
        <v>38</v>
      </c>
      <c r="O32" s="4" t="s">
        <v>40</v>
      </c>
      <c r="P32" s="1" t="s">
        <v>40</v>
      </c>
      <c r="Q32" s="1" t="str">
        <f t="array" ref="Q32">IF(R32="","",INDEX('Backing 4'!U:U,MATCH(R32,'Backing 4'!T:T,0)))</f>
        <v>Even</v>
      </c>
      <c r="R32" s="1" t="str">
        <f t="shared" si="1"/>
        <v>6 - Junior Officer &amp; Operations</v>
      </c>
      <c r="S32" s="1" t="str">
        <f t="array" ref="S32">IF(T32="","",INDEX('Backing 4'!Z:Z,MATCH(T32,'Backing 4'!Y:Y,0)))</f>
        <v>Even</v>
      </c>
      <c r="T32" s="1" t="str">
        <f t="shared" si="2"/>
        <v>6 - Junior Officer</v>
      </c>
      <c r="U32" s="1">
        <v>3.0</v>
      </c>
      <c r="V32" s="1" t="str">
        <f t="array" ref="V32">IF(D32="Y","",IF(W32="Y",INDEX('Backing 2'!B:B,MATCH(C32,'Backing 2'!C:C,0)),C32))</f>
        <v>6 - Junior Officer</v>
      </c>
      <c r="W32" s="1" t="s">
        <v>34</v>
      </c>
      <c r="X32" s="1">
        <v>2.0</v>
      </c>
      <c r="Y32" s="1" t="s">
        <v>41</v>
      </c>
      <c r="Z32" s="1">
        <v>33.0</v>
      </c>
      <c r="AA32" s="1" t="s">
        <v>51</v>
      </c>
      <c r="AB32" s="1" t="s">
        <v>51</v>
      </c>
      <c r="AC32" s="1" t="s">
        <v>51</v>
      </c>
      <c r="AD32" s="5">
        <v>42826.0</v>
      </c>
      <c r="AE32" s="1">
        <v>3.0</v>
      </c>
      <c r="AF32" s="1">
        <f t="shared" si="3"/>
        <v>0.8483293824</v>
      </c>
    </row>
    <row r="33" ht="15.75" customHeight="1">
      <c r="A33" s="1">
        <v>32.0</v>
      </c>
      <c r="B33" s="1" t="s">
        <v>32</v>
      </c>
      <c r="C33" s="1" t="s">
        <v>45</v>
      </c>
      <c r="D33" s="1" t="s">
        <v>34</v>
      </c>
      <c r="E33" s="1">
        <v>1.0</v>
      </c>
      <c r="F33" s="1" t="s">
        <v>36</v>
      </c>
      <c r="G33" s="1" t="s">
        <v>36</v>
      </c>
      <c r="H33" s="3">
        <v>0.5</v>
      </c>
      <c r="I33" s="1" t="s">
        <v>35</v>
      </c>
      <c r="J33" s="1" t="s">
        <v>37</v>
      </c>
      <c r="K33" s="1" t="s">
        <v>46</v>
      </c>
      <c r="M33" s="1" t="s">
        <v>57</v>
      </c>
      <c r="N33" s="1" t="s">
        <v>46</v>
      </c>
      <c r="O33" s="4" t="s">
        <v>40</v>
      </c>
      <c r="P33" s="1" t="s">
        <v>40</v>
      </c>
      <c r="Q33" s="1" t="str">
        <f t="array" ref="Q33">IF(R33="","",INDEX('Backing 4'!U:U,MATCH(R33,'Backing 4'!T:T,0)))</f>
        <v>Uneven - Men benefit</v>
      </c>
      <c r="R33" s="1" t="str">
        <f t="shared" si="1"/>
        <v>4 - Manager &amp; Sales &amp; Marketing</v>
      </c>
      <c r="S33" s="1" t="str">
        <f t="array" ref="S33">IF(T33="","",INDEX('Backing 4'!Z:Z,MATCH(T33,'Backing 4'!Y:Y,0)))</f>
        <v>Even</v>
      </c>
      <c r="T33" s="1" t="str">
        <f t="shared" si="2"/>
        <v>4 - Manager</v>
      </c>
      <c r="U33" s="1">
        <v>2.0</v>
      </c>
      <c r="V33" s="1" t="str">
        <f t="array" ref="V33">IF(D33="Y","",IF(W33="Y",INDEX('Backing 2'!B:B,MATCH(C33,'Backing 2'!C:C,0)),C33))</f>
        <v>4 - Manager</v>
      </c>
      <c r="W33" s="1" t="s">
        <v>34</v>
      </c>
      <c r="X33" s="1">
        <v>2.0</v>
      </c>
      <c r="Y33" s="1" t="s">
        <v>41</v>
      </c>
      <c r="Z33" s="1">
        <v>30.0</v>
      </c>
      <c r="AA33" s="1" t="s">
        <v>51</v>
      </c>
      <c r="AB33" s="1" t="s">
        <v>51</v>
      </c>
      <c r="AC33" s="1" t="s">
        <v>51</v>
      </c>
      <c r="AD33" s="5">
        <v>41000.0</v>
      </c>
      <c r="AE33" s="1">
        <v>8.0</v>
      </c>
      <c r="AF33" s="1">
        <f t="shared" si="3"/>
        <v>0.5523728497</v>
      </c>
    </row>
    <row r="34" ht="15.75" customHeight="1">
      <c r="A34" s="1">
        <v>33.0</v>
      </c>
      <c r="B34" s="1" t="s">
        <v>32</v>
      </c>
      <c r="C34" s="1" t="s">
        <v>45</v>
      </c>
      <c r="D34" s="1" t="s">
        <v>34</v>
      </c>
      <c r="E34" s="1">
        <v>2.0</v>
      </c>
      <c r="F34" s="1" t="s">
        <v>35</v>
      </c>
      <c r="G34" s="1" t="s">
        <v>36</v>
      </c>
      <c r="H34" s="3">
        <v>0.5</v>
      </c>
      <c r="I34" s="1" t="s">
        <v>35</v>
      </c>
      <c r="J34" s="1" t="s">
        <v>37</v>
      </c>
      <c r="K34" s="1" t="s">
        <v>46</v>
      </c>
      <c r="M34" s="1" t="s">
        <v>45</v>
      </c>
      <c r="N34" s="1" t="s">
        <v>46</v>
      </c>
      <c r="O34" s="4" t="s">
        <v>40</v>
      </c>
      <c r="P34" s="1" t="s">
        <v>40</v>
      </c>
      <c r="Q34" s="1" t="str">
        <f t="array" ref="Q34">IF(R34="","",INDEX('Backing 4'!U:U,MATCH(R34,'Backing 4'!T:T,0)))</f>
        <v>Uneven - Men benefit</v>
      </c>
      <c r="R34" s="1" t="str">
        <f t="shared" si="1"/>
        <v>4 - Manager &amp; Sales &amp; Marketing</v>
      </c>
      <c r="S34" s="1" t="str">
        <f t="array" ref="S34">IF(T34="","",INDEX('Backing 4'!Z:Z,MATCH(T34,'Backing 4'!Y:Y,0)))</f>
        <v>Even</v>
      </c>
      <c r="T34" s="1" t="str">
        <f t="shared" si="2"/>
        <v>4 - Manager</v>
      </c>
      <c r="U34" s="1">
        <v>1.0</v>
      </c>
      <c r="V34" s="1" t="str">
        <f t="array" ref="V34">IF(D34="Y","",IF(W34="Y",INDEX('Backing 2'!B:B,MATCH(C34,'Backing 2'!C:C,0)),C34))</f>
        <v>5 - Senior Officer</v>
      </c>
      <c r="W34" s="1" t="s">
        <v>37</v>
      </c>
      <c r="X34" s="1">
        <v>1.0</v>
      </c>
      <c r="Y34" s="1" t="s">
        <v>41</v>
      </c>
      <c r="Z34" s="1">
        <v>33.0</v>
      </c>
      <c r="AA34" s="1" t="s">
        <v>47</v>
      </c>
      <c r="AB34" s="1" t="s">
        <v>43</v>
      </c>
      <c r="AC34" s="1" t="s">
        <v>43</v>
      </c>
      <c r="AD34" s="5">
        <v>41730.0</v>
      </c>
      <c r="AE34" s="1">
        <v>6.0</v>
      </c>
      <c r="AF34" s="1">
        <f t="shared" si="3"/>
        <v>0.6653831753</v>
      </c>
    </row>
    <row r="35" ht="15.75" customHeight="1">
      <c r="A35" s="1">
        <v>34.0</v>
      </c>
      <c r="B35" s="1" t="s">
        <v>44</v>
      </c>
      <c r="C35" s="1" t="s">
        <v>58</v>
      </c>
      <c r="D35" s="1" t="s">
        <v>34</v>
      </c>
      <c r="E35" s="1">
        <v>1.0</v>
      </c>
      <c r="F35" s="1" t="s">
        <v>36</v>
      </c>
      <c r="G35" s="1" t="s">
        <v>36</v>
      </c>
      <c r="H35" s="3">
        <v>0.5</v>
      </c>
      <c r="I35" s="1" t="s">
        <v>35</v>
      </c>
      <c r="J35" s="1" t="s">
        <v>37</v>
      </c>
      <c r="K35" s="1" t="s">
        <v>54</v>
      </c>
      <c r="M35" s="1" t="s">
        <v>45</v>
      </c>
      <c r="N35" s="1" t="s">
        <v>54</v>
      </c>
      <c r="O35" s="4" t="s">
        <v>40</v>
      </c>
      <c r="P35" s="1" t="s">
        <v>40</v>
      </c>
      <c r="Q35" s="1" t="str">
        <f t="array" ref="Q35">IF(R35="","",INDEX('Backing 4'!U:U,MATCH(R35,'Backing 4'!T:T,0)))</f>
        <v>Even</v>
      </c>
      <c r="R35" s="1" t="str">
        <f t="shared" si="1"/>
        <v>5 - Senior Officer &amp; Internal Services</v>
      </c>
      <c r="S35" s="1" t="str">
        <f t="array" ref="S35">IF(T35="","",INDEX('Backing 4'!Z:Z,MATCH(T35,'Backing 4'!Y:Y,0)))</f>
        <v>Even</v>
      </c>
      <c r="T35" s="1" t="str">
        <f t="shared" si="2"/>
        <v>5 - Senior Officer</v>
      </c>
      <c r="U35" s="1">
        <v>5.0</v>
      </c>
      <c r="V35" s="1" t="str">
        <f t="array" ref="V35">IF(D35="Y","",IF(W35="Y",INDEX('Backing 2'!B:B,MATCH(C35,'Backing 2'!C:C,0)),C35))</f>
        <v>5 - Senior Officer</v>
      </c>
      <c r="W35" s="1" t="s">
        <v>34</v>
      </c>
      <c r="X35" s="1">
        <v>2.0</v>
      </c>
      <c r="Y35" s="1" t="s">
        <v>41</v>
      </c>
      <c r="Z35" s="1">
        <v>37.0</v>
      </c>
      <c r="AA35" s="1" t="s">
        <v>51</v>
      </c>
      <c r="AB35" s="1" t="s">
        <v>51</v>
      </c>
      <c r="AC35" s="1" t="s">
        <v>51</v>
      </c>
      <c r="AD35" s="5">
        <v>41730.0</v>
      </c>
      <c r="AE35" s="1">
        <v>6.0</v>
      </c>
      <c r="AF35" s="1">
        <f t="shared" si="3"/>
        <v>0.3717827426</v>
      </c>
    </row>
    <row r="36" ht="15.75" customHeight="1">
      <c r="A36" s="1">
        <v>35.0</v>
      </c>
      <c r="B36" s="1" t="s">
        <v>32</v>
      </c>
      <c r="C36" s="1" t="s">
        <v>58</v>
      </c>
      <c r="D36" s="1" t="s">
        <v>34</v>
      </c>
      <c r="E36" s="1">
        <v>3.0</v>
      </c>
      <c r="F36" s="1" t="s">
        <v>35</v>
      </c>
      <c r="G36" s="1" t="s">
        <v>36</v>
      </c>
      <c r="H36" s="3">
        <v>0.5</v>
      </c>
      <c r="I36" s="1" t="s">
        <v>35</v>
      </c>
      <c r="J36" s="1" t="s">
        <v>37</v>
      </c>
      <c r="K36" s="1" t="s">
        <v>54</v>
      </c>
      <c r="M36" s="1" t="s">
        <v>58</v>
      </c>
      <c r="N36" s="1" t="s">
        <v>54</v>
      </c>
      <c r="O36" s="4" t="s">
        <v>40</v>
      </c>
      <c r="P36" s="1" t="s">
        <v>40</v>
      </c>
      <c r="Q36" s="1" t="str">
        <f t="array" ref="Q36">IF(R36="","",INDEX('Backing 4'!U:U,MATCH(R36,'Backing 4'!T:T,0)))</f>
        <v>Even</v>
      </c>
      <c r="R36" s="1" t="str">
        <f t="shared" si="1"/>
        <v>5 - Senior Officer &amp; Internal Services</v>
      </c>
      <c r="S36" s="1" t="str">
        <f t="array" ref="S36">IF(T36="","",INDEX('Backing 4'!Z:Z,MATCH(T36,'Backing 4'!Y:Y,0)))</f>
        <v>Even</v>
      </c>
      <c r="T36" s="1" t="str">
        <f t="shared" si="2"/>
        <v>5 - Senior Officer</v>
      </c>
      <c r="U36" s="1">
        <v>3.0</v>
      </c>
      <c r="V36" s="1" t="str">
        <f t="array" ref="V36">IF(D36="Y","",IF(W36="Y",INDEX('Backing 2'!B:B,MATCH(C36,'Backing 2'!C:C,0)),C36))</f>
        <v>5 - Senior Officer</v>
      </c>
      <c r="W36" s="1" t="s">
        <v>34</v>
      </c>
      <c r="Y36" s="1" t="s">
        <v>53</v>
      </c>
      <c r="Z36" s="1">
        <v>27.0</v>
      </c>
      <c r="AA36" s="1" t="s">
        <v>51</v>
      </c>
      <c r="AB36" s="1" t="s">
        <v>51</v>
      </c>
      <c r="AC36" s="1" t="s">
        <v>51</v>
      </c>
      <c r="AD36" s="5">
        <v>42826.0</v>
      </c>
      <c r="AE36" s="1">
        <v>3.0</v>
      </c>
      <c r="AF36" s="1">
        <f t="shared" si="3"/>
        <v>0.2875418097</v>
      </c>
    </row>
    <row r="37" ht="15.75" customHeight="1">
      <c r="A37" s="1">
        <v>36.0</v>
      </c>
      <c r="B37" s="1" t="s">
        <v>32</v>
      </c>
      <c r="C37" s="1" t="s">
        <v>57</v>
      </c>
      <c r="D37" s="1" t="s">
        <v>34</v>
      </c>
      <c r="E37" s="1">
        <v>1.0</v>
      </c>
      <c r="F37" s="1" t="s">
        <v>35</v>
      </c>
      <c r="G37" s="1" t="s">
        <v>36</v>
      </c>
      <c r="H37" s="3">
        <v>0.5</v>
      </c>
      <c r="I37" s="1" t="s">
        <v>35</v>
      </c>
      <c r="J37" s="1" t="s">
        <v>37</v>
      </c>
      <c r="K37" s="1" t="s">
        <v>46</v>
      </c>
      <c r="M37" s="1" t="s">
        <v>57</v>
      </c>
      <c r="N37" s="1" t="s">
        <v>46</v>
      </c>
      <c r="O37" s="4" t="s">
        <v>40</v>
      </c>
      <c r="P37" s="1" t="s">
        <v>40</v>
      </c>
      <c r="Q37" s="1" t="str">
        <f t="array" ref="Q37">IF(R37="","",INDEX('Backing 4'!U:U,MATCH(R37,'Backing 4'!T:T,0)))</f>
        <v>Uneven - Men benefit</v>
      </c>
      <c r="R37" s="1" t="str">
        <f t="shared" si="1"/>
        <v>3 - Senior Manager &amp; Sales &amp; Marketing</v>
      </c>
      <c r="S37" s="1" t="str">
        <f t="array" ref="S37">IF(T37="","",INDEX('Backing 4'!Z:Z,MATCH(T37,'Backing 4'!Y:Y,0)))</f>
        <v>Uneven - Men benefit</v>
      </c>
      <c r="T37" s="1" t="str">
        <f t="shared" si="2"/>
        <v>3 - Senior Manager</v>
      </c>
      <c r="U37" s="1">
        <v>3.0</v>
      </c>
      <c r="V37" s="1" t="str">
        <f t="array" ref="V37">IF(D37="Y","",IF(W37="Y",INDEX('Backing 2'!B:B,MATCH(C37,'Backing 2'!C:C,0)),C37))</f>
        <v>3 - Senior Manager</v>
      </c>
      <c r="W37" s="1" t="s">
        <v>34</v>
      </c>
      <c r="X37" s="1">
        <v>3.0</v>
      </c>
      <c r="Y37" s="1" t="s">
        <v>41</v>
      </c>
      <c r="Z37" s="1">
        <v>39.0</v>
      </c>
      <c r="AA37" s="1" t="s">
        <v>66</v>
      </c>
      <c r="AB37" s="1" t="s">
        <v>43</v>
      </c>
      <c r="AC37" s="1" t="s">
        <v>43</v>
      </c>
      <c r="AD37" s="5">
        <v>42095.0</v>
      </c>
      <c r="AE37" s="1">
        <v>5.0</v>
      </c>
      <c r="AF37" s="1">
        <f t="shared" si="3"/>
        <v>0.5929151514</v>
      </c>
    </row>
    <row r="38" ht="15.75" customHeight="1">
      <c r="A38" s="1">
        <v>37.0</v>
      </c>
      <c r="B38" s="1" t="s">
        <v>32</v>
      </c>
      <c r="C38" s="1" t="s">
        <v>33</v>
      </c>
      <c r="D38" s="1" t="s">
        <v>34</v>
      </c>
      <c r="E38" s="1">
        <v>2.0</v>
      </c>
      <c r="F38" s="1" t="s">
        <v>35</v>
      </c>
      <c r="G38" s="1" t="s">
        <v>36</v>
      </c>
      <c r="H38" s="3">
        <v>0.5</v>
      </c>
      <c r="I38" s="1" t="s">
        <v>35</v>
      </c>
      <c r="J38" s="1" t="s">
        <v>37</v>
      </c>
      <c r="K38" s="1" t="s">
        <v>38</v>
      </c>
      <c r="M38" s="1" t="s">
        <v>33</v>
      </c>
      <c r="N38" s="1" t="s">
        <v>38</v>
      </c>
      <c r="O38" s="4" t="s">
        <v>40</v>
      </c>
      <c r="P38" s="1" t="s">
        <v>40</v>
      </c>
      <c r="Q38" s="1" t="str">
        <f t="array" ref="Q38">IF(R38="","",INDEX('Backing 4'!U:U,MATCH(R38,'Backing 4'!T:T,0)))</f>
        <v>Even</v>
      </c>
      <c r="R38" s="1" t="str">
        <f t="shared" si="1"/>
        <v>6 - Junior Officer &amp; Operations</v>
      </c>
      <c r="S38" s="1" t="str">
        <f t="array" ref="S38">IF(T38="","",INDEX('Backing 4'!Z:Z,MATCH(T38,'Backing 4'!Y:Y,0)))</f>
        <v>Even</v>
      </c>
      <c r="T38" s="1" t="str">
        <f t="shared" si="2"/>
        <v>6 - Junior Officer</v>
      </c>
      <c r="U38" s="1">
        <v>2.0</v>
      </c>
      <c r="V38" s="1" t="str">
        <f t="array" ref="V38">IF(D38="Y","",IF(W38="Y",INDEX('Backing 2'!B:B,MATCH(C38,'Backing 2'!C:C,0)),C38))</f>
        <v>6 - Junior Officer</v>
      </c>
      <c r="W38" s="1" t="s">
        <v>34</v>
      </c>
      <c r="X38" s="1">
        <v>2.0</v>
      </c>
      <c r="Y38" s="1" t="s">
        <v>53</v>
      </c>
      <c r="Z38" s="1">
        <v>25.0</v>
      </c>
      <c r="AA38" s="1" t="s">
        <v>51</v>
      </c>
      <c r="AB38" s="1" t="s">
        <v>51</v>
      </c>
      <c r="AC38" s="1" t="s">
        <v>51</v>
      </c>
      <c r="AD38" s="5">
        <v>43191.0</v>
      </c>
      <c r="AE38" s="1">
        <v>2.0</v>
      </c>
      <c r="AF38" s="1">
        <f t="shared" si="3"/>
        <v>0.4059855617</v>
      </c>
    </row>
    <row r="39" ht="15.75" customHeight="1">
      <c r="A39" s="1">
        <v>38.0</v>
      </c>
      <c r="B39" s="1" t="s">
        <v>44</v>
      </c>
      <c r="C39" s="1" t="s">
        <v>33</v>
      </c>
      <c r="D39" s="1" t="s">
        <v>37</v>
      </c>
      <c r="F39" s="1" t="s">
        <v>35</v>
      </c>
      <c r="G39" s="1" t="s">
        <v>35</v>
      </c>
      <c r="H39" s="3">
        <v>0.5</v>
      </c>
      <c r="I39" s="1" t="s">
        <v>35</v>
      </c>
      <c r="J39" s="1" t="s">
        <v>34</v>
      </c>
      <c r="K39" s="1" t="s">
        <v>38</v>
      </c>
      <c r="M39" s="1" t="s">
        <v>33</v>
      </c>
      <c r="N39" s="1" t="s">
        <v>38</v>
      </c>
      <c r="O39" s="4" t="s">
        <v>40</v>
      </c>
      <c r="P39" s="1" t="s">
        <v>40</v>
      </c>
      <c r="Q39" s="1" t="str">
        <f t="array" ref="Q39">IF(R39="","",INDEX('Backing 4'!U:U,MATCH(R39,'Backing 4'!T:T,0)))</f>
        <v>Even</v>
      </c>
      <c r="R39" s="1" t="str">
        <f t="shared" si="1"/>
        <v>6 - Junior Officer &amp; Operations</v>
      </c>
      <c r="S39" s="1" t="str">
        <f t="array" ref="S39">IF(T39="","",INDEX('Backing 4'!Z:Z,MATCH(T39,'Backing 4'!Y:Y,0)))</f>
        <v>Even</v>
      </c>
      <c r="T39" s="1" t="str">
        <f t="shared" si="2"/>
        <v>6 - Junior Officer</v>
      </c>
      <c r="U39" s="1">
        <v>0.0</v>
      </c>
      <c r="V39" s="1" t="str">
        <f t="array" ref="V39">IF(D39="Y","",IF(W39="Y",INDEX('Backing 2'!B:B,MATCH(C39,'Backing 2'!C:C,0)),C39))</f>
        <v/>
      </c>
      <c r="W39" s="1" t="s">
        <v>34</v>
      </c>
      <c r="Y39" s="1" t="s">
        <v>53</v>
      </c>
      <c r="Z39" s="1">
        <v>27.0</v>
      </c>
      <c r="AA39" s="1" t="s">
        <v>56</v>
      </c>
      <c r="AB39" s="1" t="s">
        <v>43</v>
      </c>
      <c r="AC39" s="1" t="s">
        <v>43</v>
      </c>
      <c r="AD39" s="5">
        <v>43922.0</v>
      </c>
      <c r="AE39" s="1">
        <v>0.0</v>
      </c>
      <c r="AF39" s="1">
        <f t="shared" si="3"/>
        <v>0.3539994014</v>
      </c>
    </row>
    <row r="40" ht="15.75" customHeight="1">
      <c r="A40" s="1">
        <v>39.0</v>
      </c>
      <c r="B40" s="1" t="s">
        <v>32</v>
      </c>
      <c r="C40" s="1" t="s">
        <v>58</v>
      </c>
      <c r="D40" s="1" t="s">
        <v>34</v>
      </c>
      <c r="E40" s="1">
        <v>3.0</v>
      </c>
      <c r="F40" s="1" t="s">
        <v>35</v>
      </c>
      <c r="G40" s="1" t="s">
        <v>36</v>
      </c>
      <c r="H40" s="3">
        <v>0.5</v>
      </c>
      <c r="I40" s="1" t="s">
        <v>35</v>
      </c>
      <c r="J40" s="1" t="s">
        <v>37</v>
      </c>
      <c r="K40" s="1" t="s">
        <v>54</v>
      </c>
      <c r="M40" s="1" t="s">
        <v>58</v>
      </c>
      <c r="N40" s="1" t="s">
        <v>54</v>
      </c>
      <c r="O40" s="4" t="s">
        <v>40</v>
      </c>
      <c r="P40" s="1" t="s">
        <v>40</v>
      </c>
      <c r="Q40" s="1" t="str">
        <f t="array" ref="Q40">IF(R40="","",INDEX('Backing 4'!U:U,MATCH(R40,'Backing 4'!T:T,0)))</f>
        <v>Even</v>
      </c>
      <c r="R40" s="1" t="str">
        <f t="shared" si="1"/>
        <v>5 - Senior Officer &amp; Internal Services</v>
      </c>
      <c r="S40" s="1" t="str">
        <f t="array" ref="S40">IF(T40="","",INDEX('Backing 4'!Z:Z,MATCH(T40,'Backing 4'!Y:Y,0)))</f>
        <v>Even</v>
      </c>
      <c r="T40" s="1" t="str">
        <f t="shared" si="2"/>
        <v>5 - Senior Officer</v>
      </c>
      <c r="U40" s="1">
        <v>1.0</v>
      </c>
      <c r="V40" s="1" t="str">
        <f t="array" ref="V40">IF(D40="Y","",IF(W40="Y",INDEX('Backing 2'!B:B,MATCH(C40,'Backing 2'!C:C,0)),C40))</f>
        <v>6 - Junior Officer</v>
      </c>
      <c r="W40" s="1" t="s">
        <v>37</v>
      </c>
      <c r="X40" s="1">
        <v>2.0</v>
      </c>
      <c r="Y40" s="1" t="s">
        <v>53</v>
      </c>
      <c r="Z40" s="1">
        <v>24.0</v>
      </c>
      <c r="AA40" s="1" t="s">
        <v>51</v>
      </c>
      <c r="AB40" s="1" t="s">
        <v>51</v>
      </c>
      <c r="AC40" s="1" t="s">
        <v>51</v>
      </c>
      <c r="AD40" s="5">
        <v>42095.0</v>
      </c>
      <c r="AE40" s="1">
        <v>5.0</v>
      </c>
      <c r="AF40" s="1">
        <f t="shared" si="3"/>
        <v>0.9215448912</v>
      </c>
    </row>
    <row r="41" ht="15.75" customHeight="1">
      <c r="A41" s="1">
        <v>40.0</v>
      </c>
      <c r="B41" s="1" t="s">
        <v>32</v>
      </c>
      <c r="C41" s="1" t="s">
        <v>33</v>
      </c>
      <c r="D41" s="1" t="s">
        <v>34</v>
      </c>
      <c r="E41" s="1">
        <v>3.0</v>
      </c>
      <c r="F41" s="1" t="s">
        <v>35</v>
      </c>
      <c r="G41" s="1" t="s">
        <v>36</v>
      </c>
      <c r="H41" s="3">
        <v>0.5</v>
      </c>
      <c r="I41" s="1" t="s">
        <v>35</v>
      </c>
      <c r="J41" s="1" t="s">
        <v>37</v>
      </c>
      <c r="K41" s="1" t="s">
        <v>38</v>
      </c>
      <c r="M41" s="1" t="s">
        <v>33</v>
      </c>
      <c r="N41" s="1" t="s">
        <v>38</v>
      </c>
      <c r="O41" s="4" t="s">
        <v>40</v>
      </c>
      <c r="P41" s="1" t="s">
        <v>40</v>
      </c>
      <c r="Q41" s="1" t="str">
        <f t="array" ref="Q41">IF(R41="","",INDEX('Backing 4'!U:U,MATCH(R41,'Backing 4'!T:T,0)))</f>
        <v>Even</v>
      </c>
      <c r="R41" s="1" t="str">
        <f t="shared" si="1"/>
        <v>6 - Junior Officer &amp; Operations</v>
      </c>
      <c r="S41" s="1" t="str">
        <f t="array" ref="S41">IF(T41="","",INDEX('Backing 4'!Z:Z,MATCH(T41,'Backing 4'!Y:Y,0)))</f>
        <v>Even</v>
      </c>
      <c r="T41" s="1" t="str">
        <f t="shared" si="2"/>
        <v>6 - Junior Officer</v>
      </c>
      <c r="U41" s="1">
        <v>3.0</v>
      </c>
      <c r="V41" s="1" t="str">
        <f t="array" ref="V41">IF(D41="Y","",IF(W41="Y",INDEX('Backing 2'!B:B,MATCH(C41,'Backing 2'!C:C,0)),C41))</f>
        <v>6 - Junior Officer</v>
      </c>
      <c r="W41" s="1" t="s">
        <v>34</v>
      </c>
      <c r="X41" s="1">
        <v>2.0</v>
      </c>
      <c r="Y41" s="1" t="s">
        <v>53</v>
      </c>
      <c r="Z41" s="1">
        <v>21.0</v>
      </c>
      <c r="AA41" s="1" t="s">
        <v>47</v>
      </c>
      <c r="AB41" s="1" t="s">
        <v>43</v>
      </c>
      <c r="AC41" s="1" t="s">
        <v>43</v>
      </c>
      <c r="AD41" s="5">
        <v>42826.0</v>
      </c>
      <c r="AE41" s="1">
        <v>3.0</v>
      </c>
      <c r="AF41" s="1">
        <f t="shared" si="3"/>
        <v>0.3053131991</v>
      </c>
    </row>
    <row r="42" ht="15.75" customHeight="1">
      <c r="A42" s="1">
        <v>41.0</v>
      </c>
      <c r="B42" s="1" t="s">
        <v>44</v>
      </c>
      <c r="C42" s="1" t="s">
        <v>33</v>
      </c>
      <c r="D42" s="1" t="s">
        <v>34</v>
      </c>
      <c r="E42" s="1">
        <v>2.0</v>
      </c>
      <c r="F42" s="1" t="s">
        <v>35</v>
      </c>
      <c r="G42" s="1" t="s">
        <v>36</v>
      </c>
      <c r="H42" s="3">
        <v>0.5</v>
      </c>
      <c r="I42" s="1" t="s">
        <v>35</v>
      </c>
      <c r="J42" s="1" t="s">
        <v>37</v>
      </c>
      <c r="K42" s="1" t="s">
        <v>38</v>
      </c>
      <c r="M42" s="1" t="s">
        <v>33</v>
      </c>
      <c r="N42" s="1" t="s">
        <v>38</v>
      </c>
      <c r="O42" s="4" t="s">
        <v>40</v>
      </c>
      <c r="P42" s="1" t="s">
        <v>40</v>
      </c>
      <c r="Q42" s="1" t="str">
        <f t="array" ref="Q42">IF(R42="","",INDEX('Backing 4'!U:U,MATCH(R42,'Backing 4'!T:T,0)))</f>
        <v>Even</v>
      </c>
      <c r="R42" s="1" t="str">
        <f t="shared" si="1"/>
        <v>6 - Junior Officer &amp; Operations</v>
      </c>
      <c r="S42" s="1" t="str">
        <f t="array" ref="S42">IF(T42="","",INDEX('Backing 4'!Z:Z,MATCH(T42,'Backing 4'!Y:Y,0)))</f>
        <v>Even</v>
      </c>
      <c r="T42" s="1" t="str">
        <f t="shared" si="2"/>
        <v>6 - Junior Officer</v>
      </c>
      <c r="U42" s="1">
        <v>2.0</v>
      </c>
      <c r="V42" s="1" t="str">
        <f t="array" ref="V42">IF(D42="Y","",IF(W42="Y",INDEX('Backing 2'!B:B,MATCH(C42,'Backing 2'!C:C,0)),C42))</f>
        <v>6 - Junior Officer</v>
      </c>
      <c r="W42" s="1" t="s">
        <v>34</v>
      </c>
      <c r="X42" s="1">
        <v>3.0</v>
      </c>
      <c r="Y42" s="1" t="s">
        <v>53</v>
      </c>
      <c r="Z42" s="1">
        <v>27.0</v>
      </c>
      <c r="AA42" s="1" t="s">
        <v>62</v>
      </c>
      <c r="AB42" s="1" t="s">
        <v>43</v>
      </c>
      <c r="AC42" s="1" t="s">
        <v>43</v>
      </c>
      <c r="AD42" s="5">
        <v>43191.0</v>
      </c>
      <c r="AE42" s="1">
        <v>2.0</v>
      </c>
      <c r="AF42" s="1">
        <f t="shared" si="3"/>
        <v>0.184219076</v>
      </c>
    </row>
    <row r="43" ht="15.75" customHeight="1">
      <c r="A43" s="1">
        <v>42.0</v>
      </c>
      <c r="B43" s="1" t="s">
        <v>44</v>
      </c>
      <c r="C43" s="1" t="s">
        <v>33</v>
      </c>
      <c r="D43" s="1" t="s">
        <v>34</v>
      </c>
      <c r="E43" s="1">
        <v>3.0</v>
      </c>
      <c r="F43" s="1" t="s">
        <v>35</v>
      </c>
      <c r="G43" s="1" t="s">
        <v>36</v>
      </c>
      <c r="H43" s="3">
        <v>0.5</v>
      </c>
      <c r="I43" s="1" t="s">
        <v>35</v>
      </c>
      <c r="J43" s="1" t="s">
        <v>37</v>
      </c>
      <c r="K43" s="1" t="s">
        <v>38</v>
      </c>
      <c r="M43" s="1" t="s">
        <v>33</v>
      </c>
      <c r="N43" s="1" t="s">
        <v>38</v>
      </c>
      <c r="O43" s="4" t="s">
        <v>40</v>
      </c>
      <c r="P43" s="1" t="s">
        <v>40</v>
      </c>
      <c r="Q43" s="1" t="str">
        <f t="array" ref="Q43">IF(R43="","",INDEX('Backing 4'!U:U,MATCH(R43,'Backing 4'!T:T,0)))</f>
        <v>Even</v>
      </c>
      <c r="R43" s="1" t="str">
        <f t="shared" si="1"/>
        <v>6 - Junior Officer &amp; Operations</v>
      </c>
      <c r="S43" s="1" t="str">
        <f t="array" ref="S43">IF(T43="","",INDEX('Backing 4'!Z:Z,MATCH(T43,'Backing 4'!Y:Y,0)))</f>
        <v>Even</v>
      </c>
      <c r="T43" s="1" t="str">
        <f t="shared" si="2"/>
        <v>6 - Junior Officer</v>
      </c>
      <c r="U43" s="1">
        <v>1.0</v>
      </c>
      <c r="V43" s="1" t="str">
        <f t="array" ref="V43">IF(D43="Y","",IF(W43="Y",INDEX('Backing 2'!B:B,MATCH(C43,'Backing 2'!C:C,0)),C43))</f>
        <v>6 - Junior Officer</v>
      </c>
      <c r="W43" s="1" t="s">
        <v>34</v>
      </c>
      <c r="Y43" s="1" t="s">
        <v>53</v>
      </c>
      <c r="Z43" s="1">
        <v>28.0</v>
      </c>
      <c r="AA43" s="1" t="s">
        <v>51</v>
      </c>
      <c r="AB43" s="1" t="s">
        <v>51</v>
      </c>
      <c r="AC43" s="1" t="s">
        <v>51</v>
      </c>
      <c r="AD43" s="5">
        <v>43556.0</v>
      </c>
      <c r="AE43" s="1">
        <v>1.0</v>
      </c>
      <c r="AF43" s="1">
        <f t="shared" si="3"/>
        <v>0.2916214229</v>
      </c>
    </row>
    <row r="44" ht="15.75" customHeight="1">
      <c r="A44" s="1">
        <v>43.0</v>
      </c>
      <c r="B44" s="1" t="s">
        <v>32</v>
      </c>
      <c r="C44" s="1" t="s">
        <v>57</v>
      </c>
      <c r="D44" s="1" t="s">
        <v>34</v>
      </c>
      <c r="E44" s="1">
        <v>2.0</v>
      </c>
      <c r="F44" s="1" t="s">
        <v>35</v>
      </c>
      <c r="G44" s="1" t="s">
        <v>36</v>
      </c>
      <c r="H44" s="3">
        <v>0.5</v>
      </c>
      <c r="I44" s="1" t="s">
        <v>35</v>
      </c>
      <c r="J44" s="1" t="s">
        <v>37</v>
      </c>
      <c r="K44" s="1" t="s">
        <v>38</v>
      </c>
      <c r="M44" s="1" t="s">
        <v>57</v>
      </c>
      <c r="N44" s="1" t="s">
        <v>38</v>
      </c>
      <c r="O44" s="4" t="s">
        <v>40</v>
      </c>
      <c r="P44" s="1" t="s">
        <v>40</v>
      </c>
      <c r="Q44" s="1" t="str">
        <f t="array" ref="Q44">IF(R44="","",INDEX('Backing 4'!U:U,MATCH(R44,'Backing 4'!T:T,0)))</f>
        <v>Even</v>
      </c>
      <c r="R44" s="1" t="str">
        <f t="shared" si="1"/>
        <v>3 - Senior Manager &amp; Operations</v>
      </c>
      <c r="S44" s="1" t="str">
        <f t="array" ref="S44">IF(T44="","",INDEX('Backing 4'!Z:Z,MATCH(T44,'Backing 4'!Y:Y,0)))</f>
        <v>Uneven - Men benefit</v>
      </c>
      <c r="T44" s="1" t="str">
        <f t="shared" si="2"/>
        <v>3 - Senior Manager</v>
      </c>
      <c r="U44" s="1">
        <v>4.0</v>
      </c>
      <c r="V44" s="1" t="str">
        <f t="array" ref="V44">IF(D44="Y","",IF(W44="Y",INDEX('Backing 2'!B:B,MATCH(C44,'Backing 2'!C:C,0)),C44))</f>
        <v>3 - Senior Manager</v>
      </c>
      <c r="W44" s="1" t="s">
        <v>34</v>
      </c>
      <c r="X44" s="1">
        <v>2.0</v>
      </c>
      <c r="Y44" s="1" t="s">
        <v>55</v>
      </c>
      <c r="Z44" s="1">
        <v>40.0</v>
      </c>
      <c r="AA44" s="1" t="s">
        <v>51</v>
      </c>
      <c r="AB44" s="1" t="s">
        <v>51</v>
      </c>
      <c r="AC44" s="1" t="s">
        <v>51</v>
      </c>
      <c r="AD44" s="5">
        <v>42461.0</v>
      </c>
      <c r="AE44" s="1">
        <v>4.0</v>
      </c>
      <c r="AF44" s="1">
        <f t="shared" si="3"/>
        <v>0.04212589142</v>
      </c>
    </row>
    <row r="45" ht="15.75" customHeight="1">
      <c r="A45" s="1">
        <v>44.0</v>
      </c>
      <c r="B45" s="1" t="s">
        <v>44</v>
      </c>
      <c r="C45" s="1" t="s">
        <v>33</v>
      </c>
      <c r="D45" s="1" t="s">
        <v>34</v>
      </c>
      <c r="E45" s="1">
        <v>2.0</v>
      </c>
      <c r="F45" s="1" t="s">
        <v>35</v>
      </c>
      <c r="G45" s="1" t="s">
        <v>36</v>
      </c>
      <c r="H45" s="3">
        <v>0.5</v>
      </c>
      <c r="I45" s="1" t="s">
        <v>35</v>
      </c>
      <c r="J45" s="1" t="s">
        <v>37</v>
      </c>
      <c r="K45" s="1" t="s">
        <v>46</v>
      </c>
      <c r="M45" s="1" t="s">
        <v>33</v>
      </c>
      <c r="N45" s="1" t="s">
        <v>46</v>
      </c>
      <c r="O45" s="4" t="s">
        <v>40</v>
      </c>
      <c r="P45" s="1" t="s">
        <v>40</v>
      </c>
      <c r="Q45" s="1" t="str">
        <f t="array" ref="Q45">IF(R45="","",INDEX('Backing 4'!U:U,MATCH(R45,'Backing 4'!T:T,0)))</f>
        <v>Even</v>
      </c>
      <c r="R45" s="1" t="str">
        <f t="shared" si="1"/>
        <v>6 - Junior Officer &amp; Sales &amp; Marketing</v>
      </c>
      <c r="S45" s="1" t="str">
        <f t="array" ref="S45">IF(T45="","",INDEX('Backing 4'!Z:Z,MATCH(T45,'Backing 4'!Y:Y,0)))</f>
        <v>Even</v>
      </c>
      <c r="T45" s="1" t="str">
        <f t="shared" si="2"/>
        <v>6 - Junior Officer</v>
      </c>
      <c r="U45" s="1">
        <v>2.0</v>
      </c>
      <c r="V45" s="1" t="str">
        <f t="array" ref="V45">IF(D45="Y","",IF(W45="Y",INDEX('Backing 2'!B:B,MATCH(C45,'Backing 2'!C:C,0)),C45))</f>
        <v>6 - Junior Officer</v>
      </c>
      <c r="W45" s="1" t="s">
        <v>34</v>
      </c>
      <c r="X45" s="1">
        <v>2.0</v>
      </c>
      <c r="Y45" s="1" t="s">
        <v>53</v>
      </c>
      <c r="Z45" s="1">
        <v>23.0</v>
      </c>
      <c r="AA45" s="1" t="s">
        <v>56</v>
      </c>
      <c r="AB45" s="1" t="s">
        <v>43</v>
      </c>
      <c r="AC45" s="1" t="s">
        <v>43</v>
      </c>
      <c r="AD45" s="5">
        <v>43191.0</v>
      </c>
      <c r="AE45" s="1">
        <v>2.0</v>
      </c>
      <c r="AF45" s="1">
        <f t="shared" si="3"/>
        <v>0.511904611</v>
      </c>
    </row>
    <row r="46" ht="15.75" customHeight="1">
      <c r="A46" s="1">
        <v>45.0</v>
      </c>
      <c r="B46" s="1" t="s">
        <v>32</v>
      </c>
      <c r="C46" s="2" t="s">
        <v>48</v>
      </c>
      <c r="D46" s="1" t="s">
        <v>34</v>
      </c>
      <c r="E46" s="1">
        <v>2.0</v>
      </c>
      <c r="F46" s="1" t="s">
        <v>35</v>
      </c>
      <c r="G46" s="1" t="s">
        <v>35</v>
      </c>
      <c r="H46" s="3">
        <v>0.5</v>
      </c>
      <c r="I46" s="1" t="s">
        <v>36</v>
      </c>
      <c r="J46" s="1" t="s">
        <v>37</v>
      </c>
      <c r="K46" s="1" t="s">
        <v>54</v>
      </c>
      <c r="L46" s="1" t="s">
        <v>39</v>
      </c>
      <c r="N46" s="1" t="s">
        <v>54</v>
      </c>
      <c r="O46" s="4" t="s">
        <v>40</v>
      </c>
      <c r="P46" s="1" t="s">
        <v>40</v>
      </c>
      <c r="Q46" s="1" t="str">
        <f t="array" ref="Q46">IF(R46="","",INDEX('Backing 4'!U:U,MATCH(R46,'Backing 4'!T:T,0)))</f>
        <v/>
      </c>
      <c r="R46" s="1" t="str">
        <f t="shared" si="1"/>
        <v/>
      </c>
      <c r="S46" s="1" t="str">
        <f t="array" ref="S46">IF(T46="","",INDEX('Backing 4'!Z:Z,MATCH(T46,'Backing 4'!Y:Y,0)))</f>
        <v/>
      </c>
      <c r="T46" s="1" t="str">
        <f t="shared" si="2"/>
        <v/>
      </c>
      <c r="U46" s="1">
        <v>3.0</v>
      </c>
      <c r="V46" s="1" t="str">
        <f t="array" ref="V46">IF(D46="Y","",IF(W46="Y",INDEX('Backing 2'!B:B,MATCH(C46,'Backing 2'!C:C,0)),C46))</f>
        <v>2 - Director</v>
      </c>
      <c r="W46" s="1" t="s">
        <v>34</v>
      </c>
      <c r="X46" s="1">
        <v>3.0</v>
      </c>
      <c r="Y46" s="1" t="s">
        <v>67</v>
      </c>
      <c r="Z46" s="1">
        <v>54.0</v>
      </c>
      <c r="AA46" s="1" t="s">
        <v>51</v>
      </c>
      <c r="AB46" s="1" t="s">
        <v>51</v>
      </c>
      <c r="AC46" s="1" t="s">
        <v>51</v>
      </c>
      <c r="AD46" s="5">
        <v>40634.0</v>
      </c>
      <c r="AE46" s="1">
        <v>9.0</v>
      </c>
      <c r="AF46" s="1">
        <f t="shared" si="3"/>
        <v>0.9612291919</v>
      </c>
    </row>
    <row r="47" ht="15.75" customHeight="1">
      <c r="A47" s="1">
        <v>46.0</v>
      </c>
      <c r="B47" s="1" t="s">
        <v>32</v>
      </c>
      <c r="C47" s="1" t="s">
        <v>33</v>
      </c>
      <c r="D47" s="1" t="s">
        <v>34</v>
      </c>
      <c r="E47" s="1">
        <v>2.0</v>
      </c>
      <c r="F47" s="1" t="s">
        <v>35</v>
      </c>
      <c r="G47" s="1" t="s">
        <v>36</v>
      </c>
      <c r="H47" s="3">
        <v>0.5</v>
      </c>
      <c r="I47" s="1" t="s">
        <v>35</v>
      </c>
      <c r="J47" s="1" t="s">
        <v>37</v>
      </c>
      <c r="K47" s="1" t="s">
        <v>54</v>
      </c>
      <c r="M47" s="1" t="s">
        <v>33</v>
      </c>
      <c r="N47" s="1" t="s">
        <v>54</v>
      </c>
      <c r="O47" s="4" t="s">
        <v>40</v>
      </c>
      <c r="P47" s="1" t="s">
        <v>40</v>
      </c>
      <c r="Q47" s="1" t="str">
        <f t="array" ref="Q47">IF(R47="","",INDEX('Backing 4'!U:U,MATCH(R47,'Backing 4'!T:T,0)))</f>
        <v>Even</v>
      </c>
      <c r="R47" s="1" t="str">
        <f t="shared" si="1"/>
        <v>6 - Junior Officer &amp; Internal Services</v>
      </c>
      <c r="S47" s="1" t="str">
        <f t="array" ref="S47">IF(T47="","",INDEX('Backing 4'!Z:Z,MATCH(T47,'Backing 4'!Y:Y,0)))</f>
        <v>Even</v>
      </c>
      <c r="T47" s="1" t="str">
        <f t="shared" si="2"/>
        <v>6 - Junior Officer</v>
      </c>
      <c r="U47" s="1">
        <v>3.0</v>
      </c>
      <c r="V47" s="1" t="str">
        <f t="array" ref="V47">IF(D47="Y","",IF(W47="Y",INDEX('Backing 2'!B:B,MATCH(C47,'Backing 2'!C:C,0)),C47))</f>
        <v>6 - Junior Officer</v>
      </c>
      <c r="W47" s="1" t="s">
        <v>34</v>
      </c>
      <c r="X47" s="1">
        <v>3.0</v>
      </c>
      <c r="Y47" s="1" t="s">
        <v>53</v>
      </c>
      <c r="Z47" s="1">
        <v>26.0</v>
      </c>
      <c r="AA47" s="1" t="s">
        <v>62</v>
      </c>
      <c r="AB47" s="1" t="s">
        <v>43</v>
      </c>
      <c r="AC47" s="1" t="s">
        <v>43</v>
      </c>
      <c r="AD47" s="5">
        <v>42826.0</v>
      </c>
      <c r="AE47" s="1">
        <v>3.0</v>
      </c>
      <c r="AF47" s="1">
        <f t="shared" si="3"/>
        <v>0.1462797948</v>
      </c>
    </row>
    <row r="48" ht="15.75" customHeight="1">
      <c r="A48" s="1">
        <v>47.0</v>
      </c>
      <c r="B48" s="1" t="s">
        <v>44</v>
      </c>
      <c r="C48" s="1" t="s">
        <v>45</v>
      </c>
      <c r="D48" s="1" t="s">
        <v>34</v>
      </c>
      <c r="E48" s="1">
        <v>2.0</v>
      </c>
      <c r="F48" s="1" t="s">
        <v>35</v>
      </c>
      <c r="G48" s="1" t="s">
        <v>36</v>
      </c>
      <c r="H48" s="3">
        <v>0.5</v>
      </c>
      <c r="I48" s="1" t="s">
        <v>35</v>
      </c>
      <c r="J48" s="1" t="s">
        <v>37</v>
      </c>
      <c r="K48" s="1" t="s">
        <v>52</v>
      </c>
      <c r="M48" s="1" t="s">
        <v>45</v>
      </c>
      <c r="N48" s="1" t="s">
        <v>52</v>
      </c>
      <c r="O48" s="4" t="s">
        <v>40</v>
      </c>
      <c r="P48" s="1" t="s">
        <v>40</v>
      </c>
      <c r="Q48" s="1" t="str">
        <f t="array" ref="Q48">IF(R48="","",INDEX('Backing 4'!U:U,MATCH(R48,'Backing 4'!T:T,0)))</f>
        <v>Inconclusive</v>
      </c>
      <c r="R48" s="1" t="str">
        <f t="shared" si="1"/>
        <v>4 - Manager &amp; HR</v>
      </c>
      <c r="S48" s="1" t="str">
        <f t="array" ref="S48">IF(T48="","",INDEX('Backing 4'!Z:Z,MATCH(T48,'Backing 4'!Y:Y,0)))</f>
        <v>Even</v>
      </c>
      <c r="T48" s="1" t="str">
        <f t="shared" si="2"/>
        <v>4 - Manager</v>
      </c>
      <c r="U48" s="1">
        <v>2.0</v>
      </c>
      <c r="V48" s="1" t="str">
        <f t="array" ref="V48">IF(D48="Y","",IF(W48="Y",INDEX('Backing 2'!B:B,MATCH(C48,'Backing 2'!C:C,0)),C48))</f>
        <v>4 - Manager</v>
      </c>
      <c r="W48" s="1" t="s">
        <v>34</v>
      </c>
      <c r="X48" s="1">
        <v>3.0</v>
      </c>
      <c r="Y48" s="1" t="s">
        <v>41</v>
      </c>
      <c r="Z48" s="1">
        <v>36.0</v>
      </c>
      <c r="AA48" s="1" t="s">
        <v>68</v>
      </c>
      <c r="AB48" s="1" t="s">
        <v>43</v>
      </c>
      <c r="AC48" s="1" t="s">
        <v>43</v>
      </c>
      <c r="AD48" s="5">
        <v>42461.0</v>
      </c>
      <c r="AE48" s="1">
        <v>4.0</v>
      </c>
      <c r="AF48" s="1">
        <f t="shared" si="3"/>
        <v>0.8066327348</v>
      </c>
    </row>
    <row r="49" ht="15.75" customHeight="1">
      <c r="A49" s="1">
        <v>48.0</v>
      </c>
      <c r="B49" s="1" t="s">
        <v>44</v>
      </c>
      <c r="C49" s="1" t="s">
        <v>33</v>
      </c>
      <c r="D49" s="1" t="s">
        <v>34</v>
      </c>
      <c r="E49" s="1">
        <v>3.0</v>
      </c>
      <c r="F49" s="1" t="s">
        <v>35</v>
      </c>
      <c r="G49" s="1" t="s">
        <v>36</v>
      </c>
      <c r="H49" s="3">
        <v>0.5</v>
      </c>
      <c r="I49" s="1" t="s">
        <v>35</v>
      </c>
      <c r="J49" s="1" t="s">
        <v>37</v>
      </c>
      <c r="K49" s="1" t="s">
        <v>38</v>
      </c>
      <c r="M49" s="1" t="s">
        <v>33</v>
      </c>
      <c r="N49" s="1" t="s">
        <v>38</v>
      </c>
      <c r="O49" s="4" t="s">
        <v>40</v>
      </c>
      <c r="P49" s="1" t="s">
        <v>40</v>
      </c>
      <c r="Q49" s="1" t="str">
        <f t="array" ref="Q49">IF(R49="","",INDEX('Backing 4'!U:U,MATCH(R49,'Backing 4'!T:T,0)))</f>
        <v>Even</v>
      </c>
      <c r="R49" s="1" t="str">
        <f t="shared" si="1"/>
        <v>6 - Junior Officer &amp; Operations</v>
      </c>
      <c r="S49" s="1" t="str">
        <f t="array" ref="S49">IF(T49="","",INDEX('Backing 4'!Z:Z,MATCH(T49,'Backing 4'!Y:Y,0)))</f>
        <v>Even</v>
      </c>
      <c r="T49" s="1" t="str">
        <f t="shared" si="2"/>
        <v>6 - Junior Officer</v>
      </c>
      <c r="U49" s="1">
        <v>3.0</v>
      </c>
      <c r="V49" s="1" t="str">
        <f t="array" ref="V49">IF(D49="Y","",IF(W49="Y",INDEX('Backing 2'!B:B,MATCH(C49,'Backing 2'!C:C,0)),C49))</f>
        <v>6 - Junior Officer</v>
      </c>
      <c r="W49" s="1" t="s">
        <v>34</v>
      </c>
      <c r="X49" s="1">
        <v>3.0</v>
      </c>
      <c r="Y49" s="1" t="s">
        <v>53</v>
      </c>
      <c r="Z49" s="1">
        <v>22.0</v>
      </c>
      <c r="AA49" s="1" t="s">
        <v>62</v>
      </c>
      <c r="AB49" s="1" t="s">
        <v>43</v>
      </c>
      <c r="AC49" s="1" t="s">
        <v>43</v>
      </c>
      <c r="AD49" s="5">
        <v>42826.0</v>
      </c>
      <c r="AE49" s="1">
        <v>3.0</v>
      </c>
      <c r="AF49" s="1">
        <f t="shared" si="3"/>
        <v>0.4004696562</v>
      </c>
    </row>
    <row r="50" ht="15.75" customHeight="1">
      <c r="A50" s="1">
        <v>49.0</v>
      </c>
      <c r="B50" s="1" t="s">
        <v>44</v>
      </c>
      <c r="C50" s="1" t="s">
        <v>33</v>
      </c>
      <c r="D50" s="1" t="s">
        <v>34</v>
      </c>
      <c r="E50" s="1">
        <v>2.0</v>
      </c>
      <c r="F50" s="1" t="s">
        <v>35</v>
      </c>
      <c r="G50" s="1" t="s">
        <v>36</v>
      </c>
      <c r="H50" s="3">
        <v>0.5</v>
      </c>
      <c r="I50" s="1" t="s">
        <v>35</v>
      </c>
      <c r="J50" s="1" t="s">
        <v>37</v>
      </c>
      <c r="K50" s="1" t="s">
        <v>52</v>
      </c>
      <c r="M50" s="1" t="s">
        <v>33</v>
      </c>
      <c r="N50" s="1" t="s">
        <v>52</v>
      </c>
      <c r="O50" s="4" t="s">
        <v>40</v>
      </c>
      <c r="P50" s="1" t="s">
        <v>40</v>
      </c>
      <c r="Q50" s="1" t="str">
        <f t="array" ref="Q50">IF(R50="","",INDEX('Backing 4'!U:U,MATCH(R50,'Backing 4'!T:T,0)))</f>
        <v>Inconclusive</v>
      </c>
      <c r="R50" s="1" t="str">
        <f t="shared" si="1"/>
        <v>6 - Junior Officer &amp; HR</v>
      </c>
      <c r="S50" s="1" t="str">
        <f t="array" ref="S50">IF(T50="","",INDEX('Backing 4'!Z:Z,MATCH(T50,'Backing 4'!Y:Y,0)))</f>
        <v>Even</v>
      </c>
      <c r="T50" s="1" t="str">
        <f t="shared" si="2"/>
        <v>6 - Junior Officer</v>
      </c>
      <c r="U50" s="1">
        <v>2.0</v>
      </c>
      <c r="V50" s="1" t="str">
        <f t="array" ref="V50">IF(D50="Y","",IF(W50="Y",INDEX('Backing 2'!B:B,MATCH(C50,'Backing 2'!C:C,0)),C50))</f>
        <v>6 - Junior Officer</v>
      </c>
      <c r="W50" s="1" t="s">
        <v>34</v>
      </c>
      <c r="X50" s="1">
        <v>2.0</v>
      </c>
      <c r="Y50" s="1" t="s">
        <v>41</v>
      </c>
      <c r="Z50" s="1">
        <v>31.0</v>
      </c>
      <c r="AA50" s="1" t="s">
        <v>51</v>
      </c>
      <c r="AB50" s="1" t="s">
        <v>51</v>
      </c>
      <c r="AC50" s="1" t="s">
        <v>51</v>
      </c>
      <c r="AD50" s="5">
        <v>43191.0</v>
      </c>
      <c r="AE50" s="1">
        <v>2.0</v>
      </c>
      <c r="AF50" s="1">
        <f t="shared" si="3"/>
        <v>0.4835624367</v>
      </c>
    </row>
    <row r="51" ht="15.75" customHeight="1">
      <c r="A51" s="1">
        <v>50.0</v>
      </c>
      <c r="B51" s="1" t="s">
        <v>44</v>
      </c>
      <c r="C51" s="1" t="s">
        <v>33</v>
      </c>
      <c r="D51" s="1" t="s">
        <v>34</v>
      </c>
      <c r="E51" s="1">
        <v>3.0</v>
      </c>
      <c r="F51" s="1" t="s">
        <v>35</v>
      </c>
      <c r="G51" s="1" t="s">
        <v>36</v>
      </c>
      <c r="H51" s="3">
        <v>0.5</v>
      </c>
      <c r="I51" s="1" t="s">
        <v>35</v>
      </c>
      <c r="J51" s="1" t="s">
        <v>37</v>
      </c>
      <c r="K51" s="1" t="s">
        <v>38</v>
      </c>
      <c r="M51" s="1" t="s">
        <v>33</v>
      </c>
      <c r="N51" s="1" t="s">
        <v>38</v>
      </c>
      <c r="O51" s="4" t="s">
        <v>40</v>
      </c>
      <c r="P51" s="1" t="s">
        <v>40</v>
      </c>
      <c r="Q51" s="1" t="str">
        <f t="array" ref="Q51">IF(R51="","",INDEX('Backing 4'!U:U,MATCH(R51,'Backing 4'!T:T,0)))</f>
        <v>Even</v>
      </c>
      <c r="R51" s="1" t="str">
        <f t="shared" si="1"/>
        <v>6 - Junior Officer &amp; Operations</v>
      </c>
      <c r="S51" s="1" t="str">
        <f t="array" ref="S51">IF(T51="","",INDEX('Backing 4'!Z:Z,MATCH(T51,'Backing 4'!Y:Y,0)))</f>
        <v>Even</v>
      </c>
      <c r="T51" s="1" t="str">
        <f t="shared" si="2"/>
        <v>6 - Junior Officer</v>
      </c>
      <c r="U51" s="1">
        <v>2.0</v>
      </c>
      <c r="V51" s="1" t="str">
        <f t="array" ref="V51">IF(D51="Y","",IF(W51="Y",INDEX('Backing 2'!B:B,MATCH(C51,'Backing 2'!C:C,0)),C51))</f>
        <v>6 - Junior Officer</v>
      </c>
      <c r="W51" s="1" t="s">
        <v>34</v>
      </c>
      <c r="X51" s="1">
        <v>3.0</v>
      </c>
      <c r="Y51" s="1" t="s">
        <v>53</v>
      </c>
      <c r="Z51" s="1">
        <v>22.0</v>
      </c>
      <c r="AA51" s="1" t="s">
        <v>68</v>
      </c>
      <c r="AB51" s="1" t="s">
        <v>43</v>
      </c>
      <c r="AC51" s="1" t="s">
        <v>43</v>
      </c>
      <c r="AD51" s="5">
        <v>43191.0</v>
      </c>
      <c r="AE51" s="1">
        <v>2.0</v>
      </c>
      <c r="AF51" s="1">
        <f t="shared" si="3"/>
        <v>0.4636505194</v>
      </c>
    </row>
    <row r="52" ht="15.75" customHeight="1">
      <c r="A52" s="1">
        <v>51.0</v>
      </c>
      <c r="B52" s="1" t="s">
        <v>32</v>
      </c>
      <c r="C52" s="1" t="s">
        <v>58</v>
      </c>
      <c r="D52" s="1" t="s">
        <v>34</v>
      </c>
      <c r="E52" s="1">
        <v>2.0</v>
      </c>
      <c r="F52" s="1" t="s">
        <v>36</v>
      </c>
      <c r="G52" s="1" t="s">
        <v>36</v>
      </c>
      <c r="H52" s="3">
        <v>0.5</v>
      </c>
      <c r="I52" s="1" t="s">
        <v>35</v>
      </c>
      <c r="J52" s="1" t="s">
        <v>37</v>
      </c>
      <c r="K52" s="1" t="s">
        <v>38</v>
      </c>
      <c r="M52" s="1" t="s">
        <v>45</v>
      </c>
      <c r="N52" s="1" t="s">
        <v>38</v>
      </c>
      <c r="O52" s="4" t="s">
        <v>40</v>
      </c>
      <c r="P52" s="1" t="s">
        <v>40</v>
      </c>
      <c r="Q52" s="1" t="str">
        <f t="array" ref="Q52">IF(R52="","",INDEX('Backing 4'!U:U,MATCH(R52,'Backing 4'!T:T,0)))</f>
        <v>Even</v>
      </c>
      <c r="R52" s="1" t="str">
        <f t="shared" si="1"/>
        <v>5 - Senior Officer &amp; Operations</v>
      </c>
      <c r="S52" s="1" t="str">
        <f t="array" ref="S52">IF(T52="","",INDEX('Backing 4'!Z:Z,MATCH(T52,'Backing 4'!Y:Y,0)))</f>
        <v>Even</v>
      </c>
      <c r="T52" s="1" t="str">
        <f t="shared" si="2"/>
        <v>5 - Senior Officer</v>
      </c>
      <c r="U52" s="1">
        <v>6.0</v>
      </c>
      <c r="V52" s="1" t="str">
        <f t="array" ref="V52">IF(D52="Y","",IF(W52="Y",INDEX('Backing 2'!B:B,MATCH(C52,'Backing 2'!C:C,0)),C52))</f>
        <v>5 - Senior Officer</v>
      </c>
      <c r="W52" s="1" t="s">
        <v>34</v>
      </c>
      <c r="X52" s="1">
        <v>3.0</v>
      </c>
      <c r="Y52" s="1" t="s">
        <v>41</v>
      </c>
      <c r="Z52" s="1">
        <v>31.0</v>
      </c>
      <c r="AA52" s="1" t="s">
        <v>51</v>
      </c>
      <c r="AB52" s="1" t="s">
        <v>51</v>
      </c>
      <c r="AC52" s="1" t="s">
        <v>51</v>
      </c>
      <c r="AD52" s="5">
        <v>41000.0</v>
      </c>
      <c r="AE52" s="1">
        <v>8.0</v>
      </c>
      <c r="AF52" s="1">
        <f t="shared" si="3"/>
        <v>0.3270504592</v>
      </c>
    </row>
    <row r="53" ht="15.75" customHeight="1">
      <c r="A53" s="1">
        <v>52.0</v>
      </c>
      <c r="B53" s="1" t="s">
        <v>32</v>
      </c>
      <c r="C53" s="1" t="s">
        <v>45</v>
      </c>
      <c r="D53" s="1" t="s">
        <v>34</v>
      </c>
      <c r="E53" s="1">
        <v>2.0</v>
      </c>
      <c r="F53" s="1" t="s">
        <v>35</v>
      </c>
      <c r="G53" s="1" t="s">
        <v>36</v>
      </c>
      <c r="H53" s="3">
        <v>0.5</v>
      </c>
      <c r="I53" s="1" t="s">
        <v>35</v>
      </c>
      <c r="J53" s="1" t="s">
        <v>37</v>
      </c>
      <c r="K53" s="1" t="s">
        <v>46</v>
      </c>
      <c r="M53" s="1" t="s">
        <v>45</v>
      </c>
      <c r="N53" s="1" t="s">
        <v>46</v>
      </c>
      <c r="O53" s="4" t="s">
        <v>40</v>
      </c>
      <c r="P53" s="1" t="s">
        <v>40</v>
      </c>
      <c r="Q53" s="1" t="str">
        <f t="array" ref="Q53">IF(R53="","",INDEX('Backing 4'!U:U,MATCH(R53,'Backing 4'!T:T,0)))</f>
        <v>Uneven - Men benefit</v>
      </c>
      <c r="R53" s="1" t="str">
        <f t="shared" si="1"/>
        <v>4 - Manager &amp; Sales &amp; Marketing</v>
      </c>
      <c r="S53" s="1" t="str">
        <f t="array" ref="S53">IF(T53="","",INDEX('Backing 4'!Z:Z,MATCH(T53,'Backing 4'!Y:Y,0)))</f>
        <v>Even</v>
      </c>
      <c r="T53" s="1" t="str">
        <f t="shared" si="2"/>
        <v>4 - Manager</v>
      </c>
      <c r="U53" s="1">
        <v>2.0</v>
      </c>
      <c r="V53" s="1" t="str">
        <f t="array" ref="V53">IF(D53="Y","",IF(W53="Y",INDEX('Backing 2'!B:B,MATCH(C53,'Backing 2'!C:C,0)),C53))</f>
        <v>4 - Manager</v>
      </c>
      <c r="W53" s="1" t="s">
        <v>34</v>
      </c>
      <c r="X53" s="1">
        <v>3.0</v>
      </c>
      <c r="Y53" s="1" t="s">
        <v>41</v>
      </c>
      <c r="Z53" s="1">
        <v>32.0</v>
      </c>
      <c r="AA53" s="1" t="s">
        <v>62</v>
      </c>
      <c r="AB53" s="1" t="s">
        <v>43</v>
      </c>
      <c r="AC53" s="1" t="s">
        <v>43</v>
      </c>
      <c r="AD53" s="5">
        <v>41000.0</v>
      </c>
      <c r="AE53" s="1">
        <v>8.0</v>
      </c>
      <c r="AF53" s="1">
        <f t="shared" si="3"/>
        <v>0.1007337462</v>
      </c>
    </row>
    <row r="54" ht="15.75" customHeight="1">
      <c r="A54" s="1">
        <v>53.0</v>
      </c>
      <c r="B54" s="1" t="s">
        <v>32</v>
      </c>
      <c r="C54" s="1" t="s">
        <v>58</v>
      </c>
      <c r="D54" s="1" t="s">
        <v>34</v>
      </c>
      <c r="E54" s="1">
        <v>2.0</v>
      </c>
      <c r="F54" s="1" t="s">
        <v>35</v>
      </c>
      <c r="G54" s="1" t="s">
        <v>36</v>
      </c>
      <c r="H54" s="3">
        <v>0.5</v>
      </c>
      <c r="I54" s="1" t="s">
        <v>35</v>
      </c>
      <c r="J54" s="1" t="s">
        <v>37</v>
      </c>
      <c r="K54" s="1" t="s">
        <v>46</v>
      </c>
      <c r="M54" s="1" t="s">
        <v>58</v>
      </c>
      <c r="N54" s="1" t="s">
        <v>46</v>
      </c>
      <c r="O54" s="4" t="s">
        <v>40</v>
      </c>
      <c r="P54" s="1" t="s">
        <v>40</v>
      </c>
      <c r="Q54" s="1" t="str">
        <f t="array" ref="Q54">IF(R54="","",INDEX('Backing 4'!U:U,MATCH(R54,'Backing 4'!T:T,0)))</f>
        <v>Even</v>
      </c>
      <c r="R54" s="1" t="str">
        <f t="shared" si="1"/>
        <v>5 - Senior Officer &amp; Sales &amp; Marketing</v>
      </c>
      <c r="S54" s="1" t="str">
        <f t="array" ref="S54">IF(T54="","",INDEX('Backing 4'!Z:Z,MATCH(T54,'Backing 4'!Y:Y,0)))</f>
        <v>Even</v>
      </c>
      <c r="T54" s="1" t="str">
        <f t="shared" si="2"/>
        <v>5 - Senior Officer</v>
      </c>
      <c r="U54" s="1">
        <v>3.0</v>
      </c>
      <c r="V54" s="1" t="str">
        <f t="array" ref="V54">IF(D54="Y","",IF(W54="Y",INDEX('Backing 2'!B:B,MATCH(C54,'Backing 2'!C:C,0)),C54))</f>
        <v>5 - Senior Officer</v>
      </c>
      <c r="W54" s="1" t="s">
        <v>34</v>
      </c>
      <c r="X54" s="1">
        <v>2.0</v>
      </c>
      <c r="Y54" s="1" t="s">
        <v>41</v>
      </c>
      <c r="Z54" s="1">
        <v>30.0</v>
      </c>
      <c r="AA54" s="1" t="s">
        <v>51</v>
      </c>
      <c r="AB54" s="1" t="s">
        <v>51</v>
      </c>
      <c r="AC54" s="1" t="s">
        <v>51</v>
      </c>
      <c r="AD54" s="5">
        <v>41000.0</v>
      </c>
      <c r="AE54" s="1">
        <v>8.0</v>
      </c>
      <c r="AF54" s="1">
        <f t="shared" si="3"/>
        <v>0.35007237</v>
      </c>
    </row>
    <row r="55" ht="15.75" customHeight="1">
      <c r="A55" s="1">
        <v>54.0</v>
      </c>
      <c r="B55" s="1" t="s">
        <v>32</v>
      </c>
      <c r="C55" s="1" t="s">
        <v>58</v>
      </c>
      <c r="D55" s="1" t="s">
        <v>34</v>
      </c>
      <c r="E55" s="1">
        <v>2.0</v>
      </c>
      <c r="F55" s="1" t="s">
        <v>36</v>
      </c>
      <c r="G55" s="1" t="s">
        <v>36</v>
      </c>
      <c r="H55" s="3">
        <v>0.5</v>
      </c>
      <c r="I55" s="1" t="s">
        <v>35</v>
      </c>
      <c r="J55" s="1" t="s">
        <v>37</v>
      </c>
      <c r="K55" s="1" t="s">
        <v>38</v>
      </c>
      <c r="M55" s="1" t="s">
        <v>45</v>
      </c>
      <c r="N55" s="1" t="s">
        <v>38</v>
      </c>
      <c r="O55" s="4" t="s">
        <v>40</v>
      </c>
      <c r="P55" s="1" t="s">
        <v>40</v>
      </c>
      <c r="Q55" s="1" t="str">
        <f t="array" ref="Q55">IF(R55="","",INDEX('Backing 4'!U:U,MATCH(R55,'Backing 4'!T:T,0)))</f>
        <v>Even</v>
      </c>
      <c r="R55" s="1" t="str">
        <f t="shared" si="1"/>
        <v>5 - Senior Officer &amp; Operations</v>
      </c>
      <c r="S55" s="1" t="str">
        <f t="array" ref="S55">IF(T55="","",INDEX('Backing 4'!Z:Z,MATCH(T55,'Backing 4'!Y:Y,0)))</f>
        <v>Even</v>
      </c>
      <c r="T55" s="1" t="str">
        <f t="shared" si="2"/>
        <v>5 - Senior Officer</v>
      </c>
      <c r="U55" s="1">
        <v>7.0</v>
      </c>
      <c r="V55" s="1" t="str">
        <f t="array" ref="V55">IF(D55="Y","",IF(W55="Y",INDEX('Backing 2'!B:B,MATCH(C55,'Backing 2'!C:C,0)),C55))</f>
        <v>5 - Senior Officer</v>
      </c>
      <c r="W55" s="1" t="s">
        <v>34</v>
      </c>
      <c r="X55" s="1">
        <v>3.0</v>
      </c>
      <c r="Y55" s="1" t="s">
        <v>41</v>
      </c>
      <c r="Z55" s="1">
        <v>33.0</v>
      </c>
      <c r="AA55" s="1" t="s">
        <v>51</v>
      </c>
      <c r="AB55" s="1" t="s">
        <v>51</v>
      </c>
      <c r="AC55" s="1" t="s">
        <v>51</v>
      </c>
      <c r="AD55" s="5">
        <v>41000.0</v>
      </c>
      <c r="AE55" s="1">
        <v>8.0</v>
      </c>
      <c r="AF55" s="1">
        <f t="shared" si="3"/>
        <v>0.8654583256</v>
      </c>
    </row>
    <row r="56" ht="15.75" customHeight="1">
      <c r="A56" s="1">
        <v>55.0</v>
      </c>
      <c r="B56" s="1" t="s">
        <v>44</v>
      </c>
      <c r="C56" s="1" t="s">
        <v>33</v>
      </c>
      <c r="D56" s="1" t="s">
        <v>34</v>
      </c>
      <c r="E56" s="1">
        <v>2.0</v>
      </c>
      <c r="F56" s="1" t="s">
        <v>35</v>
      </c>
      <c r="G56" s="1" t="s">
        <v>36</v>
      </c>
      <c r="H56" s="3">
        <v>0.5</v>
      </c>
      <c r="I56" s="1" t="s">
        <v>35</v>
      </c>
      <c r="J56" s="1" t="s">
        <v>37</v>
      </c>
      <c r="K56" s="1" t="s">
        <v>46</v>
      </c>
      <c r="M56" s="1" t="s">
        <v>33</v>
      </c>
      <c r="N56" s="1" t="s">
        <v>46</v>
      </c>
      <c r="O56" s="4" t="s">
        <v>40</v>
      </c>
      <c r="P56" s="1" t="s">
        <v>40</v>
      </c>
      <c r="Q56" s="1" t="str">
        <f t="array" ref="Q56">IF(R56="","",INDEX('Backing 4'!U:U,MATCH(R56,'Backing 4'!T:T,0)))</f>
        <v>Even</v>
      </c>
      <c r="R56" s="1" t="str">
        <f t="shared" si="1"/>
        <v>6 - Junior Officer &amp; Sales &amp; Marketing</v>
      </c>
      <c r="S56" s="1" t="str">
        <f t="array" ref="S56">IF(T56="","",INDEX('Backing 4'!Z:Z,MATCH(T56,'Backing 4'!Y:Y,0)))</f>
        <v>Even</v>
      </c>
      <c r="T56" s="1" t="str">
        <f t="shared" si="2"/>
        <v>6 - Junior Officer</v>
      </c>
      <c r="U56" s="1">
        <v>3.0</v>
      </c>
      <c r="V56" s="1" t="str">
        <f t="array" ref="V56">IF(D56="Y","",IF(W56="Y",INDEX('Backing 2'!B:B,MATCH(C56,'Backing 2'!C:C,0)),C56))</f>
        <v>6 - Junior Officer</v>
      </c>
      <c r="W56" s="1" t="s">
        <v>34</v>
      </c>
      <c r="X56" s="1">
        <v>3.0</v>
      </c>
      <c r="Y56" s="1" t="s">
        <v>53</v>
      </c>
      <c r="Z56" s="1">
        <v>25.0</v>
      </c>
      <c r="AA56" s="1" t="s">
        <v>51</v>
      </c>
      <c r="AB56" s="1" t="s">
        <v>51</v>
      </c>
      <c r="AC56" s="1" t="s">
        <v>51</v>
      </c>
      <c r="AD56" s="5">
        <v>42826.0</v>
      </c>
      <c r="AE56" s="1">
        <v>3.0</v>
      </c>
      <c r="AF56" s="1">
        <f t="shared" si="3"/>
        <v>0.5473858617</v>
      </c>
    </row>
    <row r="57" ht="15.75" customHeight="1">
      <c r="A57" s="1">
        <v>56.0</v>
      </c>
      <c r="B57" s="1" t="s">
        <v>32</v>
      </c>
      <c r="C57" s="1" t="s">
        <v>33</v>
      </c>
      <c r="D57" s="1" t="s">
        <v>37</v>
      </c>
      <c r="F57" s="1" t="s">
        <v>35</v>
      </c>
      <c r="G57" s="1" t="s">
        <v>35</v>
      </c>
      <c r="H57" s="3">
        <v>0.5</v>
      </c>
      <c r="I57" s="1" t="s">
        <v>35</v>
      </c>
      <c r="J57" s="1" t="s">
        <v>34</v>
      </c>
      <c r="K57" s="1" t="s">
        <v>46</v>
      </c>
      <c r="M57" s="1" t="s">
        <v>33</v>
      </c>
      <c r="N57" s="1" t="s">
        <v>46</v>
      </c>
      <c r="O57" s="4" t="s">
        <v>40</v>
      </c>
      <c r="P57" s="1" t="s">
        <v>40</v>
      </c>
      <c r="Q57" s="1" t="str">
        <f t="array" ref="Q57">IF(R57="","",INDEX('Backing 4'!U:U,MATCH(R57,'Backing 4'!T:T,0)))</f>
        <v>Even</v>
      </c>
      <c r="R57" s="1" t="str">
        <f t="shared" si="1"/>
        <v>6 - Junior Officer &amp; Sales &amp; Marketing</v>
      </c>
      <c r="S57" s="1" t="str">
        <f t="array" ref="S57">IF(T57="","",INDEX('Backing 4'!Z:Z,MATCH(T57,'Backing 4'!Y:Y,0)))</f>
        <v>Even</v>
      </c>
      <c r="T57" s="1" t="str">
        <f t="shared" si="2"/>
        <v>6 - Junior Officer</v>
      </c>
      <c r="U57" s="1">
        <v>0.0</v>
      </c>
      <c r="V57" s="1" t="str">
        <f t="array" ref="V57">IF(D57="Y","",IF(W57="Y",INDEX('Backing 2'!B:B,MATCH(C57,'Backing 2'!C:C,0)),C57))</f>
        <v/>
      </c>
      <c r="W57" s="1" t="s">
        <v>34</v>
      </c>
      <c r="Y57" s="1" t="s">
        <v>53</v>
      </c>
      <c r="Z57" s="1">
        <v>25.0</v>
      </c>
      <c r="AA57" s="1" t="s">
        <v>51</v>
      </c>
      <c r="AB57" s="1" t="s">
        <v>51</v>
      </c>
      <c r="AC57" s="1" t="s">
        <v>51</v>
      </c>
      <c r="AD57" s="5">
        <v>43922.0</v>
      </c>
      <c r="AE57" s="1">
        <v>0.0</v>
      </c>
      <c r="AF57" s="1">
        <f t="shared" si="3"/>
        <v>0.1020728941</v>
      </c>
    </row>
    <row r="58" ht="15.75" customHeight="1">
      <c r="A58" s="1">
        <v>57.0</v>
      </c>
      <c r="B58" s="1" t="s">
        <v>44</v>
      </c>
      <c r="C58" s="1" t="s">
        <v>45</v>
      </c>
      <c r="D58" s="1" t="s">
        <v>34</v>
      </c>
      <c r="F58" s="1" t="s">
        <v>35</v>
      </c>
      <c r="G58" s="1" t="s">
        <v>35</v>
      </c>
      <c r="H58" s="3">
        <v>0.5</v>
      </c>
      <c r="I58" s="1" t="s">
        <v>36</v>
      </c>
      <c r="J58" s="1" t="s">
        <v>37</v>
      </c>
      <c r="K58" s="1" t="s">
        <v>46</v>
      </c>
      <c r="L58" s="1" t="s">
        <v>39</v>
      </c>
      <c r="N58" s="1" t="s">
        <v>46</v>
      </c>
      <c r="O58" s="4" t="s">
        <v>40</v>
      </c>
      <c r="P58" s="1" t="s">
        <v>40</v>
      </c>
      <c r="Q58" s="1" t="str">
        <f t="array" ref="Q58">IF(R58="","",INDEX('Backing 4'!U:U,MATCH(R58,'Backing 4'!T:T,0)))</f>
        <v/>
      </c>
      <c r="R58" s="1" t="str">
        <f t="shared" si="1"/>
        <v/>
      </c>
      <c r="S58" s="1" t="str">
        <f t="array" ref="S58">IF(T58="","",INDEX('Backing 4'!Z:Z,MATCH(T58,'Backing 4'!Y:Y,0)))</f>
        <v/>
      </c>
      <c r="T58" s="1" t="str">
        <f t="shared" si="2"/>
        <v/>
      </c>
      <c r="U58" s="1">
        <v>3.0</v>
      </c>
      <c r="V58" s="1" t="str">
        <f t="array" ref="V58">IF(D58="Y","",IF(W58="Y",INDEX('Backing 2'!B:B,MATCH(C58,'Backing 2'!C:C,0)),C58))</f>
        <v>4 - Manager</v>
      </c>
      <c r="W58" s="1" t="s">
        <v>34</v>
      </c>
      <c r="X58" s="1">
        <v>3.0</v>
      </c>
      <c r="Y58" s="1" t="s">
        <v>41</v>
      </c>
      <c r="Z58" s="1">
        <v>38.0</v>
      </c>
      <c r="AA58" s="1" t="s">
        <v>64</v>
      </c>
      <c r="AB58" s="1" t="s">
        <v>43</v>
      </c>
      <c r="AC58" s="1" t="s">
        <v>43</v>
      </c>
      <c r="AD58" s="5">
        <v>42461.0</v>
      </c>
      <c r="AE58" s="1">
        <v>4.0</v>
      </c>
      <c r="AF58" s="1">
        <f t="shared" si="3"/>
        <v>0.8841168275</v>
      </c>
    </row>
    <row r="59" ht="15.75" customHeight="1">
      <c r="A59" s="1">
        <v>58.0</v>
      </c>
      <c r="B59" s="1" t="s">
        <v>32</v>
      </c>
      <c r="C59" s="1" t="s">
        <v>58</v>
      </c>
      <c r="D59" s="1" t="s">
        <v>34</v>
      </c>
      <c r="E59" s="1">
        <v>2.0</v>
      </c>
      <c r="F59" s="1" t="s">
        <v>36</v>
      </c>
      <c r="G59" s="1" t="s">
        <v>36</v>
      </c>
      <c r="H59" s="3">
        <v>0.5</v>
      </c>
      <c r="I59" s="1" t="s">
        <v>35</v>
      </c>
      <c r="J59" s="1" t="s">
        <v>37</v>
      </c>
      <c r="K59" s="1" t="s">
        <v>46</v>
      </c>
      <c r="M59" s="1" t="s">
        <v>45</v>
      </c>
      <c r="N59" s="1" t="s">
        <v>46</v>
      </c>
      <c r="O59" s="4" t="s">
        <v>40</v>
      </c>
      <c r="P59" s="1" t="s">
        <v>40</v>
      </c>
      <c r="Q59" s="1" t="str">
        <f t="array" ref="Q59">IF(R59="","",INDEX('Backing 4'!U:U,MATCH(R59,'Backing 4'!T:T,0)))</f>
        <v>Even</v>
      </c>
      <c r="R59" s="1" t="str">
        <f t="shared" si="1"/>
        <v>5 - Senior Officer &amp; Sales &amp; Marketing</v>
      </c>
      <c r="S59" s="1" t="str">
        <f t="array" ref="S59">IF(T59="","",INDEX('Backing 4'!Z:Z,MATCH(T59,'Backing 4'!Y:Y,0)))</f>
        <v>Even</v>
      </c>
      <c r="T59" s="1" t="str">
        <f t="shared" si="2"/>
        <v>5 - Senior Officer</v>
      </c>
      <c r="U59" s="1">
        <v>2.0</v>
      </c>
      <c r="V59" s="1" t="str">
        <f t="array" ref="V59">IF(D59="Y","",IF(W59="Y",INDEX('Backing 2'!B:B,MATCH(C59,'Backing 2'!C:C,0)),C59))</f>
        <v>5 - Senior Officer</v>
      </c>
      <c r="W59" s="1" t="s">
        <v>34</v>
      </c>
      <c r="X59" s="1">
        <v>3.0</v>
      </c>
      <c r="Y59" s="1" t="s">
        <v>41</v>
      </c>
      <c r="Z59" s="1">
        <v>35.0</v>
      </c>
      <c r="AA59" s="1" t="s">
        <v>51</v>
      </c>
      <c r="AB59" s="1" t="s">
        <v>51</v>
      </c>
      <c r="AC59" s="1" t="s">
        <v>51</v>
      </c>
      <c r="AD59" s="5">
        <v>43191.0</v>
      </c>
      <c r="AE59" s="1">
        <v>2.0</v>
      </c>
      <c r="AF59" s="1">
        <f t="shared" si="3"/>
        <v>0.6424640705</v>
      </c>
    </row>
    <row r="60" ht="15.75" customHeight="1">
      <c r="A60" s="1">
        <v>59.0</v>
      </c>
      <c r="B60" s="1" t="s">
        <v>32</v>
      </c>
      <c r="C60" s="1" t="s">
        <v>33</v>
      </c>
      <c r="D60" s="1" t="s">
        <v>34</v>
      </c>
      <c r="E60" s="1">
        <v>2.0</v>
      </c>
      <c r="F60" s="1" t="s">
        <v>35</v>
      </c>
      <c r="G60" s="1" t="s">
        <v>36</v>
      </c>
      <c r="H60" s="3">
        <v>0.5</v>
      </c>
      <c r="I60" s="1" t="s">
        <v>35</v>
      </c>
      <c r="J60" s="1" t="s">
        <v>37</v>
      </c>
      <c r="K60" s="1" t="s">
        <v>38</v>
      </c>
      <c r="M60" s="1" t="s">
        <v>33</v>
      </c>
      <c r="N60" s="1" t="s">
        <v>38</v>
      </c>
      <c r="O60" s="4" t="s">
        <v>40</v>
      </c>
      <c r="P60" s="1" t="s">
        <v>40</v>
      </c>
      <c r="Q60" s="1" t="str">
        <f t="array" ref="Q60">IF(R60="","",INDEX('Backing 4'!U:U,MATCH(R60,'Backing 4'!T:T,0)))</f>
        <v>Even</v>
      </c>
      <c r="R60" s="1" t="str">
        <f t="shared" si="1"/>
        <v>6 - Junior Officer &amp; Operations</v>
      </c>
      <c r="S60" s="1" t="str">
        <f t="array" ref="S60">IF(T60="","",INDEX('Backing 4'!Z:Z,MATCH(T60,'Backing 4'!Y:Y,0)))</f>
        <v>Even</v>
      </c>
      <c r="T60" s="1" t="str">
        <f t="shared" si="2"/>
        <v>6 - Junior Officer</v>
      </c>
      <c r="U60" s="1">
        <v>1.0</v>
      </c>
      <c r="V60" s="1" t="str">
        <f t="array" ref="V60">IF(D60="Y","",IF(W60="Y",INDEX('Backing 2'!B:B,MATCH(C60,'Backing 2'!C:C,0)),C60))</f>
        <v>6 - Junior Officer</v>
      </c>
      <c r="W60" s="1" t="s">
        <v>34</v>
      </c>
      <c r="Y60" s="1" t="s">
        <v>53</v>
      </c>
      <c r="Z60" s="1">
        <v>22.0</v>
      </c>
      <c r="AA60" s="1" t="s">
        <v>51</v>
      </c>
      <c r="AB60" s="1" t="s">
        <v>51</v>
      </c>
      <c r="AC60" s="1" t="s">
        <v>51</v>
      </c>
      <c r="AD60" s="5">
        <v>43556.0</v>
      </c>
      <c r="AE60" s="1">
        <v>1.0</v>
      </c>
      <c r="AF60" s="1">
        <f t="shared" si="3"/>
        <v>0.2423988549</v>
      </c>
    </row>
    <row r="61" ht="15.75" customHeight="1">
      <c r="A61" s="1">
        <v>60.0</v>
      </c>
      <c r="B61" s="1" t="s">
        <v>32</v>
      </c>
      <c r="C61" s="2" t="s">
        <v>33</v>
      </c>
      <c r="D61" s="1" t="s">
        <v>34</v>
      </c>
      <c r="E61" s="1">
        <v>2.0</v>
      </c>
      <c r="F61" s="1" t="s">
        <v>35</v>
      </c>
      <c r="G61" s="1" t="s">
        <v>35</v>
      </c>
      <c r="H61" s="3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N61" s="1" t="s">
        <v>38</v>
      </c>
      <c r="O61" s="4" t="s">
        <v>40</v>
      </c>
      <c r="P61" s="1" t="s">
        <v>40</v>
      </c>
      <c r="Q61" s="1" t="str">
        <f t="array" ref="Q61">IF(R61="","",INDEX('Backing 4'!U:U,MATCH(R61,'Backing 4'!T:T,0)))</f>
        <v/>
      </c>
      <c r="R61" s="1" t="str">
        <f t="shared" si="1"/>
        <v/>
      </c>
      <c r="S61" s="1" t="str">
        <f t="array" ref="S61">IF(T61="","",INDEX('Backing 4'!Z:Z,MATCH(T61,'Backing 4'!Y:Y,0)))</f>
        <v/>
      </c>
      <c r="T61" s="1" t="str">
        <f t="shared" si="2"/>
        <v/>
      </c>
      <c r="U61" s="1">
        <v>3.0</v>
      </c>
      <c r="V61" s="1" t="str">
        <f t="array" ref="V61">IF(D61="Y","",IF(W61="Y",INDEX('Backing 2'!B:B,MATCH(C61,'Backing 2'!C:C,0)),C61))</f>
        <v>6 - Junior Officer</v>
      </c>
      <c r="W61" s="1" t="s">
        <v>34</v>
      </c>
      <c r="X61" s="1">
        <v>3.0</v>
      </c>
      <c r="Y61" s="1" t="s">
        <v>41</v>
      </c>
      <c r="Z61" s="1">
        <v>38.0</v>
      </c>
      <c r="AA61" s="1" t="s">
        <v>62</v>
      </c>
      <c r="AB61" s="1" t="s">
        <v>43</v>
      </c>
      <c r="AC61" s="1" t="s">
        <v>43</v>
      </c>
      <c r="AD61" s="5">
        <v>42826.0</v>
      </c>
      <c r="AE61" s="1">
        <v>3.0</v>
      </c>
      <c r="AF61" s="1">
        <f t="shared" si="3"/>
        <v>0.05957124223</v>
      </c>
    </row>
    <row r="62" ht="15.75" customHeight="1">
      <c r="A62" s="1">
        <v>61.0</v>
      </c>
      <c r="B62" s="1" t="s">
        <v>44</v>
      </c>
      <c r="C62" s="1" t="s">
        <v>33</v>
      </c>
      <c r="D62" s="1" t="s">
        <v>34</v>
      </c>
      <c r="E62" s="1">
        <v>3.0</v>
      </c>
      <c r="F62" s="1" t="s">
        <v>35</v>
      </c>
      <c r="G62" s="1" t="s">
        <v>36</v>
      </c>
      <c r="H62" s="3">
        <v>0.5</v>
      </c>
      <c r="I62" s="1" t="s">
        <v>35</v>
      </c>
      <c r="J62" s="1" t="s">
        <v>37</v>
      </c>
      <c r="K62" s="1" t="s">
        <v>46</v>
      </c>
      <c r="M62" s="1" t="s">
        <v>33</v>
      </c>
      <c r="N62" s="1" t="s">
        <v>46</v>
      </c>
      <c r="O62" s="4" t="s">
        <v>40</v>
      </c>
      <c r="P62" s="1" t="s">
        <v>40</v>
      </c>
      <c r="Q62" s="1" t="str">
        <f t="array" ref="Q62">IF(R62="","",INDEX('Backing 4'!U:U,MATCH(R62,'Backing 4'!T:T,0)))</f>
        <v>Even</v>
      </c>
      <c r="R62" s="1" t="str">
        <f t="shared" si="1"/>
        <v>6 - Junior Officer &amp; Sales &amp; Marketing</v>
      </c>
      <c r="S62" s="1" t="str">
        <f t="array" ref="S62">IF(T62="","",INDEX('Backing 4'!Z:Z,MATCH(T62,'Backing 4'!Y:Y,0)))</f>
        <v>Even</v>
      </c>
      <c r="T62" s="1" t="str">
        <f t="shared" si="2"/>
        <v>6 - Junior Officer</v>
      </c>
      <c r="U62" s="1">
        <v>1.0</v>
      </c>
      <c r="V62" s="1" t="str">
        <f t="array" ref="V62">IF(D62="Y","",IF(W62="Y",INDEX('Backing 2'!B:B,MATCH(C62,'Backing 2'!C:C,0)),C62))</f>
        <v>6 - Junior Officer</v>
      </c>
      <c r="W62" s="1" t="s">
        <v>34</v>
      </c>
      <c r="Y62" s="1" t="s">
        <v>53</v>
      </c>
      <c r="Z62" s="1">
        <v>23.0</v>
      </c>
      <c r="AA62" s="1" t="s">
        <v>62</v>
      </c>
      <c r="AB62" s="1" t="s">
        <v>43</v>
      </c>
      <c r="AC62" s="1" t="s">
        <v>43</v>
      </c>
      <c r="AD62" s="5">
        <v>43556.0</v>
      </c>
      <c r="AE62" s="1">
        <v>1.0</v>
      </c>
      <c r="AF62" s="1">
        <f t="shared" si="3"/>
        <v>0.9648853167</v>
      </c>
    </row>
    <row r="63" ht="15.75" customHeight="1">
      <c r="A63" s="1">
        <v>62.0</v>
      </c>
      <c r="B63" s="1" t="s">
        <v>44</v>
      </c>
      <c r="C63" s="2" t="s">
        <v>58</v>
      </c>
      <c r="D63" s="1" t="s">
        <v>34</v>
      </c>
      <c r="E63" s="1">
        <v>3.0</v>
      </c>
      <c r="F63" s="1" t="s">
        <v>35</v>
      </c>
      <c r="G63" s="1" t="s">
        <v>35</v>
      </c>
      <c r="H63" s="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N63" s="1" t="s">
        <v>38</v>
      </c>
      <c r="O63" s="4">
        <v>0.8</v>
      </c>
      <c r="P63" s="1" t="s">
        <v>63</v>
      </c>
      <c r="Q63" s="1" t="str">
        <f t="array" ref="Q63">IF(R63="","",INDEX('Backing 4'!U:U,MATCH(R63,'Backing 4'!T:T,0)))</f>
        <v/>
      </c>
      <c r="R63" s="1" t="str">
        <f t="shared" si="1"/>
        <v/>
      </c>
      <c r="S63" s="1" t="str">
        <f t="array" ref="S63">IF(T63="","",INDEX('Backing 4'!Z:Z,MATCH(T63,'Backing 4'!Y:Y,0)))</f>
        <v/>
      </c>
      <c r="T63" s="1" t="str">
        <f t="shared" si="2"/>
        <v/>
      </c>
      <c r="U63" s="1">
        <v>2.0</v>
      </c>
      <c r="V63" s="1" t="str">
        <f t="array" ref="V63">IF(D63="Y","",IF(W63="Y",INDEX('Backing 2'!B:B,MATCH(C63,'Backing 2'!C:C,0)),C63))</f>
        <v>5 - Senior Officer</v>
      </c>
      <c r="W63" s="1" t="s">
        <v>34</v>
      </c>
      <c r="X63" s="1">
        <v>3.0</v>
      </c>
      <c r="Y63" s="1" t="s">
        <v>67</v>
      </c>
      <c r="Z63" s="1">
        <v>56.0</v>
      </c>
      <c r="AA63" s="1" t="s">
        <v>51</v>
      </c>
      <c r="AB63" s="1" t="s">
        <v>51</v>
      </c>
      <c r="AC63" s="1" t="s">
        <v>51</v>
      </c>
      <c r="AD63" s="5">
        <v>41000.0</v>
      </c>
      <c r="AE63" s="1">
        <v>8.0</v>
      </c>
      <c r="AF63" s="1">
        <f t="shared" si="3"/>
        <v>0.4296672645</v>
      </c>
    </row>
    <row r="64" ht="15.75" customHeight="1">
      <c r="A64" s="1">
        <v>63.0</v>
      </c>
      <c r="B64" s="1" t="s">
        <v>32</v>
      </c>
      <c r="C64" s="1" t="s">
        <v>33</v>
      </c>
      <c r="D64" s="1" t="s">
        <v>34</v>
      </c>
      <c r="E64" s="1">
        <v>2.0</v>
      </c>
      <c r="F64" s="1" t="s">
        <v>35</v>
      </c>
      <c r="G64" s="1" t="s">
        <v>36</v>
      </c>
      <c r="H64" s="3">
        <v>0.5</v>
      </c>
      <c r="I64" s="1" t="s">
        <v>35</v>
      </c>
      <c r="J64" s="1" t="s">
        <v>37</v>
      </c>
      <c r="K64" s="1" t="s">
        <v>46</v>
      </c>
      <c r="M64" s="1" t="s">
        <v>33</v>
      </c>
      <c r="N64" s="1" t="s">
        <v>46</v>
      </c>
      <c r="O64" s="4" t="s">
        <v>40</v>
      </c>
      <c r="P64" s="1" t="s">
        <v>40</v>
      </c>
      <c r="Q64" s="1" t="str">
        <f t="array" ref="Q64">IF(R64="","",INDEX('Backing 4'!U:U,MATCH(R64,'Backing 4'!T:T,0)))</f>
        <v>Even</v>
      </c>
      <c r="R64" s="1" t="str">
        <f t="shared" si="1"/>
        <v>6 - Junior Officer &amp; Sales &amp; Marketing</v>
      </c>
      <c r="S64" s="1" t="str">
        <f t="array" ref="S64">IF(T64="","",INDEX('Backing 4'!Z:Z,MATCH(T64,'Backing 4'!Y:Y,0)))</f>
        <v>Even</v>
      </c>
      <c r="T64" s="1" t="str">
        <f t="shared" si="2"/>
        <v>6 - Junior Officer</v>
      </c>
      <c r="U64" s="1">
        <v>1.0</v>
      </c>
      <c r="V64" s="1" t="str">
        <f t="array" ref="V64">IF(D64="Y","",IF(W64="Y",INDEX('Backing 2'!B:B,MATCH(C64,'Backing 2'!C:C,0)),C64))</f>
        <v>6 - Junior Officer</v>
      </c>
      <c r="W64" s="1" t="s">
        <v>34</v>
      </c>
      <c r="Y64" s="1" t="s">
        <v>53</v>
      </c>
      <c r="Z64" s="1">
        <v>20.0</v>
      </c>
      <c r="AA64" s="1" t="s">
        <v>59</v>
      </c>
      <c r="AB64" s="1" t="s">
        <v>60</v>
      </c>
      <c r="AC64" s="1" t="s">
        <v>61</v>
      </c>
      <c r="AD64" s="5">
        <v>43556.0</v>
      </c>
      <c r="AE64" s="1">
        <v>1.0</v>
      </c>
      <c r="AF64" s="1">
        <f t="shared" si="3"/>
        <v>0.120132223</v>
      </c>
    </row>
    <row r="65" ht="15.75" customHeight="1">
      <c r="A65" s="1">
        <v>64.0</v>
      </c>
      <c r="B65" s="1" t="s">
        <v>32</v>
      </c>
      <c r="C65" s="1" t="s">
        <v>48</v>
      </c>
      <c r="D65" s="1" t="s">
        <v>34</v>
      </c>
      <c r="E65" s="1">
        <v>3.0</v>
      </c>
      <c r="F65" s="1" t="s">
        <v>35</v>
      </c>
      <c r="G65" s="1" t="s">
        <v>36</v>
      </c>
      <c r="H65" s="3">
        <v>0.5</v>
      </c>
      <c r="I65" s="1" t="s">
        <v>35</v>
      </c>
      <c r="J65" s="1" t="s">
        <v>37</v>
      </c>
      <c r="K65" s="1" t="s">
        <v>46</v>
      </c>
      <c r="M65" s="1" t="s">
        <v>48</v>
      </c>
      <c r="N65" s="1" t="s">
        <v>46</v>
      </c>
      <c r="O65" s="4" t="s">
        <v>40</v>
      </c>
      <c r="P65" s="1" t="s">
        <v>40</v>
      </c>
      <c r="Q65" s="1" t="str">
        <f t="array" ref="Q65">IF(R65="","",INDEX('Backing 4'!U:U,MATCH(R65,'Backing 4'!T:T,0)))</f>
        <v>Inconclusive</v>
      </c>
      <c r="R65" s="1" t="str">
        <f t="shared" si="1"/>
        <v>2 - Director &amp; Sales &amp; Marketing</v>
      </c>
      <c r="S65" s="1" t="s">
        <v>50</v>
      </c>
      <c r="T65" s="1" t="str">
        <f t="shared" si="2"/>
        <v>2 - Director</v>
      </c>
      <c r="U65" s="1">
        <v>3.0</v>
      </c>
      <c r="V65" s="1" t="str">
        <f t="array" ref="V65">IF(D65="Y","",IF(W65="Y",INDEX('Backing 2'!B:B,MATCH(C65,'Backing 2'!C:C,0)),C65))</f>
        <v>2 - Director</v>
      </c>
      <c r="W65" s="1" t="s">
        <v>34</v>
      </c>
      <c r="X65" s="1">
        <v>3.0</v>
      </c>
      <c r="Y65" s="1" t="s">
        <v>41</v>
      </c>
      <c r="Z65" s="1">
        <v>36.0</v>
      </c>
      <c r="AA65" s="1" t="s">
        <v>51</v>
      </c>
      <c r="AB65" s="1" t="s">
        <v>51</v>
      </c>
      <c r="AC65" s="1" t="s">
        <v>51</v>
      </c>
      <c r="AD65" s="5">
        <v>40634.0</v>
      </c>
      <c r="AE65" s="1">
        <v>9.0</v>
      </c>
      <c r="AF65" s="1">
        <f t="shared" si="3"/>
        <v>0.2240576328</v>
      </c>
    </row>
    <row r="66" ht="15.75" customHeight="1">
      <c r="A66" s="1">
        <v>65.0</v>
      </c>
      <c r="B66" s="1" t="s">
        <v>44</v>
      </c>
      <c r="C66" s="1" t="s">
        <v>48</v>
      </c>
      <c r="D66" s="1" t="s">
        <v>34</v>
      </c>
      <c r="E66" s="1">
        <v>2.0</v>
      </c>
      <c r="F66" s="1" t="s">
        <v>35</v>
      </c>
      <c r="G66" s="1" t="s">
        <v>36</v>
      </c>
      <c r="H66" s="3">
        <v>0.5</v>
      </c>
      <c r="I66" s="1" t="s">
        <v>35</v>
      </c>
      <c r="J66" s="1" t="s">
        <v>37</v>
      </c>
      <c r="K66" s="1" t="s">
        <v>46</v>
      </c>
      <c r="M66" s="1" t="s">
        <v>48</v>
      </c>
      <c r="N66" s="1" t="s">
        <v>46</v>
      </c>
      <c r="O66" s="4" t="s">
        <v>40</v>
      </c>
      <c r="P66" s="1" t="s">
        <v>40</v>
      </c>
      <c r="Q66" s="1" t="str">
        <f t="array" ref="Q66">IF(R66="","",INDEX('Backing 4'!U:U,MATCH(R66,'Backing 4'!T:T,0)))</f>
        <v>Inconclusive</v>
      </c>
      <c r="R66" s="1" t="str">
        <f t="shared" si="1"/>
        <v>2 - Director &amp; Sales &amp; Marketing</v>
      </c>
      <c r="S66" s="1" t="s">
        <v>50</v>
      </c>
      <c r="T66" s="1" t="str">
        <f t="shared" si="2"/>
        <v>2 - Director</v>
      </c>
      <c r="U66" s="1">
        <v>3.0</v>
      </c>
      <c r="V66" s="1" t="str">
        <f t="array" ref="V66">IF(D66="Y","",IF(W66="Y",INDEX('Backing 2'!B:B,MATCH(C66,'Backing 2'!C:C,0)),C66))</f>
        <v>2 - Director</v>
      </c>
      <c r="W66" s="1" t="s">
        <v>34</v>
      </c>
      <c r="X66" s="1">
        <v>3.0</v>
      </c>
      <c r="Y66" s="1" t="s">
        <v>55</v>
      </c>
      <c r="Z66" s="1">
        <v>45.0</v>
      </c>
      <c r="AA66" s="1" t="s">
        <v>62</v>
      </c>
      <c r="AB66" s="1" t="s">
        <v>43</v>
      </c>
      <c r="AC66" s="1" t="s">
        <v>43</v>
      </c>
      <c r="AD66" s="5">
        <v>42461.0</v>
      </c>
      <c r="AE66" s="1">
        <v>4.0</v>
      </c>
      <c r="AF66" s="1">
        <f t="shared" si="3"/>
        <v>0.7617350276</v>
      </c>
    </row>
    <row r="67" ht="15.75" customHeight="1">
      <c r="A67" s="1">
        <v>66.0</v>
      </c>
      <c r="B67" s="1" t="s">
        <v>44</v>
      </c>
      <c r="C67" s="1" t="s">
        <v>57</v>
      </c>
      <c r="D67" s="1" t="s">
        <v>34</v>
      </c>
      <c r="E67" s="1">
        <v>3.0</v>
      </c>
      <c r="F67" s="1" t="s">
        <v>35</v>
      </c>
      <c r="G67" s="1" t="s">
        <v>36</v>
      </c>
      <c r="H67" s="3">
        <v>0.5</v>
      </c>
      <c r="I67" s="1" t="s">
        <v>35</v>
      </c>
      <c r="J67" s="1" t="s">
        <v>37</v>
      </c>
      <c r="K67" s="1" t="s">
        <v>46</v>
      </c>
      <c r="M67" s="1" t="s">
        <v>57</v>
      </c>
      <c r="N67" s="1" t="s">
        <v>46</v>
      </c>
      <c r="O67" s="4" t="s">
        <v>40</v>
      </c>
      <c r="P67" s="1" t="s">
        <v>40</v>
      </c>
      <c r="Q67" s="1" t="str">
        <f t="array" ref="Q67">IF(R67="","",INDEX('Backing 4'!U:U,MATCH(R67,'Backing 4'!T:T,0)))</f>
        <v>Uneven - Men benefit</v>
      </c>
      <c r="R67" s="1" t="str">
        <f t="shared" si="1"/>
        <v>3 - Senior Manager &amp; Sales &amp; Marketing</v>
      </c>
      <c r="S67" s="1" t="str">
        <f t="array" ref="S67">IF(T67="","",INDEX('Backing 4'!Z:Z,MATCH(T67,'Backing 4'!Y:Y,0)))</f>
        <v>Uneven - Men benefit</v>
      </c>
      <c r="T67" s="1" t="str">
        <f t="shared" si="2"/>
        <v>3 - Senior Manager</v>
      </c>
      <c r="U67" s="1">
        <v>1.0</v>
      </c>
      <c r="V67" s="1" t="str">
        <f t="array" ref="V67">IF(D67="Y","",IF(W67="Y",INDEX('Backing 2'!B:B,MATCH(C67,'Backing 2'!C:C,0)),C67))</f>
        <v>4 - Manager</v>
      </c>
      <c r="W67" s="1" t="s">
        <v>37</v>
      </c>
      <c r="X67" s="1">
        <v>2.0</v>
      </c>
      <c r="Y67" s="1" t="s">
        <v>41</v>
      </c>
      <c r="Z67" s="1">
        <v>39.0</v>
      </c>
      <c r="AA67" s="1" t="s">
        <v>47</v>
      </c>
      <c r="AB67" s="1" t="s">
        <v>43</v>
      </c>
      <c r="AC67" s="1" t="s">
        <v>43</v>
      </c>
      <c r="AD67" s="5">
        <v>42095.0</v>
      </c>
      <c r="AE67" s="1">
        <v>5.0</v>
      </c>
      <c r="AF67" s="1">
        <f t="shared" si="3"/>
        <v>0.3990574022</v>
      </c>
    </row>
    <row r="68" ht="15.75" customHeight="1">
      <c r="A68" s="1">
        <v>67.0</v>
      </c>
      <c r="B68" s="1" t="s">
        <v>32</v>
      </c>
      <c r="C68" s="1" t="s">
        <v>48</v>
      </c>
      <c r="D68" s="1" t="s">
        <v>34</v>
      </c>
      <c r="E68" s="1">
        <v>2.0</v>
      </c>
      <c r="F68" s="1" t="s">
        <v>35</v>
      </c>
      <c r="G68" s="1" t="s">
        <v>36</v>
      </c>
      <c r="H68" s="3">
        <v>0.5</v>
      </c>
      <c r="I68" s="1" t="s">
        <v>35</v>
      </c>
      <c r="J68" s="1" t="s">
        <v>37</v>
      </c>
      <c r="K68" s="1" t="s">
        <v>38</v>
      </c>
      <c r="M68" s="1" t="s">
        <v>48</v>
      </c>
      <c r="N68" s="1" t="s">
        <v>38</v>
      </c>
      <c r="O68" s="4" t="s">
        <v>40</v>
      </c>
      <c r="P68" s="1" t="s">
        <v>40</v>
      </c>
      <c r="Q68" s="1" t="str">
        <f t="array" ref="Q68">IF(R68="","",INDEX('Backing 4'!U:U,MATCH(R68,'Backing 4'!T:T,0)))</f>
        <v>Even</v>
      </c>
      <c r="R68" s="1" t="str">
        <f t="shared" si="1"/>
        <v>2 - Director &amp; Operations</v>
      </c>
      <c r="S68" s="1" t="s">
        <v>50</v>
      </c>
      <c r="T68" s="1" t="str">
        <f t="shared" si="2"/>
        <v>2 - Director</v>
      </c>
      <c r="U68" s="1">
        <v>1.0</v>
      </c>
      <c r="V68" s="1" t="str">
        <f t="array" ref="V68">IF(D68="Y","",IF(W68="Y",INDEX('Backing 2'!B:B,MATCH(C68,'Backing 2'!C:C,0)),C68))</f>
        <v>3 - Senior Manager</v>
      </c>
      <c r="W68" s="1" t="s">
        <v>37</v>
      </c>
      <c r="X68" s="1">
        <v>1.0</v>
      </c>
      <c r="Y68" s="1" t="s">
        <v>55</v>
      </c>
      <c r="Z68" s="1">
        <v>46.0</v>
      </c>
      <c r="AA68" s="1" t="s">
        <v>51</v>
      </c>
      <c r="AB68" s="1" t="s">
        <v>51</v>
      </c>
      <c r="AC68" s="1" t="s">
        <v>51</v>
      </c>
      <c r="AD68" s="5">
        <v>42461.0</v>
      </c>
      <c r="AE68" s="1">
        <v>4.0</v>
      </c>
      <c r="AF68" s="1">
        <f t="shared" si="3"/>
        <v>0.1913572933</v>
      </c>
    </row>
    <row r="69" ht="15.75" customHeight="1">
      <c r="A69" s="1">
        <v>68.0</v>
      </c>
      <c r="B69" s="1" t="s">
        <v>32</v>
      </c>
      <c r="C69" s="1" t="s">
        <v>58</v>
      </c>
      <c r="D69" s="1" t="s">
        <v>34</v>
      </c>
      <c r="E69" s="1">
        <v>3.0</v>
      </c>
      <c r="F69" s="1" t="s">
        <v>35</v>
      </c>
      <c r="G69" s="1" t="s">
        <v>36</v>
      </c>
      <c r="H69" s="3">
        <v>0.5</v>
      </c>
      <c r="I69" s="1" t="s">
        <v>35</v>
      </c>
      <c r="J69" s="1" t="s">
        <v>37</v>
      </c>
      <c r="K69" s="1" t="s">
        <v>46</v>
      </c>
      <c r="M69" s="1" t="s">
        <v>58</v>
      </c>
      <c r="N69" s="1" t="s">
        <v>46</v>
      </c>
      <c r="O69" s="4" t="s">
        <v>40</v>
      </c>
      <c r="P69" s="1" t="s">
        <v>40</v>
      </c>
      <c r="Q69" s="1" t="str">
        <f t="array" ref="Q69">IF(R69="","",INDEX('Backing 4'!U:U,MATCH(R69,'Backing 4'!T:T,0)))</f>
        <v>Even</v>
      </c>
      <c r="R69" s="1" t="str">
        <f t="shared" si="1"/>
        <v>5 - Senior Officer &amp; Sales &amp; Marketing</v>
      </c>
      <c r="S69" s="1" t="str">
        <f t="array" ref="S69">IF(T69="","",INDEX('Backing 4'!Z:Z,MATCH(T69,'Backing 4'!Y:Y,0)))</f>
        <v>Even</v>
      </c>
      <c r="T69" s="1" t="str">
        <f t="shared" si="2"/>
        <v>5 - Senior Officer</v>
      </c>
      <c r="U69" s="1">
        <v>5.0</v>
      </c>
      <c r="V69" s="1" t="str">
        <f t="array" ref="V69">IF(D69="Y","",IF(W69="Y",INDEX('Backing 2'!B:B,MATCH(C69,'Backing 2'!C:C,0)),C69))</f>
        <v>5 - Senior Officer</v>
      </c>
      <c r="W69" s="1" t="s">
        <v>34</v>
      </c>
      <c r="X69" s="1">
        <v>3.0</v>
      </c>
      <c r="Y69" s="1" t="s">
        <v>53</v>
      </c>
      <c r="Z69" s="1">
        <v>25.0</v>
      </c>
      <c r="AA69" s="1" t="s">
        <v>51</v>
      </c>
      <c r="AB69" s="1" t="s">
        <v>51</v>
      </c>
      <c r="AC69" s="1" t="s">
        <v>51</v>
      </c>
      <c r="AD69" s="5">
        <v>41730.0</v>
      </c>
      <c r="AE69" s="1">
        <v>6.0</v>
      </c>
      <c r="AF69" s="1">
        <f t="shared" si="3"/>
        <v>0.2014731533</v>
      </c>
    </row>
    <row r="70" ht="15.75" customHeight="1">
      <c r="A70" s="1">
        <v>69.0</v>
      </c>
      <c r="B70" s="1" t="s">
        <v>44</v>
      </c>
      <c r="C70" s="1" t="s">
        <v>33</v>
      </c>
      <c r="D70" s="1" t="s">
        <v>34</v>
      </c>
      <c r="E70" s="1">
        <v>2.0</v>
      </c>
      <c r="F70" s="1" t="s">
        <v>35</v>
      </c>
      <c r="G70" s="1" t="s">
        <v>36</v>
      </c>
      <c r="H70" s="3">
        <v>0.5</v>
      </c>
      <c r="I70" s="1" t="s">
        <v>35</v>
      </c>
      <c r="J70" s="1" t="s">
        <v>37</v>
      </c>
      <c r="K70" s="1" t="s">
        <v>38</v>
      </c>
      <c r="M70" s="1" t="s">
        <v>33</v>
      </c>
      <c r="N70" s="1" t="s">
        <v>38</v>
      </c>
      <c r="O70" s="4" t="s">
        <v>40</v>
      </c>
      <c r="P70" s="1" t="s">
        <v>40</v>
      </c>
      <c r="Q70" s="1" t="str">
        <f t="array" ref="Q70">IF(R70="","",INDEX('Backing 4'!U:U,MATCH(R70,'Backing 4'!T:T,0)))</f>
        <v>Even</v>
      </c>
      <c r="R70" s="1" t="str">
        <f t="shared" si="1"/>
        <v>6 - Junior Officer &amp; Operations</v>
      </c>
      <c r="S70" s="1" t="str">
        <f t="array" ref="S70">IF(T70="","",INDEX('Backing 4'!Z:Z,MATCH(T70,'Backing 4'!Y:Y,0)))</f>
        <v>Even</v>
      </c>
      <c r="T70" s="1" t="str">
        <f t="shared" si="2"/>
        <v>6 - Junior Officer</v>
      </c>
      <c r="U70" s="1">
        <v>2.0</v>
      </c>
      <c r="V70" s="1" t="str">
        <f t="array" ref="V70">IF(D70="Y","",IF(W70="Y",INDEX('Backing 2'!B:B,MATCH(C70,'Backing 2'!C:C,0)),C70))</f>
        <v>6 - Junior Officer</v>
      </c>
      <c r="W70" s="1" t="s">
        <v>34</v>
      </c>
      <c r="X70" s="1">
        <v>2.0</v>
      </c>
      <c r="Y70" s="1" t="s">
        <v>53</v>
      </c>
      <c r="Z70" s="1">
        <v>26.0</v>
      </c>
      <c r="AA70" s="1" t="s">
        <v>64</v>
      </c>
      <c r="AB70" s="1" t="s">
        <v>43</v>
      </c>
      <c r="AC70" s="1" t="s">
        <v>43</v>
      </c>
      <c r="AD70" s="5">
        <v>43191.0</v>
      </c>
      <c r="AE70" s="1">
        <v>2.0</v>
      </c>
      <c r="AF70" s="1">
        <f t="shared" si="3"/>
        <v>0.1367023728</v>
      </c>
    </row>
    <row r="71" ht="15.75" customHeight="1">
      <c r="A71" s="1">
        <v>70.0</v>
      </c>
      <c r="B71" s="1" t="s">
        <v>32</v>
      </c>
      <c r="C71" s="1" t="s">
        <v>58</v>
      </c>
      <c r="D71" s="1" t="s">
        <v>34</v>
      </c>
      <c r="E71" s="1">
        <v>2.0</v>
      </c>
      <c r="F71" s="1" t="s">
        <v>35</v>
      </c>
      <c r="G71" s="1" t="s">
        <v>36</v>
      </c>
      <c r="H71" s="3">
        <v>0.5</v>
      </c>
      <c r="I71" s="1" t="s">
        <v>35</v>
      </c>
      <c r="J71" s="1" t="s">
        <v>37</v>
      </c>
      <c r="K71" s="1" t="s">
        <v>46</v>
      </c>
      <c r="M71" s="1" t="s">
        <v>58</v>
      </c>
      <c r="N71" s="1" t="s">
        <v>46</v>
      </c>
      <c r="O71" s="4" t="s">
        <v>40</v>
      </c>
      <c r="P71" s="1" t="s">
        <v>40</v>
      </c>
      <c r="Q71" s="1" t="str">
        <f t="array" ref="Q71">IF(R71="","",INDEX('Backing 4'!U:U,MATCH(R71,'Backing 4'!T:T,0)))</f>
        <v>Even</v>
      </c>
      <c r="R71" s="1" t="str">
        <f t="shared" si="1"/>
        <v>5 - Senior Officer &amp; Sales &amp; Marketing</v>
      </c>
      <c r="S71" s="1" t="str">
        <f t="array" ref="S71">IF(T71="","",INDEX('Backing 4'!Z:Z,MATCH(T71,'Backing 4'!Y:Y,0)))</f>
        <v>Even</v>
      </c>
      <c r="T71" s="1" t="str">
        <f t="shared" si="2"/>
        <v>5 - Senior Officer</v>
      </c>
      <c r="U71" s="1">
        <v>4.0</v>
      </c>
      <c r="V71" s="1" t="str">
        <f t="array" ref="V71">IF(D71="Y","",IF(W71="Y",INDEX('Backing 2'!B:B,MATCH(C71,'Backing 2'!C:C,0)),C71))</f>
        <v>5 - Senior Officer</v>
      </c>
      <c r="W71" s="1" t="s">
        <v>34</v>
      </c>
      <c r="X71" s="1">
        <v>3.0</v>
      </c>
      <c r="Y71" s="1" t="s">
        <v>53</v>
      </c>
      <c r="Z71" s="1">
        <v>29.0</v>
      </c>
      <c r="AA71" s="1" t="s">
        <v>51</v>
      </c>
      <c r="AB71" s="1" t="s">
        <v>51</v>
      </c>
      <c r="AC71" s="1" t="s">
        <v>51</v>
      </c>
      <c r="AD71" s="5">
        <v>42461.0</v>
      </c>
      <c r="AE71" s="1">
        <v>4.0</v>
      </c>
      <c r="AF71" s="1">
        <f t="shared" si="3"/>
        <v>0.1405983847</v>
      </c>
    </row>
    <row r="72" ht="15.75" customHeight="1">
      <c r="A72" s="1">
        <v>71.0</v>
      </c>
      <c r="B72" s="1" t="s">
        <v>44</v>
      </c>
      <c r="C72" s="1" t="s">
        <v>45</v>
      </c>
      <c r="D72" s="1" t="s">
        <v>34</v>
      </c>
      <c r="E72" s="1">
        <v>3.0</v>
      </c>
      <c r="F72" s="1" t="s">
        <v>35</v>
      </c>
      <c r="G72" s="1" t="s">
        <v>36</v>
      </c>
      <c r="H72" s="3">
        <v>0.5</v>
      </c>
      <c r="I72" s="1" t="s">
        <v>35</v>
      </c>
      <c r="J72" s="1" t="s">
        <v>37</v>
      </c>
      <c r="K72" s="1" t="s">
        <v>38</v>
      </c>
      <c r="M72" s="1" t="s">
        <v>45</v>
      </c>
      <c r="N72" s="1" t="s">
        <v>38</v>
      </c>
      <c r="O72" s="4" t="s">
        <v>40</v>
      </c>
      <c r="P72" s="1" t="s">
        <v>40</v>
      </c>
      <c r="Q72" s="1" t="str">
        <f t="array" ref="Q72">IF(R72="","",INDEX('Backing 4'!U:U,MATCH(R72,'Backing 4'!T:T,0)))</f>
        <v>Even</v>
      </c>
      <c r="R72" s="1" t="str">
        <f t="shared" si="1"/>
        <v>4 - Manager &amp; Operations</v>
      </c>
      <c r="S72" s="1" t="str">
        <f t="array" ref="S72">IF(T72="","",INDEX('Backing 4'!Z:Z,MATCH(T72,'Backing 4'!Y:Y,0)))</f>
        <v>Even</v>
      </c>
      <c r="T72" s="1" t="str">
        <f t="shared" si="2"/>
        <v>4 - Manager</v>
      </c>
      <c r="U72" s="1">
        <v>4.0</v>
      </c>
      <c r="V72" s="1" t="str">
        <f t="array" ref="V72">IF(D72="Y","",IF(W72="Y",INDEX('Backing 2'!B:B,MATCH(C72,'Backing 2'!C:C,0)),C72))</f>
        <v>4 - Manager</v>
      </c>
      <c r="W72" s="1" t="s">
        <v>34</v>
      </c>
      <c r="X72" s="1">
        <v>3.0</v>
      </c>
      <c r="Y72" s="1" t="s">
        <v>55</v>
      </c>
      <c r="Z72" s="1">
        <v>40.0</v>
      </c>
      <c r="AA72" s="1" t="s">
        <v>66</v>
      </c>
      <c r="AB72" s="1" t="s">
        <v>43</v>
      </c>
      <c r="AC72" s="1" t="s">
        <v>43</v>
      </c>
      <c r="AD72" s="5">
        <v>40634.0</v>
      </c>
      <c r="AE72" s="1">
        <v>9.0</v>
      </c>
      <c r="AF72" s="1">
        <f t="shared" si="3"/>
        <v>0.2809648349</v>
      </c>
    </row>
    <row r="73" ht="15.75" customHeight="1">
      <c r="A73" s="1">
        <v>72.0</v>
      </c>
      <c r="B73" s="1" t="s">
        <v>44</v>
      </c>
      <c r="C73" s="1" t="s">
        <v>58</v>
      </c>
      <c r="D73" s="1" t="s">
        <v>34</v>
      </c>
      <c r="E73" s="1">
        <v>2.0</v>
      </c>
      <c r="F73" s="1" t="s">
        <v>35</v>
      </c>
      <c r="G73" s="1" t="s">
        <v>36</v>
      </c>
      <c r="H73" s="3">
        <v>0.5</v>
      </c>
      <c r="I73" s="1" t="s">
        <v>35</v>
      </c>
      <c r="J73" s="1" t="s">
        <v>37</v>
      </c>
      <c r="K73" s="1" t="s">
        <v>38</v>
      </c>
      <c r="M73" s="1" t="s">
        <v>58</v>
      </c>
      <c r="N73" s="1" t="s">
        <v>38</v>
      </c>
      <c r="O73" s="4" t="s">
        <v>40</v>
      </c>
      <c r="P73" s="1" t="s">
        <v>40</v>
      </c>
      <c r="Q73" s="1" t="str">
        <f t="array" ref="Q73">IF(R73="","",INDEX('Backing 4'!U:U,MATCH(R73,'Backing 4'!T:T,0)))</f>
        <v>Even</v>
      </c>
      <c r="R73" s="1" t="str">
        <f t="shared" si="1"/>
        <v>5 - Senior Officer &amp; Operations</v>
      </c>
      <c r="S73" s="1" t="str">
        <f t="array" ref="S73">IF(T73="","",INDEX('Backing 4'!Z:Z,MATCH(T73,'Backing 4'!Y:Y,0)))</f>
        <v>Even</v>
      </c>
      <c r="T73" s="1" t="str">
        <f t="shared" si="2"/>
        <v>5 - Senior Officer</v>
      </c>
      <c r="U73" s="1">
        <v>4.0</v>
      </c>
      <c r="V73" s="1" t="str">
        <f t="array" ref="V73">IF(D73="Y","",IF(W73="Y",INDEX('Backing 2'!B:B,MATCH(C73,'Backing 2'!C:C,0)),C73))</f>
        <v>5 - Senior Officer</v>
      </c>
      <c r="W73" s="1" t="s">
        <v>34</v>
      </c>
      <c r="X73" s="1">
        <v>3.0</v>
      </c>
      <c r="Y73" s="1" t="s">
        <v>41</v>
      </c>
      <c r="Z73" s="1">
        <v>34.0</v>
      </c>
      <c r="AA73" s="1" t="s">
        <v>62</v>
      </c>
      <c r="AB73" s="1" t="s">
        <v>43</v>
      </c>
      <c r="AC73" s="1" t="s">
        <v>43</v>
      </c>
      <c r="AD73" s="5">
        <v>42461.0</v>
      </c>
      <c r="AE73" s="1">
        <v>4.0</v>
      </c>
      <c r="AF73" s="1">
        <f t="shared" si="3"/>
        <v>0.9978997187</v>
      </c>
    </row>
    <row r="74" ht="15.75" customHeight="1">
      <c r="A74" s="1">
        <v>73.0</v>
      </c>
      <c r="B74" s="1" t="s">
        <v>32</v>
      </c>
      <c r="C74" s="1" t="s">
        <v>48</v>
      </c>
      <c r="D74" s="1" t="s">
        <v>37</v>
      </c>
      <c r="F74" s="1" t="s">
        <v>35</v>
      </c>
      <c r="G74" s="1" t="s">
        <v>35</v>
      </c>
      <c r="H74" s="3">
        <v>0.5</v>
      </c>
      <c r="I74" s="1" t="s">
        <v>35</v>
      </c>
      <c r="J74" s="1" t="s">
        <v>34</v>
      </c>
      <c r="K74" s="1" t="s">
        <v>38</v>
      </c>
      <c r="M74" s="1" t="s">
        <v>48</v>
      </c>
      <c r="N74" s="1" t="s">
        <v>38</v>
      </c>
      <c r="O74" s="4" t="s">
        <v>40</v>
      </c>
      <c r="P74" s="1" t="s">
        <v>40</v>
      </c>
      <c r="Q74" s="1" t="str">
        <f t="array" ref="Q74">IF(R74="","",INDEX('Backing 4'!U:U,MATCH(R74,'Backing 4'!T:T,0)))</f>
        <v>Even</v>
      </c>
      <c r="R74" s="1" t="str">
        <f t="shared" si="1"/>
        <v>2 - Director &amp; Operations</v>
      </c>
      <c r="S74" s="1" t="s">
        <v>50</v>
      </c>
      <c r="T74" s="1" t="str">
        <f t="shared" si="2"/>
        <v>2 - Director</v>
      </c>
      <c r="U74" s="1">
        <v>0.0</v>
      </c>
      <c r="V74" s="1" t="str">
        <f t="array" ref="V74">IF(D74="Y","",IF(W74="Y",INDEX('Backing 2'!B:B,MATCH(C74,'Backing 2'!C:C,0)),C74))</f>
        <v/>
      </c>
      <c r="W74" s="1" t="s">
        <v>34</v>
      </c>
      <c r="Y74" s="1" t="s">
        <v>67</v>
      </c>
      <c r="Z74" s="1">
        <v>51.0</v>
      </c>
      <c r="AA74" s="1" t="s">
        <v>51</v>
      </c>
      <c r="AB74" s="1" t="s">
        <v>51</v>
      </c>
      <c r="AC74" s="1" t="s">
        <v>51</v>
      </c>
      <c r="AD74" s="5">
        <v>43922.0</v>
      </c>
      <c r="AE74" s="1">
        <v>0.0</v>
      </c>
      <c r="AF74" s="1">
        <f t="shared" si="3"/>
        <v>0.3328966679</v>
      </c>
    </row>
    <row r="75" ht="15.75" customHeight="1">
      <c r="A75" s="1">
        <v>74.0</v>
      </c>
      <c r="B75" s="1" t="s">
        <v>44</v>
      </c>
      <c r="C75" s="1" t="s">
        <v>58</v>
      </c>
      <c r="D75" s="1" t="s">
        <v>34</v>
      </c>
      <c r="F75" s="1" t="s">
        <v>35</v>
      </c>
      <c r="G75" s="1" t="s">
        <v>35</v>
      </c>
      <c r="H75" s="3">
        <v>0.5</v>
      </c>
      <c r="I75" s="1" t="s">
        <v>36</v>
      </c>
      <c r="J75" s="1" t="s">
        <v>37</v>
      </c>
      <c r="K75" s="1" t="s">
        <v>46</v>
      </c>
      <c r="L75" s="1" t="s">
        <v>39</v>
      </c>
      <c r="N75" s="1" t="s">
        <v>46</v>
      </c>
      <c r="O75" s="4">
        <v>0.8</v>
      </c>
      <c r="P75" s="1" t="s">
        <v>63</v>
      </c>
      <c r="Q75" s="1" t="str">
        <f t="array" ref="Q75">IF(R75="","",INDEX('Backing 4'!U:U,MATCH(R75,'Backing 4'!T:T,0)))</f>
        <v/>
      </c>
      <c r="R75" s="1" t="str">
        <f t="shared" si="1"/>
        <v/>
      </c>
      <c r="S75" s="1" t="str">
        <f t="array" ref="S75">IF(T75="","",INDEX('Backing 4'!Z:Z,MATCH(T75,'Backing 4'!Y:Y,0)))</f>
        <v/>
      </c>
      <c r="T75" s="1" t="str">
        <f t="shared" si="2"/>
        <v/>
      </c>
      <c r="U75" s="1">
        <v>3.0</v>
      </c>
      <c r="V75" s="1" t="str">
        <f t="array" ref="V75">IF(D75="Y","",IF(W75="Y",INDEX('Backing 2'!B:B,MATCH(C75,'Backing 2'!C:C,0)),C75))</f>
        <v>5 - Senior Officer</v>
      </c>
      <c r="W75" s="1" t="s">
        <v>34</v>
      </c>
      <c r="X75" s="1">
        <v>3.0</v>
      </c>
      <c r="Y75" s="1" t="s">
        <v>55</v>
      </c>
      <c r="Z75" s="1">
        <v>41.0</v>
      </c>
      <c r="AA75" s="1" t="s">
        <v>51</v>
      </c>
      <c r="AB75" s="1" t="s">
        <v>51</v>
      </c>
      <c r="AC75" s="1" t="s">
        <v>51</v>
      </c>
      <c r="AD75" s="5">
        <v>42826.0</v>
      </c>
      <c r="AE75" s="1">
        <v>3.0</v>
      </c>
      <c r="AF75" s="1">
        <f t="shared" si="3"/>
        <v>0.4187329896</v>
      </c>
    </row>
    <row r="76" ht="15.75" customHeight="1">
      <c r="A76" s="1">
        <v>75.0</v>
      </c>
      <c r="B76" s="1" t="s">
        <v>44</v>
      </c>
      <c r="C76" s="1" t="s">
        <v>33</v>
      </c>
      <c r="D76" s="1" t="s">
        <v>34</v>
      </c>
      <c r="E76" s="1">
        <v>3.0</v>
      </c>
      <c r="F76" s="1" t="s">
        <v>35</v>
      </c>
      <c r="G76" s="1" t="s">
        <v>36</v>
      </c>
      <c r="H76" s="3">
        <v>0.5</v>
      </c>
      <c r="I76" s="1" t="s">
        <v>35</v>
      </c>
      <c r="J76" s="1" t="s">
        <v>37</v>
      </c>
      <c r="K76" s="1" t="s">
        <v>46</v>
      </c>
      <c r="M76" s="1" t="s">
        <v>33</v>
      </c>
      <c r="N76" s="1" t="s">
        <v>46</v>
      </c>
      <c r="O76" s="4" t="s">
        <v>40</v>
      </c>
      <c r="P76" s="1" t="s">
        <v>40</v>
      </c>
      <c r="Q76" s="1" t="str">
        <f t="array" ref="Q76">IF(R76="","",INDEX('Backing 4'!U:U,MATCH(R76,'Backing 4'!T:T,0)))</f>
        <v>Even</v>
      </c>
      <c r="R76" s="1" t="str">
        <f t="shared" si="1"/>
        <v>6 - Junior Officer &amp; Sales &amp; Marketing</v>
      </c>
      <c r="S76" s="1" t="str">
        <f t="array" ref="S76">IF(T76="","",INDEX('Backing 4'!Z:Z,MATCH(T76,'Backing 4'!Y:Y,0)))</f>
        <v>Even</v>
      </c>
      <c r="T76" s="1" t="str">
        <f t="shared" si="2"/>
        <v>6 - Junior Officer</v>
      </c>
      <c r="U76" s="1">
        <v>3.0</v>
      </c>
      <c r="V76" s="1" t="str">
        <f t="array" ref="V76">IF(D76="Y","",IF(W76="Y",INDEX('Backing 2'!B:B,MATCH(C76,'Backing 2'!C:C,0)),C76))</f>
        <v>6 - Junior Officer</v>
      </c>
      <c r="W76" s="1" t="s">
        <v>34</v>
      </c>
      <c r="X76" s="1">
        <v>2.0</v>
      </c>
      <c r="Y76" s="1" t="s">
        <v>53</v>
      </c>
      <c r="Z76" s="1">
        <v>24.0</v>
      </c>
      <c r="AA76" s="1" t="s">
        <v>51</v>
      </c>
      <c r="AB76" s="1" t="s">
        <v>51</v>
      </c>
      <c r="AC76" s="1" t="s">
        <v>51</v>
      </c>
      <c r="AD76" s="5">
        <v>42826.0</v>
      </c>
      <c r="AE76" s="1">
        <v>3.0</v>
      </c>
      <c r="AF76" s="1">
        <f t="shared" si="3"/>
        <v>0.7994968413</v>
      </c>
    </row>
    <row r="77" ht="15.75" customHeight="1">
      <c r="A77" s="1">
        <v>76.0</v>
      </c>
      <c r="B77" s="1" t="s">
        <v>44</v>
      </c>
      <c r="C77" s="1" t="s">
        <v>45</v>
      </c>
      <c r="D77" s="1" t="s">
        <v>34</v>
      </c>
      <c r="E77" s="1">
        <v>2.0</v>
      </c>
      <c r="F77" s="1" t="s">
        <v>36</v>
      </c>
      <c r="G77" s="1" t="s">
        <v>36</v>
      </c>
      <c r="H77" s="3">
        <v>0.5</v>
      </c>
      <c r="I77" s="1" t="s">
        <v>35</v>
      </c>
      <c r="J77" s="1" t="s">
        <v>37</v>
      </c>
      <c r="K77" s="1" t="s">
        <v>54</v>
      </c>
      <c r="M77" s="1" t="s">
        <v>57</v>
      </c>
      <c r="N77" s="1" t="s">
        <v>54</v>
      </c>
      <c r="O77" s="4" t="s">
        <v>40</v>
      </c>
      <c r="P77" s="1" t="s">
        <v>40</v>
      </c>
      <c r="Q77" s="1" t="str">
        <f t="array" ref="Q77">IF(R77="","",INDEX('Backing 4'!U:U,MATCH(R77,'Backing 4'!T:T,0)))</f>
        <v>Even</v>
      </c>
      <c r="R77" s="1" t="str">
        <f t="shared" si="1"/>
        <v>4 - Manager &amp; Internal Services</v>
      </c>
      <c r="S77" s="1" t="str">
        <f t="array" ref="S77">IF(T77="","",INDEX('Backing 4'!Z:Z,MATCH(T77,'Backing 4'!Y:Y,0)))</f>
        <v>Even</v>
      </c>
      <c r="T77" s="1" t="str">
        <f t="shared" si="2"/>
        <v>4 - Manager</v>
      </c>
      <c r="U77" s="1">
        <v>4.0</v>
      </c>
      <c r="V77" s="1" t="str">
        <f t="array" ref="V77">IF(D77="Y","",IF(W77="Y",INDEX('Backing 2'!B:B,MATCH(C77,'Backing 2'!C:C,0)),C77))</f>
        <v>4 - Manager</v>
      </c>
      <c r="W77" s="1" t="s">
        <v>34</v>
      </c>
      <c r="X77" s="1">
        <v>3.0</v>
      </c>
      <c r="Y77" s="1" t="s">
        <v>55</v>
      </c>
      <c r="Z77" s="1">
        <v>43.0</v>
      </c>
      <c r="AA77" s="1" t="s">
        <v>51</v>
      </c>
      <c r="AB77" s="1" t="s">
        <v>51</v>
      </c>
      <c r="AC77" s="1" t="s">
        <v>51</v>
      </c>
      <c r="AD77" s="5">
        <v>41000.0</v>
      </c>
      <c r="AE77" s="1">
        <v>8.0</v>
      </c>
      <c r="AF77" s="1">
        <f t="shared" si="3"/>
        <v>0.3388051183</v>
      </c>
    </row>
    <row r="78" ht="15.75" customHeight="1">
      <c r="A78" s="1">
        <v>77.0</v>
      </c>
      <c r="B78" s="1" t="s">
        <v>32</v>
      </c>
      <c r="C78" s="1" t="s">
        <v>57</v>
      </c>
      <c r="D78" s="1" t="s">
        <v>34</v>
      </c>
      <c r="E78" s="1">
        <v>2.0</v>
      </c>
      <c r="F78" s="1" t="s">
        <v>35</v>
      </c>
      <c r="G78" s="1" t="s">
        <v>36</v>
      </c>
      <c r="H78" s="3">
        <v>0.5</v>
      </c>
      <c r="I78" s="1" t="s">
        <v>35</v>
      </c>
      <c r="J78" s="1" t="s">
        <v>37</v>
      </c>
      <c r="K78" s="1" t="s">
        <v>46</v>
      </c>
      <c r="M78" s="1" t="s">
        <v>57</v>
      </c>
      <c r="N78" s="1" t="s">
        <v>46</v>
      </c>
      <c r="O78" s="4" t="s">
        <v>40</v>
      </c>
      <c r="P78" s="1" t="s">
        <v>40</v>
      </c>
      <c r="Q78" s="1" t="str">
        <f t="array" ref="Q78">IF(R78="","",INDEX('Backing 4'!U:U,MATCH(R78,'Backing 4'!T:T,0)))</f>
        <v>Uneven - Men benefit</v>
      </c>
      <c r="R78" s="1" t="str">
        <f t="shared" si="1"/>
        <v>3 - Senior Manager &amp; Sales &amp; Marketing</v>
      </c>
      <c r="S78" s="1" t="str">
        <f t="array" ref="S78">IF(T78="","",INDEX('Backing 4'!Z:Z,MATCH(T78,'Backing 4'!Y:Y,0)))</f>
        <v>Uneven - Men benefit</v>
      </c>
      <c r="T78" s="1" t="str">
        <f t="shared" si="2"/>
        <v>3 - Senior Manager</v>
      </c>
      <c r="U78" s="1">
        <v>2.0</v>
      </c>
      <c r="V78" s="1" t="str">
        <f t="array" ref="V78">IF(D78="Y","",IF(W78="Y",INDEX('Backing 2'!B:B,MATCH(C78,'Backing 2'!C:C,0)),C78))</f>
        <v>3 - Senior Manager</v>
      </c>
      <c r="W78" s="1" t="s">
        <v>34</v>
      </c>
      <c r="X78" s="1">
        <v>3.0</v>
      </c>
      <c r="Y78" s="1" t="s">
        <v>55</v>
      </c>
      <c r="Z78" s="1">
        <v>41.0</v>
      </c>
      <c r="AA78" s="1" t="s">
        <v>47</v>
      </c>
      <c r="AB78" s="1" t="s">
        <v>43</v>
      </c>
      <c r="AC78" s="1" t="s">
        <v>43</v>
      </c>
      <c r="AD78" s="5">
        <v>42461.0</v>
      </c>
      <c r="AE78" s="1">
        <v>4.0</v>
      </c>
      <c r="AF78" s="1">
        <f t="shared" si="3"/>
        <v>0.4502711145</v>
      </c>
    </row>
    <row r="79" ht="15.75" customHeight="1">
      <c r="A79" s="1">
        <v>78.0</v>
      </c>
      <c r="B79" s="1" t="s">
        <v>44</v>
      </c>
      <c r="C79" s="1" t="s">
        <v>58</v>
      </c>
      <c r="D79" s="1" t="s">
        <v>34</v>
      </c>
      <c r="E79" s="1">
        <v>2.0</v>
      </c>
      <c r="F79" s="1" t="s">
        <v>35</v>
      </c>
      <c r="G79" s="1" t="s">
        <v>36</v>
      </c>
      <c r="H79" s="3">
        <v>0.5</v>
      </c>
      <c r="I79" s="1" t="s">
        <v>35</v>
      </c>
      <c r="J79" s="1" t="s">
        <v>37</v>
      </c>
      <c r="K79" s="1" t="s">
        <v>46</v>
      </c>
      <c r="M79" s="1" t="s">
        <v>58</v>
      </c>
      <c r="N79" s="1" t="s">
        <v>46</v>
      </c>
      <c r="O79" s="4">
        <v>0.7</v>
      </c>
      <c r="P79" s="1" t="s">
        <v>63</v>
      </c>
      <c r="Q79" s="1" t="str">
        <f t="array" ref="Q79">IF(R79="","",INDEX('Backing 4'!U:U,MATCH(R79,'Backing 4'!T:T,0)))</f>
        <v>Even</v>
      </c>
      <c r="R79" s="1" t="str">
        <f t="shared" si="1"/>
        <v>5 - Senior Officer &amp; Sales &amp; Marketing</v>
      </c>
      <c r="S79" s="1" t="str">
        <f t="array" ref="S79">IF(T79="","",INDEX('Backing 4'!Z:Z,MATCH(T79,'Backing 4'!Y:Y,0)))</f>
        <v>Even</v>
      </c>
      <c r="T79" s="1" t="str">
        <f t="shared" si="2"/>
        <v>5 - Senior Officer</v>
      </c>
      <c r="U79" s="1">
        <v>3.0</v>
      </c>
      <c r="V79" s="1" t="str">
        <f t="array" ref="V79">IF(D79="Y","",IF(W79="Y",INDEX('Backing 2'!B:B,MATCH(C79,'Backing 2'!C:C,0)),C79))</f>
        <v>5 - Senior Officer</v>
      </c>
      <c r="W79" s="1" t="s">
        <v>34</v>
      </c>
      <c r="X79" s="1">
        <v>3.0</v>
      </c>
      <c r="Y79" s="1" t="s">
        <v>41</v>
      </c>
      <c r="Z79" s="1">
        <v>31.0</v>
      </c>
      <c r="AA79" s="1" t="s">
        <v>51</v>
      </c>
      <c r="AB79" s="1" t="s">
        <v>51</v>
      </c>
      <c r="AC79" s="1" t="s">
        <v>51</v>
      </c>
      <c r="AD79" s="5">
        <v>41000.0</v>
      </c>
      <c r="AE79" s="1">
        <v>8.0</v>
      </c>
      <c r="AF79" s="1">
        <f t="shared" si="3"/>
        <v>0.2895448181</v>
      </c>
    </row>
    <row r="80" ht="15.75" customHeight="1">
      <c r="A80" s="1">
        <v>79.0</v>
      </c>
      <c r="B80" s="1" t="s">
        <v>32</v>
      </c>
      <c r="C80" s="1" t="s">
        <v>33</v>
      </c>
      <c r="D80" s="1" t="s">
        <v>37</v>
      </c>
      <c r="F80" s="1" t="s">
        <v>35</v>
      </c>
      <c r="G80" s="1" t="s">
        <v>35</v>
      </c>
      <c r="H80" s="3">
        <v>0.5</v>
      </c>
      <c r="I80" s="1" t="s">
        <v>35</v>
      </c>
      <c r="J80" s="1" t="s">
        <v>34</v>
      </c>
      <c r="K80" s="1" t="s">
        <v>46</v>
      </c>
      <c r="M80" s="1" t="s">
        <v>33</v>
      </c>
      <c r="N80" s="1" t="s">
        <v>46</v>
      </c>
      <c r="O80" s="4" t="s">
        <v>40</v>
      </c>
      <c r="P80" s="1" t="s">
        <v>40</v>
      </c>
      <c r="Q80" s="1" t="str">
        <f t="array" ref="Q80">IF(R80="","",INDEX('Backing 4'!U:U,MATCH(R80,'Backing 4'!T:T,0)))</f>
        <v>Even</v>
      </c>
      <c r="R80" s="1" t="str">
        <f t="shared" si="1"/>
        <v>6 - Junior Officer &amp; Sales &amp; Marketing</v>
      </c>
      <c r="S80" s="1" t="str">
        <f t="array" ref="S80">IF(T80="","",INDEX('Backing 4'!Z:Z,MATCH(T80,'Backing 4'!Y:Y,0)))</f>
        <v>Even</v>
      </c>
      <c r="T80" s="1" t="str">
        <f t="shared" si="2"/>
        <v>6 - Junior Officer</v>
      </c>
      <c r="U80" s="1">
        <v>0.0</v>
      </c>
      <c r="V80" s="1" t="str">
        <f t="array" ref="V80">IF(D80="Y","",IF(W80="Y",INDEX('Backing 2'!B:B,MATCH(C80,'Backing 2'!C:C,0)),C80))</f>
        <v/>
      </c>
      <c r="W80" s="1" t="s">
        <v>34</v>
      </c>
      <c r="Y80" s="1" t="s">
        <v>53</v>
      </c>
      <c r="Z80" s="1">
        <v>26.0</v>
      </c>
      <c r="AA80" s="1" t="s">
        <v>47</v>
      </c>
      <c r="AB80" s="1" t="s">
        <v>43</v>
      </c>
      <c r="AC80" s="1" t="s">
        <v>43</v>
      </c>
      <c r="AD80" s="5">
        <v>43922.0</v>
      </c>
      <c r="AE80" s="1">
        <v>0.0</v>
      </c>
      <c r="AF80" s="1">
        <f t="shared" si="3"/>
        <v>0.6674271846</v>
      </c>
    </row>
    <row r="81" ht="15.75" customHeight="1">
      <c r="A81" s="1">
        <v>80.0</v>
      </c>
      <c r="B81" s="1" t="s">
        <v>44</v>
      </c>
      <c r="C81" s="1" t="s">
        <v>58</v>
      </c>
      <c r="D81" s="1" t="s">
        <v>34</v>
      </c>
      <c r="E81" s="1">
        <v>3.0</v>
      </c>
      <c r="F81" s="1" t="s">
        <v>35</v>
      </c>
      <c r="G81" s="1" t="s">
        <v>36</v>
      </c>
      <c r="H81" s="3">
        <v>0.5</v>
      </c>
      <c r="I81" s="1" t="s">
        <v>35</v>
      </c>
      <c r="J81" s="1" t="s">
        <v>37</v>
      </c>
      <c r="K81" s="1" t="s">
        <v>38</v>
      </c>
      <c r="M81" s="1" t="s">
        <v>58</v>
      </c>
      <c r="N81" s="1" t="s">
        <v>38</v>
      </c>
      <c r="O81" s="4">
        <v>0.5</v>
      </c>
      <c r="P81" s="1" t="s">
        <v>63</v>
      </c>
      <c r="Q81" s="1" t="str">
        <f t="array" ref="Q81">IF(R81="","",INDEX('Backing 4'!U:U,MATCH(R81,'Backing 4'!T:T,0)))</f>
        <v>Even</v>
      </c>
      <c r="R81" s="1" t="str">
        <f t="shared" si="1"/>
        <v>5 - Senior Officer &amp; Operations</v>
      </c>
      <c r="S81" s="1" t="str">
        <f t="array" ref="S81">IF(T81="","",INDEX('Backing 4'!Z:Z,MATCH(T81,'Backing 4'!Y:Y,0)))</f>
        <v>Even</v>
      </c>
      <c r="T81" s="1" t="str">
        <f t="shared" si="2"/>
        <v>5 - Senior Officer</v>
      </c>
      <c r="U81" s="1">
        <v>3.0</v>
      </c>
      <c r="V81" s="1" t="str">
        <f t="array" ref="V81">IF(D81="Y","",IF(W81="Y",INDEX('Backing 2'!B:B,MATCH(C81,'Backing 2'!C:C,0)),C81))</f>
        <v>5 - Senior Officer</v>
      </c>
      <c r="W81" s="1" t="s">
        <v>34</v>
      </c>
      <c r="X81" s="1">
        <v>2.0</v>
      </c>
      <c r="Y81" s="1" t="s">
        <v>53</v>
      </c>
      <c r="Z81" s="1">
        <v>28.0</v>
      </c>
      <c r="AA81" s="1" t="s">
        <v>62</v>
      </c>
      <c r="AB81" s="1" t="s">
        <v>43</v>
      </c>
      <c r="AC81" s="1" t="s">
        <v>43</v>
      </c>
      <c r="AD81" s="5">
        <v>41730.0</v>
      </c>
      <c r="AE81" s="1">
        <v>6.0</v>
      </c>
      <c r="AF81" s="1">
        <f t="shared" si="3"/>
        <v>0.06453735929</v>
      </c>
    </row>
    <row r="82" ht="15.75" customHeight="1">
      <c r="A82" s="1">
        <v>81.0</v>
      </c>
      <c r="B82" s="1" t="s">
        <v>32</v>
      </c>
      <c r="C82" s="1" t="s">
        <v>48</v>
      </c>
      <c r="D82" s="1" t="s">
        <v>34</v>
      </c>
      <c r="E82" s="1">
        <v>3.0</v>
      </c>
      <c r="F82" s="1" t="s">
        <v>35</v>
      </c>
      <c r="G82" s="1" t="s">
        <v>36</v>
      </c>
      <c r="H82" s="3">
        <v>0.5</v>
      </c>
      <c r="I82" s="1" t="s">
        <v>35</v>
      </c>
      <c r="J82" s="1" t="s">
        <v>37</v>
      </c>
      <c r="K82" s="1" t="s">
        <v>38</v>
      </c>
      <c r="M82" s="1" t="s">
        <v>48</v>
      </c>
      <c r="N82" s="1" t="s">
        <v>38</v>
      </c>
      <c r="O82" s="4" t="s">
        <v>40</v>
      </c>
      <c r="P82" s="1" t="s">
        <v>40</v>
      </c>
      <c r="Q82" s="1" t="str">
        <f t="array" ref="Q82">IF(R82="","",INDEX('Backing 4'!U:U,MATCH(R82,'Backing 4'!T:T,0)))</f>
        <v>Even</v>
      </c>
      <c r="R82" s="1" t="str">
        <f t="shared" si="1"/>
        <v>2 - Director &amp; Operations</v>
      </c>
      <c r="S82" s="1" t="s">
        <v>50</v>
      </c>
      <c r="T82" s="1" t="str">
        <f t="shared" si="2"/>
        <v>2 - Director</v>
      </c>
      <c r="U82" s="1">
        <v>3.0</v>
      </c>
      <c r="V82" s="1" t="str">
        <f t="array" ref="V82">IF(D82="Y","",IF(W82="Y",INDEX('Backing 2'!B:B,MATCH(C82,'Backing 2'!C:C,0)),C82))</f>
        <v>2 - Director</v>
      </c>
      <c r="W82" s="1" t="s">
        <v>34</v>
      </c>
      <c r="X82" s="1">
        <v>2.0</v>
      </c>
      <c r="Y82" s="1" t="s">
        <v>55</v>
      </c>
      <c r="Z82" s="1">
        <v>42.0</v>
      </c>
      <c r="AA82" s="1" t="s">
        <v>51</v>
      </c>
      <c r="AB82" s="1" t="s">
        <v>51</v>
      </c>
      <c r="AC82" s="1" t="s">
        <v>51</v>
      </c>
      <c r="AD82" s="5">
        <v>41365.0</v>
      </c>
      <c r="AE82" s="1">
        <v>7.0</v>
      </c>
      <c r="AF82" s="1">
        <f t="shared" si="3"/>
        <v>0.1253055102</v>
      </c>
    </row>
    <row r="83" ht="15.75" customHeight="1">
      <c r="A83" s="1">
        <v>82.0</v>
      </c>
      <c r="B83" s="1" t="s">
        <v>32</v>
      </c>
      <c r="C83" s="1" t="s">
        <v>33</v>
      </c>
      <c r="D83" s="1" t="s">
        <v>34</v>
      </c>
      <c r="E83" s="1">
        <v>1.0</v>
      </c>
      <c r="F83" s="1" t="s">
        <v>35</v>
      </c>
      <c r="G83" s="1" t="s">
        <v>36</v>
      </c>
      <c r="H83" s="3">
        <v>0.5</v>
      </c>
      <c r="I83" s="1" t="s">
        <v>35</v>
      </c>
      <c r="J83" s="1" t="s">
        <v>37</v>
      </c>
      <c r="K83" s="1" t="s">
        <v>54</v>
      </c>
      <c r="M83" s="1" t="s">
        <v>33</v>
      </c>
      <c r="N83" s="1" t="s">
        <v>54</v>
      </c>
      <c r="O83" s="4" t="s">
        <v>40</v>
      </c>
      <c r="P83" s="1" t="s">
        <v>40</v>
      </c>
      <c r="Q83" s="1" t="str">
        <f t="array" ref="Q83">IF(R83="","",INDEX('Backing 4'!U:U,MATCH(R83,'Backing 4'!T:T,0)))</f>
        <v>Even</v>
      </c>
      <c r="R83" s="1" t="str">
        <f t="shared" si="1"/>
        <v>6 - Junior Officer &amp; Internal Services</v>
      </c>
      <c r="S83" s="1" t="str">
        <f t="array" ref="S83">IF(T83="","",INDEX('Backing 4'!Z:Z,MATCH(T83,'Backing 4'!Y:Y,0)))</f>
        <v>Even</v>
      </c>
      <c r="T83" s="1" t="str">
        <f t="shared" si="2"/>
        <v>6 - Junior Officer</v>
      </c>
      <c r="U83" s="1">
        <v>2.0</v>
      </c>
      <c r="V83" s="1" t="str">
        <f t="array" ref="V83">IF(D83="Y","",IF(W83="Y",INDEX('Backing 2'!B:B,MATCH(C83,'Backing 2'!C:C,0)),C83))</f>
        <v>6 - Junior Officer</v>
      </c>
      <c r="W83" s="1" t="s">
        <v>34</v>
      </c>
      <c r="X83" s="1">
        <v>3.0</v>
      </c>
      <c r="Y83" s="1" t="s">
        <v>53</v>
      </c>
      <c r="Z83" s="1">
        <v>25.0</v>
      </c>
      <c r="AA83" s="1" t="s">
        <v>51</v>
      </c>
      <c r="AB83" s="1" t="s">
        <v>51</v>
      </c>
      <c r="AC83" s="1" t="s">
        <v>51</v>
      </c>
      <c r="AD83" s="5">
        <v>43191.0</v>
      </c>
      <c r="AE83" s="1">
        <v>2.0</v>
      </c>
      <c r="AF83" s="1">
        <f t="shared" si="3"/>
        <v>0.6428174806</v>
      </c>
    </row>
    <row r="84" ht="15.75" customHeight="1">
      <c r="A84" s="1">
        <v>83.0</v>
      </c>
      <c r="B84" s="1" t="s">
        <v>44</v>
      </c>
      <c r="C84" s="1" t="s">
        <v>33</v>
      </c>
      <c r="D84" s="1" t="s">
        <v>34</v>
      </c>
      <c r="E84" s="1">
        <v>4.0</v>
      </c>
      <c r="F84" s="1" t="s">
        <v>35</v>
      </c>
      <c r="G84" s="1" t="s">
        <v>36</v>
      </c>
      <c r="H84" s="3">
        <v>0.5</v>
      </c>
      <c r="I84" s="1" t="s">
        <v>35</v>
      </c>
      <c r="J84" s="1" t="s">
        <v>37</v>
      </c>
      <c r="K84" s="1" t="s">
        <v>38</v>
      </c>
      <c r="M84" s="1" t="s">
        <v>33</v>
      </c>
      <c r="N84" s="1" t="s">
        <v>38</v>
      </c>
      <c r="O84" s="4" t="s">
        <v>40</v>
      </c>
      <c r="P84" s="1" t="s">
        <v>40</v>
      </c>
      <c r="Q84" s="1" t="str">
        <f t="array" ref="Q84">IF(R84="","",INDEX('Backing 4'!U:U,MATCH(R84,'Backing 4'!T:T,0)))</f>
        <v>Even</v>
      </c>
      <c r="R84" s="1" t="str">
        <f t="shared" si="1"/>
        <v>6 - Junior Officer &amp; Operations</v>
      </c>
      <c r="S84" s="1" t="str">
        <f t="array" ref="S84">IF(T84="","",INDEX('Backing 4'!Z:Z,MATCH(T84,'Backing 4'!Y:Y,0)))</f>
        <v>Even</v>
      </c>
      <c r="T84" s="1" t="str">
        <f t="shared" si="2"/>
        <v>6 - Junior Officer</v>
      </c>
      <c r="U84" s="1">
        <v>3.0</v>
      </c>
      <c r="V84" s="1" t="str">
        <f t="array" ref="V84">IF(D84="Y","",IF(W84="Y",INDEX('Backing 2'!B:B,MATCH(C84,'Backing 2'!C:C,0)),C84))</f>
        <v>6 - Junior Officer</v>
      </c>
      <c r="W84" s="1" t="s">
        <v>34</v>
      </c>
      <c r="X84" s="1">
        <v>3.0</v>
      </c>
      <c r="Y84" s="1" t="s">
        <v>53</v>
      </c>
      <c r="Z84" s="1">
        <v>23.0</v>
      </c>
      <c r="AA84" s="1" t="s">
        <v>51</v>
      </c>
      <c r="AB84" s="1" t="s">
        <v>51</v>
      </c>
      <c r="AC84" s="1" t="s">
        <v>51</v>
      </c>
      <c r="AD84" s="5">
        <v>42826.0</v>
      </c>
      <c r="AE84" s="1">
        <v>3.0</v>
      </c>
      <c r="AF84" s="1">
        <f t="shared" si="3"/>
        <v>0.5904640244</v>
      </c>
    </row>
    <row r="85" ht="15.75" customHeight="1">
      <c r="A85" s="1">
        <v>84.0</v>
      </c>
      <c r="B85" s="1" t="s">
        <v>44</v>
      </c>
      <c r="C85" s="1" t="s">
        <v>33</v>
      </c>
      <c r="D85" s="1" t="s">
        <v>34</v>
      </c>
      <c r="E85" s="1">
        <v>3.0</v>
      </c>
      <c r="F85" s="1" t="s">
        <v>35</v>
      </c>
      <c r="G85" s="1" t="s">
        <v>36</v>
      </c>
      <c r="H85" s="3">
        <v>0.5</v>
      </c>
      <c r="I85" s="1" t="s">
        <v>35</v>
      </c>
      <c r="J85" s="1" t="s">
        <v>37</v>
      </c>
      <c r="K85" s="1" t="s">
        <v>38</v>
      </c>
      <c r="M85" s="1" t="s">
        <v>33</v>
      </c>
      <c r="N85" s="1" t="s">
        <v>38</v>
      </c>
      <c r="O85" s="4" t="s">
        <v>40</v>
      </c>
      <c r="P85" s="1" t="s">
        <v>40</v>
      </c>
      <c r="Q85" s="1" t="str">
        <f t="array" ref="Q85">IF(R85="","",INDEX('Backing 4'!U:U,MATCH(R85,'Backing 4'!T:T,0)))</f>
        <v>Even</v>
      </c>
      <c r="R85" s="1" t="str">
        <f t="shared" si="1"/>
        <v>6 - Junior Officer &amp; Operations</v>
      </c>
      <c r="S85" s="1" t="str">
        <f t="array" ref="S85">IF(T85="","",INDEX('Backing 4'!Z:Z,MATCH(T85,'Backing 4'!Y:Y,0)))</f>
        <v>Even</v>
      </c>
      <c r="T85" s="1" t="str">
        <f t="shared" si="2"/>
        <v>6 - Junior Officer</v>
      </c>
      <c r="U85" s="1">
        <v>3.0</v>
      </c>
      <c r="V85" s="1" t="str">
        <f t="array" ref="V85">IF(D85="Y","",IF(W85="Y",INDEX('Backing 2'!B:B,MATCH(C85,'Backing 2'!C:C,0)),C85))</f>
        <v>6 - Junior Officer</v>
      </c>
      <c r="W85" s="1" t="s">
        <v>34</v>
      </c>
      <c r="X85" s="1">
        <v>3.0</v>
      </c>
      <c r="Y85" s="1" t="s">
        <v>53</v>
      </c>
      <c r="Z85" s="1">
        <v>26.0</v>
      </c>
      <c r="AA85" s="1" t="s">
        <v>62</v>
      </c>
      <c r="AB85" s="1" t="s">
        <v>43</v>
      </c>
      <c r="AC85" s="1" t="s">
        <v>43</v>
      </c>
      <c r="AD85" s="5">
        <v>42826.0</v>
      </c>
      <c r="AE85" s="1">
        <v>3.0</v>
      </c>
      <c r="AF85" s="1">
        <f t="shared" si="3"/>
        <v>0.9988270317</v>
      </c>
    </row>
    <row r="86" ht="15.75" customHeight="1">
      <c r="A86" s="1">
        <v>85.0</v>
      </c>
      <c r="B86" s="1" t="s">
        <v>32</v>
      </c>
      <c r="C86" s="2" t="s">
        <v>48</v>
      </c>
      <c r="D86" s="1" t="s">
        <v>34</v>
      </c>
      <c r="E86" s="1">
        <v>4.0</v>
      </c>
      <c r="F86" s="1" t="s">
        <v>35</v>
      </c>
      <c r="G86" s="1" t="s">
        <v>35</v>
      </c>
      <c r="H86" s="3">
        <v>0.5</v>
      </c>
      <c r="I86" s="1" t="s">
        <v>36</v>
      </c>
      <c r="J86" s="1" t="s">
        <v>37</v>
      </c>
      <c r="K86" s="1" t="s">
        <v>54</v>
      </c>
      <c r="L86" s="1" t="s">
        <v>39</v>
      </c>
      <c r="N86" s="1" t="s">
        <v>54</v>
      </c>
      <c r="O86" s="4" t="s">
        <v>40</v>
      </c>
      <c r="P86" s="1" t="s">
        <v>40</v>
      </c>
      <c r="Q86" s="1" t="str">
        <f t="array" ref="Q86">IF(R86="","",INDEX('Backing 4'!U:U,MATCH(R86,'Backing 4'!T:T,0)))</f>
        <v/>
      </c>
      <c r="R86" s="1" t="str">
        <f t="shared" si="1"/>
        <v/>
      </c>
      <c r="S86" s="1" t="str">
        <f t="array" ref="S86">IF(T86="","",INDEX('Backing 4'!Z:Z,MATCH(T86,'Backing 4'!Y:Y,0)))</f>
        <v/>
      </c>
      <c r="T86" s="1" t="str">
        <f t="shared" si="2"/>
        <v/>
      </c>
      <c r="U86" s="1">
        <v>2.0</v>
      </c>
      <c r="V86" s="1" t="str">
        <f t="array" ref="V86">IF(D86="Y","",IF(W86="Y",INDEX('Backing 2'!B:B,MATCH(C86,'Backing 2'!C:C,0)),C86))</f>
        <v>2 - Director</v>
      </c>
      <c r="W86" s="1" t="s">
        <v>34</v>
      </c>
      <c r="X86" s="1">
        <v>4.0</v>
      </c>
      <c r="Y86" s="1" t="s">
        <v>41</v>
      </c>
      <c r="Z86" s="1">
        <v>33.0</v>
      </c>
      <c r="AA86" s="1" t="s">
        <v>62</v>
      </c>
      <c r="AB86" s="1" t="s">
        <v>43</v>
      </c>
      <c r="AC86" s="1" t="s">
        <v>43</v>
      </c>
      <c r="AD86" s="5">
        <v>42826.0</v>
      </c>
      <c r="AE86" s="1">
        <v>3.0</v>
      </c>
      <c r="AF86" s="1">
        <f t="shared" si="3"/>
        <v>0.777424328</v>
      </c>
    </row>
    <row r="87" ht="15.75" customHeight="1">
      <c r="A87" s="1">
        <v>86.0</v>
      </c>
      <c r="B87" s="1" t="s">
        <v>44</v>
      </c>
      <c r="C87" s="1" t="s">
        <v>33</v>
      </c>
      <c r="D87" s="1" t="s">
        <v>34</v>
      </c>
      <c r="E87" s="1">
        <v>2.0</v>
      </c>
      <c r="F87" s="1" t="s">
        <v>35</v>
      </c>
      <c r="G87" s="1" t="s">
        <v>36</v>
      </c>
      <c r="H87" s="3">
        <v>0.5</v>
      </c>
      <c r="I87" s="1" t="s">
        <v>35</v>
      </c>
      <c r="J87" s="1" t="s">
        <v>37</v>
      </c>
      <c r="K87" s="1" t="s">
        <v>46</v>
      </c>
      <c r="M87" s="1" t="s">
        <v>33</v>
      </c>
      <c r="N87" s="1" t="s">
        <v>46</v>
      </c>
      <c r="O87" s="4" t="s">
        <v>40</v>
      </c>
      <c r="P87" s="1" t="s">
        <v>40</v>
      </c>
      <c r="Q87" s="1" t="str">
        <f t="array" ref="Q87">IF(R87="","",INDEX('Backing 4'!U:U,MATCH(R87,'Backing 4'!T:T,0)))</f>
        <v>Even</v>
      </c>
      <c r="R87" s="1" t="str">
        <f t="shared" si="1"/>
        <v>6 - Junior Officer &amp; Sales &amp; Marketing</v>
      </c>
      <c r="S87" s="1" t="str">
        <f t="array" ref="S87">IF(T87="","",INDEX('Backing 4'!Z:Z,MATCH(T87,'Backing 4'!Y:Y,0)))</f>
        <v>Even</v>
      </c>
      <c r="T87" s="1" t="str">
        <f t="shared" si="2"/>
        <v>6 - Junior Officer</v>
      </c>
      <c r="U87" s="1">
        <v>2.0</v>
      </c>
      <c r="V87" s="1" t="str">
        <f t="array" ref="V87">IF(D87="Y","",IF(W87="Y",INDEX('Backing 2'!B:B,MATCH(C87,'Backing 2'!C:C,0)),C87))</f>
        <v>6 - Junior Officer</v>
      </c>
      <c r="W87" s="1" t="s">
        <v>34</v>
      </c>
      <c r="X87" s="1">
        <v>3.0</v>
      </c>
      <c r="Y87" s="1" t="s">
        <v>53</v>
      </c>
      <c r="Z87" s="1">
        <v>25.0</v>
      </c>
      <c r="AA87" s="1" t="s">
        <v>51</v>
      </c>
      <c r="AB87" s="1" t="s">
        <v>51</v>
      </c>
      <c r="AC87" s="1" t="s">
        <v>51</v>
      </c>
      <c r="AD87" s="5">
        <v>43191.0</v>
      </c>
      <c r="AE87" s="1">
        <v>2.0</v>
      </c>
      <c r="AF87" s="1">
        <f t="shared" si="3"/>
        <v>0.09358214104</v>
      </c>
    </row>
    <row r="88" ht="15.75" customHeight="1">
      <c r="A88" s="1">
        <v>87.0</v>
      </c>
      <c r="B88" s="1" t="s">
        <v>32</v>
      </c>
      <c r="C88" s="1" t="s">
        <v>69</v>
      </c>
      <c r="D88" s="1" t="s">
        <v>34</v>
      </c>
      <c r="F88" s="1" t="s">
        <v>35</v>
      </c>
      <c r="G88" s="1" t="s">
        <v>35</v>
      </c>
      <c r="H88" s="3">
        <v>0.5</v>
      </c>
      <c r="I88" s="1" t="s">
        <v>35</v>
      </c>
      <c r="J88" s="1" t="s">
        <v>37</v>
      </c>
      <c r="K88" s="1" t="s">
        <v>54</v>
      </c>
      <c r="M88" s="1" t="s">
        <v>69</v>
      </c>
      <c r="N88" s="1" t="s">
        <v>54</v>
      </c>
      <c r="O88" s="4" t="s">
        <v>40</v>
      </c>
      <c r="P88" s="1" t="s">
        <v>40</v>
      </c>
      <c r="Q88" s="1" t="str">
        <f t="array" ref="Q88">IF(R88="","",INDEX('Backing 4'!U:U,MATCH(R88,'Backing 4'!T:T,0)))</f>
        <v/>
      </c>
      <c r="R88" s="1" t="str">
        <f t="shared" si="1"/>
        <v/>
      </c>
      <c r="S88" s="1" t="str">
        <f t="array" ref="S88">IF(T88="","",INDEX('Backing 4'!Z:Z,MATCH(T88,'Backing 4'!Y:Y,0)))</f>
        <v/>
      </c>
      <c r="T88" s="1" t="str">
        <f t="shared" si="2"/>
        <v/>
      </c>
      <c r="U88" s="1">
        <v>3.0</v>
      </c>
      <c r="V88" s="1" t="str">
        <f t="array" ref="V88">IF(D88="Y","",IF(W88="Y",INDEX('Backing 2'!B:B,MATCH(C88,'Backing 2'!C:C,0)),C88))</f>
        <v>1 - Executive</v>
      </c>
      <c r="W88" s="1" t="s">
        <v>34</v>
      </c>
      <c r="X88" s="1">
        <v>2.0</v>
      </c>
      <c r="Y88" s="1" t="s">
        <v>55</v>
      </c>
      <c r="Z88" s="1">
        <v>40.0</v>
      </c>
      <c r="AA88" s="1" t="s">
        <v>51</v>
      </c>
      <c r="AB88" s="1" t="s">
        <v>51</v>
      </c>
      <c r="AC88" s="1" t="s">
        <v>51</v>
      </c>
      <c r="AD88" s="5">
        <v>40634.0</v>
      </c>
      <c r="AE88" s="1">
        <v>9.0</v>
      </c>
      <c r="AF88" s="1">
        <f t="shared" si="3"/>
        <v>0.7210607476</v>
      </c>
    </row>
    <row r="89" ht="15.75" customHeight="1">
      <c r="A89" s="1">
        <v>88.0</v>
      </c>
      <c r="B89" s="1" t="s">
        <v>32</v>
      </c>
      <c r="C89" s="1" t="s">
        <v>33</v>
      </c>
      <c r="D89" s="1" t="s">
        <v>34</v>
      </c>
      <c r="E89" s="1">
        <v>2.0</v>
      </c>
      <c r="F89" s="1" t="s">
        <v>36</v>
      </c>
      <c r="G89" s="1" t="s">
        <v>36</v>
      </c>
      <c r="H89" s="3">
        <v>0.5</v>
      </c>
      <c r="I89" s="1" t="s">
        <v>35</v>
      </c>
      <c r="J89" s="1" t="s">
        <v>37</v>
      </c>
      <c r="K89" s="1" t="s">
        <v>52</v>
      </c>
      <c r="M89" s="1" t="s">
        <v>58</v>
      </c>
      <c r="N89" s="1" t="s">
        <v>52</v>
      </c>
      <c r="O89" s="4" t="s">
        <v>40</v>
      </c>
      <c r="P89" s="1" t="s">
        <v>40</v>
      </c>
      <c r="Q89" s="1" t="str">
        <f t="array" ref="Q89">IF(R89="","",INDEX('Backing 4'!U:U,MATCH(R89,'Backing 4'!T:T,0)))</f>
        <v>Inconclusive</v>
      </c>
      <c r="R89" s="1" t="str">
        <f t="shared" si="1"/>
        <v>6 - Junior Officer &amp; HR</v>
      </c>
      <c r="S89" s="1" t="str">
        <f t="array" ref="S89">IF(T89="","",INDEX('Backing 4'!Z:Z,MATCH(T89,'Backing 4'!Y:Y,0)))</f>
        <v>Even</v>
      </c>
      <c r="T89" s="1" t="str">
        <f t="shared" si="2"/>
        <v>6 - Junior Officer</v>
      </c>
      <c r="U89" s="1">
        <v>3.0</v>
      </c>
      <c r="V89" s="1" t="str">
        <f t="array" ref="V89">IF(D89="Y","",IF(W89="Y",INDEX('Backing 2'!B:B,MATCH(C89,'Backing 2'!C:C,0)),C89))</f>
        <v>6 - Junior Officer</v>
      </c>
      <c r="W89" s="1" t="s">
        <v>34</v>
      </c>
      <c r="X89" s="1">
        <v>3.0</v>
      </c>
      <c r="Y89" s="1" t="s">
        <v>53</v>
      </c>
      <c r="Z89" s="1">
        <v>24.0</v>
      </c>
      <c r="AA89" s="1" t="s">
        <v>51</v>
      </c>
      <c r="AB89" s="1" t="s">
        <v>51</v>
      </c>
      <c r="AC89" s="1" t="s">
        <v>51</v>
      </c>
      <c r="AD89" s="5">
        <v>42826.0</v>
      </c>
      <c r="AE89" s="1">
        <v>3.0</v>
      </c>
      <c r="AF89" s="1">
        <f t="shared" si="3"/>
        <v>0.06303345416</v>
      </c>
    </row>
    <row r="90" ht="15.75" customHeight="1">
      <c r="A90" s="1">
        <v>89.0</v>
      </c>
      <c r="B90" s="1" t="s">
        <v>32</v>
      </c>
      <c r="C90" s="1" t="s">
        <v>57</v>
      </c>
      <c r="D90" s="1" t="s">
        <v>37</v>
      </c>
      <c r="F90" s="1" t="s">
        <v>35</v>
      </c>
      <c r="G90" s="1" t="s">
        <v>35</v>
      </c>
      <c r="H90" s="3">
        <v>0.5</v>
      </c>
      <c r="I90" s="1" t="s">
        <v>35</v>
      </c>
      <c r="J90" s="1" t="s">
        <v>34</v>
      </c>
      <c r="K90" s="1" t="s">
        <v>54</v>
      </c>
      <c r="M90" s="1" t="s">
        <v>57</v>
      </c>
      <c r="N90" s="1" t="s">
        <v>54</v>
      </c>
      <c r="O90" s="4" t="s">
        <v>40</v>
      </c>
      <c r="P90" s="1" t="s">
        <v>40</v>
      </c>
      <c r="Q90" s="1" t="str">
        <f t="array" ref="Q90">IF(R90="","",INDEX('Backing 4'!U:U,MATCH(R90,'Backing 4'!T:T,0)))</f>
        <v>Uneven - Men benefit</v>
      </c>
      <c r="R90" s="1" t="str">
        <f t="shared" si="1"/>
        <v>3 - Senior Manager &amp; Internal Services</v>
      </c>
      <c r="S90" s="1" t="str">
        <f t="array" ref="S90">IF(T90="","",INDEX('Backing 4'!Z:Z,MATCH(T90,'Backing 4'!Y:Y,0)))</f>
        <v>Uneven - Men benefit</v>
      </c>
      <c r="T90" s="1" t="str">
        <f t="shared" si="2"/>
        <v>3 - Senior Manager</v>
      </c>
      <c r="U90" s="1">
        <v>0.0</v>
      </c>
      <c r="V90" s="1" t="str">
        <f t="array" ref="V90">IF(D90="Y","",IF(W90="Y",INDEX('Backing 2'!B:B,MATCH(C90,'Backing 2'!C:C,0)),C90))</f>
        <v/>
      </c>
      <c r="W90" s="1" t="s">
        <v>34</v>
      </c>
      <c r="Y90" s="1" t="s">
        <v>41</v>
      </c>
      <c r="Z90" s="1">
        <v>38.0</v>
      </c>
      <c r="AA90" s="1" t="s">
        <v>47</v>
      </c>
      <c r="AB90" s="1" t="s">
        <v>43</v>
      </c>
      <c r="AC90" s="1" t="s">
        <v>43</v>
      </c>
      <c r="AD90" s="5">
        <v>43922.0</v>
      </c>
      <c r="AE90" s="1">
        <v>0.0</v>
      </c>
      <c r="AF90" s="1">
        <f t="shared" si="3"/>
        <v>0.7625125467</v>
      </c>
    </row>
    <row r="91" ht="15.75" customHeight="1">
      <c r="A91" s="1">
        <v>90.0</v>
      </c>
      <c r="B91" s="1" t="s">
        <v>32</v>
      </c>
      <c r="C91" s="1" t="s">
        <v>58</v>
      </c>
      <c r="D91" s="1" t="s">
        <v>34</v>
      </c>
      <c r="E91" s="1">
        <v>2.0</v>
      </c>
      <c r="F91" s="1" t="s">
        <v>35</v>
      </c>
      <c r="G91" s="1" t="s">
        <v>36</v>
      </c>
      <c r="H91" s="3">
        <v>0.5</v>
      </c>
      <c r="I91" s="1" t="s">
        <v>35</v>
      </c>
      <c r="J91" s="1" t="s">
        <v>37</v>
      </c>
      <c r="K91" s="1" t="s">
        <v>46</v>
      </c>
      <c r="M91" s="1" t="s">
        <v>58</v>
      </c>
      <c r="N91" s="1" t="s">
        <v>46</v>
      </c>
      <c r="O91" s="4" t="s">
        <v>40</v>
      </c>
      <c r="P91" s="1" t="s">
        <v>40</v>
      </c>
      <c r="Q91" s="1" t="str">
        <f t="array" ref="Q91">IF(R91="","",INDEX('Backing 4'!U:U,MATCH(R91,'Backing 4'!T:T,0)))</f>
        <v>Even</v>
      </c>
      <c r="R91" s="1" t="str">
        <f t="shared" si="1"/>
        <v>5 - Senior Officer &amp; Sales &amp; Marketing</v>
      </c>
      <c r="S91" s="1" t="str">
        <f t="array" ref="S91">IF(T91="","",INDEX('Backing 4'!Z:Z,MATCH(T91,'Backing 4'!Y:Y,0)))</f>
        <v>Even</v>
      </c>
      <c r="T91" s="1" t="str">
        <f t="shared" si="2"/>
        <v>5 - Senior Officer</v>
      </c>
      <c r="U91" s="1">
        <v>1.0</v>
      </c>
      <c r="V91" s="1" t="str">
        <f t="array" ref="V91">IF(D91="Y","",IF(W91="Y",INDEX('Backing 2'!B:B,MATCH(C91,'Backing 2'!C:C,0)),C91))</f>
        <v>6 - Junior Officer</v>
      </c>
      <c r="W91" s="1" t="s">
        <v>37</v>
      </c>
      <c r="X91" s="1">
        <v>1.0</v>
      </c>
      <c r="Y91" s="1" t="s">
        <v>53</v>
      </c>
      <c r="Z91" s="1">
        <v>29.0</v>
      </c>
      <c r="AA91" s="1" t="s">
        <v>51</v>
      </c>
      <c r="AB91" s="1" t="s">
        <v>51</v>
      </c>
      <c r="AC91" s="1" t="s">
        <v>51</v>
      </c>
      <c r="AD91" s="5">
        <v>40634.0</v>
      </c>
      <c r="AE91" s="1">
        <v>9.0</v>
      </c>
      <c r="AF91" s="1">
        <f t="shared" si="3"/>
        <v>0.2893458621</v>
      </c>
    </row>
    <row r="92" ht="15.75" customHeight="1">
      <c r="A92" s="1">
        <v>91.0</v>
      </c>
      <c r="B92" s="1" t="s">
        <v>32</v>
      </c>
      <c r="C92" s="1" t="s">
        <v>58</v>
      </c>
      <c r="D92" s="1" t="s">
        <v>34</v>
      </c>
      <c r="E92" s="1">
        <v>2.0</v>
      </c>
      <c r="F92" s="1" t="s">
        <v>36</v>
      </c>
      <c r="G92" s="1" t="s">
        <v>36</v>
      </c>
      <c r="H92" s="3">
        <v>0.5</v>
      </c>
      <c r="I92" s="1" t="s">
        <v>35</v>
      </c>
      <c r="J92" s="1" t="s">
        <v>37</v>
      </c>
      <c r="K92" s="1" t="s">
        <v>38</v>
      </c>
      <c r="M92" s="1" t="s">
        <v>45</v>
      </c>
      <c r="N92" s="1" t="s">
        <v>38</v>
      </c>
      <c r="O92" s="4" t="s">
        <v>40</v>
      </c>
      <c r="P92" s="1" t="s">
        <v>40</v>
      </c>
      <c r="Q92" s="1" t="str">
        <f t="array" ref="Q92">IF(R92="","",INDEX('Backing 4'!U:U,MATCH(R92,'Backing 4'!T:T,0)))</f>
        <v>Even</v>
      </c>
      <c r="R92" s="1" t="str">
        <f t="shared" si="1"/>
        <v>5 - Senior Officer &amp; Operations</v>
      </c>
      <c r="S92" s="1" t="str">
        <f t="array" ref="S92">IF(T92="","",INDEX('Backing 4'!Z:Z,MATCH(T92,'Backing 4'!Y:Y,0)))</f>
        <v>Even</v>
      </c>
      <c r="T92" s="1" t="str">
        <f t="shared" si="2"/>
        <v>5 - Senior Officer</v>
      </c>
      <c r="U92" s="1">
        <v>1.0</v>
      </c>
      <c r="V92" s="1" t="str">
        <f t="array" ref="V92">IF(D92="Y","",IF(W92="Y",INDEX('Backing 2'!B:B,MATCH(C92,'Backing 2'!C:C,0)),C92))</f>
        <v>6 - Junior Officer</v>
      </c>
      <c r="W92" s="1" t="s">
        <v>37</v>
      </c>
      <c r="X92" s="1">
        <v>1.0</v>
      </c>
      <c r="Y92" s="1" t="s">
        <v>41</v>
      </c>
      <c r="Z92" s="1">
        <v>31.0</v>
      </c>
      <c r="AA92" s="1" t="s">
        <v>47</v>
      </c>
      <c r="AB92" s="1" t="s">
        <v>43</v>
      </c>
      <c r="AC92" s="1" t="s">
        <v>43</v>
      </c>
      <c r="AD92" s="5">
        <v>42095.0</v>
      </c>
      <c r="AE92" s="1">
        <v>5.0</v>
      </c>
      <c r="AF92" s="1">
        <f t="shared" si="3"/>
        <v>0.109486408</v>
      </c>
    </row>
    <row r="93" ht="15.75" customHeight="1">
      <c r="A93" s="1">
        <v>92.0</v>
      </c>
      <c r="B93" s="1" t="s">
        <v>32</v>
      </c>
      <c r="C93" s="1" t="s">
        <v>33</v>
      </c>
      <c r="D93" s="1" t="s">
        <v>34</v>
      </c>
      <c r="E93" s="1">
        <v>3.0</v>
      </c>
      <c r="F93" s="1" t="s">
        <v>35</v>
      </c>
      <c r="G93" s="1" t="s">
        <v>36</v>
      </c>
      <c r="H93" s="3">
        <v>0.5</v>
      </c>
      <c r="I93" s="1" t="s">
        <v>35</v>
      </c>
      <c r="J93" s="1" t="s">
        <v>37</v>
      </c>
      <c r="K93" s="1" t="s">
        <v>38</v>
      </c>
      <c r="M93" s="1" t="s">
        <v>33</v>
      </c>
      <c r="N93" s="1" t="s">
        <v>38</v>
      </c>
      <c r="O93" s="4" t="s">
        <v>40</v>
      </c>
      <c r="P93" s="1" t="s">
        <v>40</v>
      </c>
      <c r="Q93" s="1" t="str">
        <f t="array" ref="Q93">IF(R93="","",INDEX('Backing 4'!U:U,MATCH(R93,'Backing 4'!T:T,0)))</f>
        <v>Even</v>
      </c>
      <c r="R93" s="1" t="str">
        <f t="shared" si="1"/>
        <v>6 - Junior Officer &amp; Operations</v>
      </c>
      <c r="S93" s="1" t="str">
        <f t="array" ref="S93">IF(T93="","",INDEX('Backing 4'!Z:Z,MATCH(T93,'Backing 4'!Y:Y,0)))</f>
        <v>Even</v>
      </c>
      <c r="T93" s="1" t="str">
        <f t="shared" si="2"/>
        <v>6 - Junior Officer</v>
      </c>
      <c r="U93" s="1">
        <v>4.0</v>
      </c>
      <c r="V93" s="1" t="str">
        <f t="array" ref="V93">IF(D93="Y","",IF(W93="Y",INDEX('Backing 2'!B:B,MATCH(C93,'Backing 2'!C:C,0)),C93))</f>
        <v>6 - Junior Officer</v>
      </c>
      <c r="W93" s="1" t="s">
        <v>34</v>
      </c>
      <c r="X93" s="1">
        <v>3.0</v>
      </c>
      <c r="Y93" s="1" t="s">
        <v>53</v>
      </c>
      <c r="Z93" s="1">
        <v>26.0</v>
      </c>
      <c r="AA93" s="1" t="s">
        <v>51</v>
      </c>
      <c r="AB93" s="1" t="s">
        <v>51</v>
      </c>
      <c r="AC93" s="1" t="s">
        <v>51</v>
      </c>
      <c r="AD93" s="5">
        <v>42461.0</v>
      </c>
      <c r="AE93" s="1">
        <v>4.0</v>
      </c>
      <c r="AF93" s="1">
        <f t="shared" si="3"/>
        <v>0.5660967655</v>
      </c>
    </row>
    <row r="94" ht="15.75" customHeight="1">
      <c r="A94" s="1">
        <v>93.0</v>
      </c>
      <c r="B94" s="1" t="s">
        <v>32</v>
      </c>
      <c r="C94" s="1" t="s">
        <v>48</v>
      </c>
      <c r="D94" s="1" t="s">
        <v>34</v>
      </c>
      <c r="E94" s="1">
        <v>3.0</v>
      </c>
      <c r="F94" s="1" t="s">
        <v>35</v>
      </c>
      <c r="G94" s="1" t="s">
        <v>36</v>
      </c>
      <c r="H94" s="3">
        <v>0.5</v>
      </c>
      <c r="I94" s="1" t="s">
        <v>35</v>
      </c>
      <c r="J94" s="1" t="s">
        <v>37</v>
      </c>
      <c r="K94" s="1" t="s">
        <v>46</v>
      </c>
      <c r="M94" s="1" t="s">
        <v>48</v>
      </c>
      <c r="N94" s="1" t="s">
        <v>46</v>
      </c>
      <c r="O94" s="4" t="s">
        <v>40</v>
      </c>
      <c r="P94" s="1" t="s">
        <v>40</v>
      </c>
      <c r="Q94" s="1" t="str">
        <f t="array" ref="Q94">IF(R94="","",INDEX('Backing 4'!U:U,MATCH(R94,'Backing 4'!T:T,0)))</f>
        <v>Inconclusive</v>
      </c>
      <c r="R94" s="1" t="str">
        <f t="shared" si="1"/>
        <v>2 - Director &amp; Sales &amp; Marketing</v>
      </c>
      <c r="S94" s="1" t="s">
        <v>50</v>
      </c>
      <c r="T94" s="1" t="str">
        <f t="shared" si="2"/>
        <v>2 - Director</v>
      </c>
      <c r="U94" s="1">
        <v>3.0</v>
      </c>
      <c r="V94" s="1" t="str">
        <f t="array" ref="V94">IF(D94="Y","",IF(W94="Y",INDEX('Backing 2'!B:B,MATCH(C94,'Backing 2'!C:C,0)),C94))</f>
        <v>2 - Director</v>
      </c>
      <c r="W94" s="1" t="s">
        <v>34</v>
      </c>
      <c r="X94" s="1">
        <v>3.0</v>
      </c>
      <c r="Y94" s="1" t="s">
        <v>41</v>
      </c>
      <c r="Z94" s="1">
        <v>39.0</v>
      </c>
      <c r="AA94" s="1" t="s">
        <v>51</v>
      </c>
      <c r="AB94" s="1" t="s">
        <v>51</v>
      </c>
      <c r="AC94" s="1" t="s">
        <v>51</v>
      </c>
      <c r="AD94" s="5">
        <v>41730.0</v>
      </c>
      <c r="AE94" s="1">
        <v>6.0</v>
      </c>
      <c r="AF94" s="1">
        <f t="shared" si="3"/>
        <v>0.7826809035</v>
      </c>
    </row>
    <row r="95" ht="15.75" customHeight="1">
      <c r="A95" s="1">
        <v>94.0</v>
      </c>
      <c r="B95" s="1" t="s">
        <v>32</v>
      </c>
      <c r="C95" s="2" t="s">
        <v>45</v>
      </c>
      <c r="D95" s="1" t="s">
        <v>34</v>
      </c>
      <c r="E95" s="1">
        <v>2.0</v>
      </c>
      <c r="F95" s="1" t="s">
        <v>35</v>
      </c>
      <c r="G95" s="1" t="s">
        <v>35</v>
      </c>
      <c r="H95" s="3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N95" s="1" t="s">
        <v>38</v>
      </c>
      <c r="O95" s="4" t="s">
        <v>40</v>
      </c>
      <c r="P95" s="1" t="s">
        <v>40</v>
      </c>
      <c r="Q95" s="1" t="str">
        <f t="array" ref="Q95">IF(R95="","",INDEX('Backing 4'!U:U,MATCH(R95,'Backing 4'!T:T,0)))</f>
        <v/>
      </c>
      <c r="R95" s="1" t="str">
        <f t="shared" si="1"/>
        <v/>
      </c>
      <c r="S95" s="1" t="str">
        <f t="array" ref="S95">IF(T95="","",INDEX('Backing 4'!Z:Z,MATCH(T95,'Backing 4'!Y:Y,0)))</f>
        <v/>
      </c>
      <c r="T95" s="1" t="str">
        <f t="shared" si="2"/>
        <v/>
      </c>
      <c r="U95" s="1">
        <v>2.0</v>
      </c>
      <c r="V95" s="1" t="str">
        <f t="array" ref="V95">IF(D95="Y","",IF(W95="Y",INDEX('Backing 2'!B:B,MATCH(C95,'Backing 2'!C:C,0)),C95))</f>
        <v>4 - Manager</v>
      </c>
      <c r="W95" s="1" t="s">
        <v>34</v>
      </c>
      <c r="X95" s="1">
        <v>3.0</v>
      </c>
      <c r="Y95" s="1" t="s">
        <v>55</v>
      </c>
      <c r="Z95" s="1">
        <v>44.0</v>
      </c>
      <c r="AA95" s="1" t="s">
        <v>51</v>
      </c>
      <c r="AB95" s="1" t="s">
        <v>51</v>
      </c>
      <c r="AC95" s="1" t="s">
        <v>51</v>
      </c>
      <c r="AD95" s="5">
        <v>42826.0</v>
      </c>
      <c r="AE95" s="1">
        <v>3.0</v>
      </c>
      <c r="AF95" s="1">
        <f t="shared" si="3"/>
        <v>0.1220449446</v>
      </c>
    </row>
    <row r="96" ht="15.75" customHeight="1">
      <c r="A96" s="1">
        <v>95.0</v>
      </c>
      <c r="B96" s="1" t="s">
        <v>32</v>
      </c>
      <c r="C96" s="2" t="s">
        <v>57</v>
      </c>
      <c r="D96" s="1" t="s">
        <v>34</v>
      </c>
      <c r="E96" s="1">
        <v>4.0</v>
      </c>
      <c r="F96" s="1" t="s">
        <v>35</v>
      </c>
      <c r="G96" s="1" t="s">
        <v>35</v>
      </c>
      <c r="H96" s="3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N96" s="1" t="s">
        <v>38</v>
      </c>
      <c r="O96" s="4" t="s">
        <v>40</v>
      </c>
      <c r="P96" s="1" t="s">
        <v>40</v>
      </c>
      <c r="Q96" s="1" t="str">
        <f t="array" ref="Q96">IF(R96="","",INDEX('Backing 4'!U:U,MATCH(R96,'Backing 4'!T:T,0)))</f>
        <v/>
      </c>
      <c r="R96" s="1" t="str">
        <f t="shared" si="1"/>
        <v/>
      </c>
      <c r="S96" s="1" t="str">
        <f t="array" ref="S96">IF(T96="","",INDEX('Backing 4'!Z:Z,MATCH(T96,'Backing 4'!Y:Y,0)))</f>
        <v/>
      </c>
      <c r="T96" s="1" t="str">
        <f t="shared" si="2"/>
        <v/>
      </c>
      <c r="U96" s="1">
        <v>3.0</v>
      </c>
      <c r="V96" s="1" t="str">
        <f t="array" ref="V96">IF(D96="Y","",IF(W96="Y",INDEX('Backing 2'!B:B,MATCH(C96,'Backing 2'!C:C,0)),C96))</f>
        <v>3 - Senior Manager</v>
      </c>
      <c r="W96" s="1" t="s">
        <v>34</v>
      </c>
      <c r="X96" s="1">
        <v>3.0</v>
      </c>
      <c r="Y96" s="1" t="s">
        <v>55</v>
      </c>
      <c r="Z96" s="1">
        <v>40.0</v>
      </c>
      <c r="AA96" s="1" t="s">
        <v>47</v>
      </c>
      <c r="AB96" s="1" t="s">
        <v>43</v>
      </c>
      <c r="AC96" s="1" t="s">
        <v>43</v>
      </c>
      <c r="AD96" s="5">
        <v>41000.0</v>
      </c>
      <c r="AE96" s="1">
        <v>8.0</v>
      </c>
      <c r="AF96" s="1">
        <f t="shared" si="3"/>
        <v>0.2472202266</v>
      </c>
    </row>
    <row r="97" ht="15.75" customHeight="1">
      <c r="A97" s="1">
        <v>96.0</v>
      </c>
      <c r="B97" s="1" t="s">
        <v>32</v>
      </c>
      <c r="C97" s="1" t="s">
        <v>33</v>
      </c>
      <c r="D97" s="1" t="s">
        <v>34</v>
      </c>
      <c r="E97" s="1">
        <v>2.0</v>
      </c>
      <c r="F97" s="1" t="s">
        <v>35</v>
      </c>
      <c r="G97" s="1" t="s">
        <v>36</v>
      </c>
      <c r="H97" s="3">
        <v>0.5</v>
      </c>
      <c r="I97" s="1" t="s">
        <v>35</v>
      </c>
      <c r="J97" s="1" t="s">
        <v>37</v>
      </c>
      <c r="K97" s="1" t="s">
        <v>38</v>
      </c>
      <c r="M97" s="1" t="s">
        <v>33</v>
      </c>
      <c r="N97" s="1" t="s">
        <v>38</v>
      </c>
      <c r="O97" s="4" t="s">
        <v>40</v>
      </c>
      <c r="P97" s="1" t="s">
        <v>40</v>
      </c>
      <c r="Q97" s="1" t="str">
        <f t="array" ref="Q97">IF(R97="","",INDEX('Backing 4'!U:U,MATCH(R97,'Backing 4'!T:T,0)))</f>
        <v>Even</v>
      </c>
      <c r="R97" s="1" t="str">
        <f t="shared" si="1"/>
        <v>6 - Junior Officer &amp; Operations</v>
      </c>
      <c r="S97" s="1" t="str">
        <f t="array" ref="S97">IF(T97="","",INDEX('Backing 4'!Z:Z,MATCH(T97,'Backing 4'!Y:Y,0)))</f>
        <v>Even</v>
      </c>
      <c r="T97" s="1" t="str">
        <f t="shared" si="2"/>
        <v>6 - Junior Officer</v>
      </c>
      <c r="U97" s="1">
        <v>1.0</v>
      </c>
      <c r="V97" s="1" t="str">
        <f t="array" ref="V97">IF(D97="Y","",IF(W97="Y",INDEX('Backing 2'!B:B,MATCH(C97,'Backing 2'!C:C,0)),C97))</f>
        <v>6 - Junior Officer</v>
      </c>
      <c r="W97" s="1" t="s">
        <v>34</v>
      </c>
      <c r="Y97" s="1" t="s">
        <v>53</v>
      </c>
      <c r="Z97" s="1">
        <v>25.0</v>
      </c>
      <c r="AA97" s="1" t="s">
        <v>62</v>
      </c>
      <c r="AB97" s="1" t="s">
        <v>43</v>
      </c>
      <c r="AC97" s="1" t="s">
        <v>43</v>
      </c>
      <c r="AD97" s="5">
        <v>43556.0</v>
      </c>
      <c r="AE97" s="1">
        <v>1.0</v>
      </c>
      <c r="AF97" s="1">
        <f t="shared" si="3"/>
        <v>0.5386345999</v>
      </c>
    </row>
    <row r="98" ht="15.75" customHeight="1">
      <c r="A98" s="1">
        <v>97.0</v>
      </c>
      <c r="B98" s="1" t="s">
        <v>44</v>
      </c>
      <c r="C98" s="1" t="s">
        <v>45</v>
      </c>
      <c r="D98" s="1" t="s">
        <v>34</v>
      </c>
      <c r="E98" s="1">
        <v>2.0</v>
      </c>
      <c r="F98" s="1" t="s">
        <v>35</v>
      </c>
      <c r="G98" s="1" t="s">
        <v>36</v>
      </c>
      <c r="H98" s="3">
        <v>0.5</v>
      </c>
      <c r="I98" s="1" t="s">
        <v>35</v>
      </c>
      <c r="J98" s="1" t="s">
        <v>37</v>
      </c>
      <c r="K98" s="1" t="s">
        <v>52</v>
      </c>
      <c r="M98" s="1" t="s">
        <v>45</v>
      </c>
      <c r="N98" s="1" t="s">
        <v>52</v>
      </c>
      <c r="O98" s="4" t="s">
        <v>40</v>
      </c>
      <c r="P98" s="1" t="s">
        <v>40</v>
      </c>
      <c r="Q98" s="1" t="str">
        <f t="array" ref="Q98">IF(R98="","",INDEX('Backing 4'!U:U,MATCH(R98,'Backing 4'!T:T,0)))</f>
        <v>Inconclusive</v>
      </c>
      <c r="R98" s="1" t="str">
        <f t="shared" si="1"/>
        <v>4 - Manager &amp; HR</v>
      </c>
      <c r="S98" s="1" t="str">
        <f t="array" ref="S98">IF(T98="","",INDEX('Backing 4'!Z:Z,MATCH(T98,'Backing 4'!Y:Y,0)))</f>
        <v>Even</v>
      </c>
      <c r="T98" s="1" t="str">
        <f t="shared" si="2"/>
        <v>4 - Manager</v>
      </c>
      <c r="U98" s="1">
        <v>2.0</v>
      </c>
      <c r="V98" s="1" t="str">
        <f t="array" ref="V98">IF(D98="Y","",IF(W98="Y",INDEX('Backing 2'!B:B,MATCH(C98,'Backing 2'!C:C,0)),C98))</f>
        <v>4 - Manager</v>
      </c>
      <c r="W98" s="1" t="s">
        <v>34</v>
      </c>
      <c r="X98" s="1">
        <v>3.0</v>
      </c>
      <c r="Y98" s="1" t="s">
        <v>55</v>
      </c>
      <c r="Z98" s="1">
        <v>40.0</v>
      </c>
      <c r="AA98" s="1" t="s">
        <v>47</v>
      </c>
      <c r="AB98" s="1" t="s">
        <v>43</v>
      </c>
      <c r="AC98" s="1" t="s">
        <v>43</v>
      </c>
      <c r="AD98" s="5">
        <v>42826.0</v>
      </c>
      <c r="AE98" s="1">
        <v>3.0</v>
      </c>
      <c r="AF98" s="1">
        <f t="shared" si="3"/>
        <v>0.9414713314</v>
      </c>
    </row>
    <row r="99" ht="15.75" customHeight="1">
      <c r="A99" s="1">
        <v>98.0</v>
      </c>
      <c r="B99" s="1" t="s">
        <v>32</v>
      </c>
      <c r="C99" s="1" t="s">
        <v>48</v>
      </c>
      <c r="D99" s="1" t="s">
        <v>34</v>
      </c>
      <c r="E99" s="1">
        <v>3.0</v>
      </c>
      <c r="F99" s="1" t="s">
        <v>35</v>
      </c>
      <c r="G99" s="1" t="s">
        <v>36</v>
      </c>
      <c r="H99" s="3">
        <v>0.5</v>
      </c>
      <c r="I99" s="1" t="s">
        <v>35</v>
      </c>
      <c r="J99" s="1" t="s">
        <v>37</v>
      </c>
      <c r="K99" s="1" t="s">
        <v>38</v>
      </c>
      <c r="M99" s="1" t="s">
        <v>48</v>
      </c>
      <c r="N99" s="1" t="s">
        <v>38</v>
      </c>
      <c r="O99" s="4" t="s">
        <v>40</v>
      </c>
      <c r="P99" s="1" t="s">
        <v>40</v>
      </c>
      <c r="Q99" s="1" t="str">
        <f t="array" ref="Q99">IF(R99="","",INDEX('Backing 4'!U:U,MATCH(R99,'Backing 4'!T:T,0)))</f>
        <v>Even</v>
      </c>
      <c r="R99" s="1" t="str">
        <f t="shared" si="1"/>
        <v>2 - Director &amp; Operations</v>
      </c>
      <c r="S99" s="1" t="s">
        <v>50</v>
      </c>
      <c r="T99" s="1" t="str">
        <f t="shared" si="2"/>
        <v>2 - Director</v>
      </c>
      <c r="U99" s="1">
        <v>3.0</v>
      </c>
      <c r="V99" s="1" t="str">
        <f t="array" ref="V99">IF(D99="Y","",IF(W99="Y",INDEX('Backing 2'!B:B,MATCH(C99,'Backing 2'!C:C,0)),C99))</f>
        <v>2 - Director</v>
      </c>
      <c r="W99" s="1" t="s">
        <v>34</v>
      </c>
      <c r="X99" s="1">
        <v>3.0</v>
      </c>
      <c r="Y99" s="1" t="s">
        <v>55</v>
      </c>
      <c r="Z99" s="1">
        <v>41.0</v>
      </c>
      <c r="AA99" s="1" t="s">
        <v>51</v>
      </c>
      <c r="AB99" s="1" t="s">
        <v>51</v>
      </c>
      <c r="AC99" s="1" t="s">
        <v>51</v>
      </c>
      <c r="AD99" s="5">
        <v>40634.0</v>
      </c>
      <c r="AE99" s="1">
        <v>9.0</v>
      </c>
      <c r="AF99" s="1">
        <f t="shared" si="3"/>
        <v>0.0378693177</v>
      </c>
    </row>
    <row r="100" ht="15.75" customHeight="1">
      <c r="A100" s="1">
        <v>99.0</v>
      </c>
      <c r="B100" s="1" t="s">
        <v>44</v>
      </c>
      <c r="C100" s="1" t="s">
        <v>33</v>
      </c>
      <c r="D100" s="1" t="s">
        <v>34</v>
      </c>
      <c r="E100" s="1">
        <v>3.0</v>
      </c>
      <c r="F100" s="1" t="s">
        <v>35</v>
      </c>
      <c r="G100" s="1" t="s">
        <v>36</v>
      </c>
      <c r="H100" s="3">
        <v>0.5</v>
      </c>
      <c r="I100" s="1" t="s">
        <v>35</v>
      </c>
      <c r="J100" s="1" t="s">
        <v>37</v>
      </c>
      <c r="K100" s="1" t="s">
        <v>46</v>
      </c>
      <c r="M100" s="1" t="s">
        <v>33</v>
      </c>
      <c r="N100" s="1" t="s">
        <v>46</v>
      </c>
      <c r="O100" s="4" t="s">
        <v>40</v>
      </c>
      <c r="P100" s="1" t="s">
        <v>40</v>
      </c>
      <c r="Q100" s="1" t="str">
        <f t="array" ref="Q100">IF(R100="","",INDEX('Backing 4'!U:U,MATCH(R100,'Backing 4'!T:T,0)))</f>
        <v>Even</v>
      </c>
      <c r="R100" s="1" t="str">
        <f t="shared" si="1"/>
        <v>6 - Junior Officer &amp; Sales &amp; Marketing</v>
      </c>
      <c r="S100" s="1" t="str">
        <f t="array" ref="S100">IF(T100="","",INDEX('Backing 4'!Z:Z,MATCH(T100,'Backing 4'!Y:Y,0)))</f>
        <v>Even</v>
      </c>
      <c r="T100" s="1" t="str">
        <f t="shared" si="2"/>
        <v>6 - Junior Officer</v>
      </c>
      <c r="U100" s="1">
        <v>3.0</v>
      </c>
      <c r="V100" s="1" t="str">
        <f t="array" ref="V100">IF(D100="Y","",IF(W100="Y",INDEX('Backing 2'!B:B,MATCH(C100,'Backing 2'!C:C,0)),C100))</f>
        <v>6 - Junior Officer</v>
      </c>
      <c r="W100" s="1" t="s">
        <v>34</v>
      </c>
      <c r="X100" s="1">
        <v>3.0</v>
      </c>
      <c r="Y100" s="1" t="s">
        <v>53</v>
      </c>
      <c r="Z100" s="1">
        <v>28.0</v>
      </c>
      <c r="AA100" s="1" t="s">
        <v>62</v>
      </c>
      <c r="AB100" s="1" t="s">
        <v>43</v>
      </c>
      <c r="AC100" s="1" t="s">
        <v>43</v>
      </c>
      <c r="AD100" s="5">
        <v>42826.0</v>
      </c>
      <c r="AE100" s="1">
        <v>3.0</v>
      </c>
      <c r="AF100" s="1">
        <f t="shared" si="3"/>
        <v>0.4360994551</v>
      </c>
    </row>
    <row r="101" ht="15.75" customHeight="1">
      <c r="A101" s="1">
        <v>100.0</v>
      </c>
      <c r="B101" s="1" t="s">
        <v>32</v>
      </c>
      <c r="C101" s="1" t="s">
        <v>57</v>
      </c>
      <c r="D101" s="1" t="s">
        <v>34</v>
      </c>
      <c r="E101" s="1">
        <v>3.0</v>
      </c>
      <c r="F101" s="1" t="s">
        <v>35</v>
      </c>
      <c r="G101" s="1" t="s">
        <v>36</v>
      </c>
      <c r="H101" s="3">
        <v>0.5</v>
      </c>
      <c r="I101" s="1" t="s">
        <v>35</v>
      </c>
      <c r="J101" s="1" t="s">
        <v>37</v>
      </c>
      <c r="K101" s="1" t="s">
        <v>54</v>
      </c>
      <c r="M101" s="1" t="s">
        <v>57</v>
      </c>
      <c r="N101" s="1" t="s">
        <v>54</v>
      </c>
      <c r="O101" s="4" t="s">
        <v>40</v>
      </c>
      <c r="P101" s="1" t="s">
        <v>40</v>
      </c>
      <c r="Q101" s="1" t="str">
        <f t="array" ref="Q101">IF(R101="","",INDEX('Backing 4'!U:U,MATCH(R101,'Backing 4'!T:T,0)))</f>
        <v>Uneven - Men benefit</v>
      </c>
      <c r="R101" s="1" t="str">
        <f t="shared" si="1"/>
        <v>3 - Senior Manager &amp; Internal Services</v>
      </c>
      <c r="S101" s="1" t="str">
        <f t="array" ref="S101">IF(T101="","",INDEX('Backing 4'!Z:Z,MATCH(T101,'Backing 4'!Y:Y,0)))</f>
        <v>Uneven - Men benefit</v>
      </c>
      <c r="T101" s="1" t="str">
        <f t="shared" si="2"/>
        <v>3 - Senior Manager</v>
      </c>
      <c r="U101" s="1">
        <v>2.0</v>
      </c>
      <c r="V101" s="1" t="str">
        <f t="array" ref="V101">IF(D101="Y","",IF(W101="Y",INDEX('Backing 2'!B:B,MATCH(C101,'Backing 2'!C:C,0)),C101))</f>
        <v>3 - Senior Manager</v>
      </c>
      <c r="W101" s="1" t="s">
        <v>34</v>
      </c>
      <c r="X101" s="1">
        <v>3.0</v>
      </c>
      <c r="Y101" s="1" t="s">
        <v>41</v>
      </c>
      <c r="Z101" s="1">
        <v>39.0</v>
      </c>
      <c r="AA101" s="1" t="s">
        <v>47</v>
      </c>
      <c r="AB101" s="1" t="s">
        <v>43</v>
      </c>
      <c r="AC101" s="1" t="s">
        <v>43</v>
      </c>
      <c r="AD101" s="5">
        <v>41730.0</v>
      </c>
      <c r="AE101" s="1">
        <v>6.0</v>
      </c>
      <c r="AF101" s="1">
        <f t="shared" si="3"/>
        <v>0.6993487503</v>
      </c>
    </row>
    <row r="102" ht="15.75" customHeight="1">
      <c r="A102" s="1">
        <v>101.0</v>
      </c>
      <c r="B102" s="1" t="s">
        <v>44</v>
      </c>
      <c r="C102" s="1" t="s">
        <v>33</v>
      </c>
      <c r="D102" s="1" t="s">
        <v>34</v>
      </c>
      <c r="E102" s="1">
        <v>2.0</v>
      </c>
      <c r="F102" s="1" t="s">
        <v>35</v>
      </c>
      <c r="G102" s="1" t="s">
        <v>36</v>
      </c>
      <c r="H102" s="3">
        <v>0.5</v>
      </c>
      <c r="I102" s="1" t="s">
        <v>35</v>
      </c>
      <c r="J102" s="1" t="s">
        <v>37</v>
      </c>
      <c r="K102" s="1" t="s">
        <v>46</v>
      </c>
      <c r="M102" s="1" t="s">
        <v>33</v>
      </c>
      <c r="N102" s="1" t="s">
        <v>46</v>
      </c>
      <c r="O102" s="4" t="s">
        <v>40</v>
      </c>
      <c r="P102" s="1" t="s">
        <v>40</v>
      </c>
      <c r="Q102" s="1" t="str">
        <f t="array" ref="Q102">IF(R102="","",INDEX('Backing 4'!U:U,MATCH(R102,'Backing 4'!T:T,0)))</f>
        <v>Even</v>
      </c>
      <c r="R102" s="1" t="str">
        <f t="shared" si="1"/>
        <v>6 - Junior Officer &amp; Sales &amp; Marketing</v>
      </c>
      <c r="S102" s="1" t="str">
        <f t="array" ref="S102">IF(T102="","",INDEX('Backing 4'!Z:Z,MATCH(T102,'Backing 4'!Y:Y,0)))</f>
        <v>Even</v>
      </c>
      <c r="T102" s="1" t="str">
        <f t="shared" si="2"/>
        <v>6 - Junior Officer</v>
      </c>
      <c r="U102" s="1">
        <v>2.0</v>
      </c>
      <c r="V102" s="1" t="str">
        <f t="array" ref="V102">IF(D102="Y","",IF(W102="Y",INDEX('Backing 2'!B:B,MATCH(C102,'Backing 2'!C:C,0)),C102))</f>
        <v>6 - Junior Officer</v>
      </c>
      <c r="W102" s="1" t="s">
        <v>34</v>
      </c>
      <c r="X102" s="1">
        <v>3.0</v>
      </c>
      <c r="Y102" s="1" t="s">
        <v>53</v>
      </c>
      <c r="Z102" s="1">
        <v>22.0</v>
      </c>
      <c r="AA102" s="1" t="s">
        <v>47</v>
      </c>
      <c r="AB102" s="1" t="s">
        <v>43</v>
      </c>
      <c r="AC102" s="1" t="s">
        <v>43</v>
      </c>
      <c r="AD102" s="5">
        <v>43191.0</v>
      </c>
      <c r="AE102" s="1">
        <v>2.0</v>
      </c>
      <c r="AF102" s="1">
        <f t="shared" si="3"/>
        <v>0.9049820694</v>
      </c>
    </row>
    <row r="103" ht="15.75" customHeight="1">
      <c r="A103" s="1">
        <v>102.0</v>
      </c>
      <c r="B103" s="1" t="s">
        <v>44</v>
      </c>
      <c r="C103" s="1" t="s">
        <v>45</v>
      </c>
      <c r="D103" s="1" t="s">
        <v>34</v>
      </c>
      <c r="E103" s="1">
        <v>2.0</v>
      </c>
      <c r="F103" s="1" t="s">
        <v>35</v>
      </c>
      <c r="G103" s="1" t="s">
        <v>36</v>
      </c>
      <c r="H103" s="3">
        <v>0.5</v>
      </c>
      <c r="I103" s="1" t="s">
        <v>35</v>
      </c>
      <c r="J103" s="1" t="s">
        <v>37</v>
      </c>
      <c r="K103" s="1" t="s">
        <v>38</v>
      </c>
      <c r="M103" s="1" t="s">
        <v>45</v>
      </c>
      <c r="N103" s="1" t="s">
        <v>38</v>
      </c>
      <c r="O103" s="4" t="s">
        <v>40</v>
      </c>
      <c r="P103" s="1" t="s">
        <v>40</v>
      </c>
      <c r="Q103" s="1" t="str">
        <f t="array" ref="Q103">IF(R103="","",INDEX('Backing 4'!U:U,MATCH(R103,'Backing 4'!T:T,0)))</f>
        <v>Even</v>
      </c>
      <c r="R103" s="1" t="str">
        <f t="shared" si="1"/>
        <v>4 - Manager &amp; Operations</v>
      </c>
      <c r="S103" s="1" t="str">
        <f t="array" ref="S103">IF(T103="","",INDEX('Backing 4'!Z:Z,MATCH(T103,'Backing 4'!Y:Y,0)))</f>
        <v>Even</v>
      </c>
      <c r="T103" s="1" t="str">
        <f t="shared" si="2"/>
        <v>4 - Manager</v>
      </c>
      <c r="U103" s="1">
        <v>2.0</v>
      </c>
      <c r="V103" s="1" t="str">
        <f t="array" ref="V103">IF(D103="Y","",IF(W103="Y",INDEX('Backing 2'!B:B,MATCH(C103,'Backing 2'!C:C,0)),C103))</f>
        <v>4 - Manager</v>
      </c>
      <c r="W103" s="1" t="s">
        <v>34</v>
      </c>
      <c r="Y103" s="1" t="s">
        <v>55</v>
      </c>
      <c r="Z103" s="1">
        <v>40.0</v>
      </c>
      <c r="AA103" s="1" t="s">
        <v>70</v>
      </c>
      <c r="AB103" s="1" t="s">
        <v>71</v>
      </c>
      <c r="AC103" s="1" t="s">
        <v>61</v>
      </c>
      <c r="AD103" s="5">
        <v>43191.0</v>
      </c>
      <c r="AE103" s="1">
        <v>2.0</v>
      </c>
      <c r="AF103" s="1">
        <f t="shared" si="3"/>
        <v>0.6234548233</v>
      </c>
    </row>
    <row r="104" ht="15.75" customHeight="1">
      <c r="A104" s="1">
        <v>103.0</v>
      </c>
      <c r="B104" s="1" t="s">
        <v>32</v>
      </c>
      <c r="C104" s="1" t="s">
        <v>33</v>
      </c>
      <c r="D104" s="1" t="s">
        <v>34</v>
      </c>
      <c r="E104" s="1">
        <v>2.0</v>
      </c>
      <c r="F104" s="1" t="s">
        <v>35</v>
      </c>
      <c r="G104" s="1" t="s">
        <v>36</v>
      </c>
      <c r="H104" s="3">
        <v>0.5</v>
      </c>
      <c r="I104" s="1" t="s">
        <v>35</v>
      </c>
      <c r="J104" s="1" t="s">
        <v>37</v>
      </c>
      <c r="K104" s="1" t="s">
        <v>46</v>
      </c>
      <c r="M104" s="1" t="s">
        <v>33</v>
      </c>
      <c r="N104" s="1" t="s">
        <v>46</v>
      </c>
      <c r="O104" s="4" t="s">
        <v>40</v>
      </c>
      <c r="P104" s="1" t="s">
        <v>40</v>
      </c>
      <c r="Q104" s="1" t="str">
        <f t="array" ref="Q104">IF(R104="","",INDEX('Backing 4'!U:U,MATCH(R104,'Backing 4'!T:T,0)))</f>
        <v>Even</v>
      </c>
      <c r="R104" s="1" t="str">
        <f t="shared" si="1"/>
        <v>6 - Junior Officer &amp; Sales &amp; Marketing</v>
      </c>
      <c r="S104" s="1" t="str">
        <f t="array" ref="S104">IF(T104="","",INDEX('Backing 4'!Z:Z,MATCH(T104,'Backing 4'!Y:Y,0)))</f>
        <v>Even</v>
      </c>
      <c r="T104" s="1" t="str">
        <f t="shared" si="2"/>
        <v>6 - Junior Officer</v>
      </c>
      <c r="U104" s="1">
        <v>5.0</v>
      </c>
      <c r="V104" s="1" t="str">
        <f t="array" ref="V104">IF(D104="Y","",IF(W104="Y",INDEX('Backing 2'!B:B,MATCH(C104,'Backing 2'!C:C,0)),C104))</f>
        <v>6 - Junior Officer</v>
      </c>
      <c r="W104" s="1" t="s">
        <v>34</v>
      </c>
      <c r="X104" s="1">
        <v>3.0</v>
      </c>
      <c r="Y104" s="1" t="s">
        <v>53</v>
      </c>
      <c r="Z104" s="1">
        <v>22.0</v>
      </c>
      <c r="AA104" s="1" t="s">
        <v>62</v>
      </c>
      <c r="AB104" s="1" t="s">
        <v>43</v>
      </c>
      <c r="AC104" s="1" t="s">
        <v>43</v>
      </c>
      <c r="AD104" s="5">
        <v>42095.0</v>
      </c>
      <c r="AE104" s="1">
        <v>5.0</v>
      </c>
      <c r="AF104" s="1">
        <f t="shared" si="3"/>
        <v>0.6785633747</v>
      </c>
    </row>
    <row r="105" ht="15.75" customHeight="1">
      <c r="A105" s="1">
        <v>104.0</v>
      </c>
      <c r="B105" s="1" t="s">
        <v>44</v>
      </c>
      <c r="C105" s="1" t="s">
        <v>58</v>
      </c>
      <c r="D105" s="1" t="s">
        <v>34</v>
      </c>
      <c r="E105" s="1">
        <v>2.0</v>
      </c>
      <c r="F105" s="1" t="s">
        <v>35</v>
      </c>
      <c r="G105" s="1" t="s">
        <v>36</v>
      </c>
      <c r="H105" s="3">
        <v>0.5</v>
      </c>
      <c r="I105" s="1" t="s">
        <v>35</v>
      </c>
      <c r="J105" s="1" t="s">
        <v>37</v>
      </c>
      <c r="K105" s="1" t="s">
        <v>46</v>
      </c>
      <c r="M105" s="1" t="s">
        <v>58</v>
      </c>
      <c r="N105" s="1" t="s">
        <v>46</v>
      </c>
      <c r="O105" s="4" t="s">
        <v>40</v>
      </c>
      <c r="P105" s="1" t="s">
        <v>40</v>
      </c>
      <c r="Q105" s="1" t="str">
        <f t="array" ref="Q105">IF(R105="","",INDEX('Backing 4'!U:U,MATCH(R105,'Backing 4'!T:T,0)))</f>
        <v>Even</v>
      </c>
      <c r="R105" s="1" t="str">
        <f t="shared" si="1"/>
        <v>5 - Senior Officer &amp; Sales &amp; Marketing</v>
      </c>
      <c r="S105" s="1" t="str">
        <f t="array" ref="S105">IF(T105="","",INDEX('Backing 4'!Z:Z,MATCH(T105,'Backing 4'!Y:Y,0)))</f>
        <v>Even</v>
      </c>
      <c r="T105" s="1" t="str">
        <f t="shared" si="2"/>
        <v>5 - Senior Officer</v>
      </c>
      <c r="U105" s="1">
        <v>3.0</v>
      </c>
      <c r="V105" s="1" t="str">
        <f t="array" ref="V105">IF(D105="Y","",IF(W105="Y",INDEX('Backing 2'!B:B,MATCH(C105,'Backing 2'!C:C,0)),C105))</f>
        <v>5 - Senior Officer</v>
      </c>
      <c r="W105" s="1" t="s">
        <v>34</v>
      </c>
      <c r="X105" s="1">
        <v>2.0</v>
      </c>
      <c r="Y105" s="1" t="s">
        <v>53</v>
      </c>
      <c r="Z105" s="1">
        <v>28.0</v>
      </c>
      <c r="AA105" s="1" t="s">
        <v>51</v>
      </c>
      <c r="AB105" s="1" t="s">
        <v>51</v>
      </c>
      <c r="AC105" s="1" t="s">
        <v>51</v>
      </c>
      <c r="AD105" s="5">
        <v>42095.0</v>
      </c>
      <c r="AE105" s="1">
        <v>5.0</v>
      </c>
      <c r="AF105" s="1">
        <f t="shared" si="3"/>
        <v>0.1428834802</v>
      </c>
    </row>
    <row r="106" ht="15.75" customHeight="1">
      <c r="A106" s="1">
        <v>105.0</v>
      </c>
      <c r="B106" s="1" t="s">
        <v>32</v>
      </c>
      <c r="C106" s="1" t="s">
        <v>45</v>
      </c>
      <c r="D106" s="1" t="s">
        <v>37</v>
      </c>
      <c r="F106" s="1" t="s">
        <v>35</v>
      </c>
      <c r="G106" s="1" t="s">
        <v>35</v>
      </c>
      <c r="H106" s="3">
        <v>0.5</v>
      </c>
      <c r="I106" s="1" t="s">
        <v>35</v>
      </c>
      <c r="J106" s="1" t="s">
        <v>34</v>
      </c>
      <c r="K106" s="1" t="s">
        <v>46</v>
      </c>
      <c r="M106" s="1" t="s">
        <v>45</v>
      </c>
      <c r="N106" s="1" t="s">
        <v>46</v>
      </c>
      <c r="O106" s="4" t="s">
        <v>40</v>
      </c>
      <c r="P106" s="1" t="s">
        <v>40</v>
      </c>
      <c r="Q106" s="1" t="str">
        <f t="array" ref="Q106">IF(R106="","",INDEX('Backing 4'!U:U,MATCH(R106,'Backing 4'!T:T,0)))</f>
        <v>Uneven - Men benefit</v>
      </c>
      <c r="R106" s="1" t="str">
        <f t="shared" si="1"/>
        <v>4 - Manager &amp; Sales &amp; Marketing</v>
      </c>
      <c r="S106" s="1" t="str">
        <f t="array" ref="S106">IF(T106="","",INDEX('Backing 4'!Z:Z,MATCH(T106,'Backing 4'!Y:Y,0)))</f>
        <v>Even</v>
      </c>
      <c r="T106" s="1" t="str">
        <f t="shared" si="2"/>
        <v>4 - Manager</v>
      </c>
      <c r="U106" s="1">
        <v>0.0</v>
      </c>
      <c r="V106" s="1" t="str">
        <f t="array" ref="V106">IF(D106="Y","",IF(W106="Y",INDEX('Backing 2'!B:B,MATCH(C106,'Backing 2'!C:C,0)),C106))</f>
        <v/>
      </c>
      <c r="W106" s="1" t="s">
        <v>34</v>
      </c>
      <c r="Y106" s="1" t="s">
        <v>41</v>
      </c>
      <c r="Z106" s="1">
        <v>30.0</v>
      </c>
      <c r="AA106" s="1" t="s">
        <v>62</v>
      </c>
      <c r="AB106" s="1" t="s">
        <v>43</v>
      </c>
      <c r="AC106" s="1" t="s">
        <v>43</v>
      </c>
      <c r="AD106" s="5">
        <v>43922.0</v>
      </c>
      <c r="AE106" s="1">
        <v>0.0</v>
      </c>
      <c r="AF106" s="1">
        <f t="shared" si="3"/>
        <v>0.7319315989</v>
      </c>
    </row>
    <row r="107" ht="15.75" customHeight="1">
      <c r="A107" s="1">
        <v>106.0</v>
      </c>
      <c r="B107" s="1" t="s">
        <v>32</v>
      </c>
      <c r="C107" s="1" t="s">
        <v>48</v>
      </c>
      <c r="D107" s="1" t="s">
        <v>34</v>
      </c>
      <c r="E107" s="1">
        <v>1.0</v>
      </c>
      <c r="F107" s="1" t="s">
        <v>35</v>
      </c>
      <c r="G107" s="1" t="s">
        <v>36</v>
      </c>
      <c r="H107" s="3">
        <v>0.5</v>
      </c>
      <c r="I107" s="1" t="s">
        <v>35</v>
      </c>
      <c r="J107" s="1" t="s">
        <v>37</v>
      </c>
      <c r="K107" s="1" t="s">
        <v>46</v>
      </c>
      <c r="M107" s="1" t="s">
        <v>48</v>
      </c>
      <c r="N107" s="1" t="s">
        <v>46</v>
      </c>
      <c r="O107" s="4" t="s">
        <v>40</v>
      </c>
      <c r="P107" s="1" t="s">
        <v>40</v>
      </c>
      <c r="Q107" s="1" t="str">
        <f t="array" ref="Q107">IF(R107="","",INDEX('Backing 4'!U:U,MATCH(R107,'Backing 4'!T:T,0)))</f>
        <v>Inconclusive</v>
      </c>
      <c r="R107" s="1" t="str">
        <f t="shared" si="1"/>
        <v>2 - Director &amp; Sales &amp; Marketing</v>
      </c>
      <c r="S107" s="1" t="s">
        <v>50</v>
      </c>
      <c r="T107" s="1" t="str">
        <f t="shared" si="2"/>
        <v>2 - Director</v>
      </c>
      <c r="U107" s="1">
        <v>3.0</v>
      </c>
      <c r="V107" s="1" t="str">
        <f t="array" ref="V107">IF(D107="Y","",IF(W107="Y",INDEX('Backing 2'!B:B,MATCH(C107,'Backing 2'!C:C,0)),C107))</f>
        <v>2 - Director</v>
      </c>
      <c r="W107" s="1" t="s">
        <v>34</v>
      </c>
      <c r="X107" s="1">
        <v>3.0</v>
      </c>
      <c r="Y107" s="1" t="s">
        <v>41</v>
      </c>
      <c r="Z107" s="1">
        <v>35.0</v>
      </c>
      <c r="AA107" s="1" t="s">
        <v>62</v>
      </c>
      <c r="AB107" s="1" t="s">
        <v>43</v>
      </c>
      <c r="AC107" s="1" t="s">
        <v>43</v>
      </c>
      <c r="AD107" s="5">
        <v>42826.0</v>
      </c>
      <c r="AE107" s="1">
        <v>3.0</v>
      </c>
      <c r="AF107" s="1">
        <f t="shared" si="3"/>
        <v>0.9135427034</v>
      </c>
    </row>
    <row r="108" ht="15.75" customHeight="1">
      <c r="A108" s="1">
        <v>107.0</v>
      </c>
      <c r="B108" s="1" t="s">
        <v>44</v>
      </c>
      <c r="C108" s="1" t="s">
        <v>33</v>
      </c>
      <c r="D108" s="1" t="s">
        <v>34</v>
      </c>
      <c r="E108" s="1">
        <v>2.0</v>
      </c>
      <c r="F108" s="1" t="s">
        <v>35</v>
      </c>
      <c r="G108" s="1" t="s">
        <v>36</v>
      </c>
      <c r="H108" s="3">
        <v>0.5</v>
      </c>
      <c r="I108" s="1" t="s">
        <v>35</v>
      </c>
      <c r="J108" s="1" t="s">
        <v>37</v>
      </c>
      <c r="K108" s="1" t="s">
        <v>38</v>
      </c>
      <c r="M108" s="1" t="s">
        <v>33</v>
      </c>
      <c r="N108" s="1" t="s">
        <v>38</v>
      </c>
      <c r="O108" s="4" t="s">
        <v>40</v>
      </c>
      <c r="P108" s="1" t="s">
        <v>40</v>
      </c>
      <c r="Q108" s="1" t="str">
        <f t="array" ref="Q108">IF(R108="","",INDEX('Backing 4'!U:U,MATCH(R108,'Backing 4'!T:T,0)))</f>
        <v>Even</v>
      </c>
      <c r="R108" s="1" t="str">
        <f t="shared" si="1"/>
        <v>6 - Junior Officer &amp; Operations</v>
      </c>
      <c r="S108" s="1" t="str">
        <f t="array" ref="S108">IF(T108="","",INDEX('Backing 4'!Z:Z,MATCH(T108,'Backing 4'!Y:Y,0)))</f>
        <v>Even</v>
      </c>
      <c r="T108" s="1" t="str">
        <f t="shared" si="2"/>
        <v>6 - Junior Officer</v>
      </c>
      <c r="U108" s="1">
        <v>2.0</v>
      </c>
      <c r="V108" s="1" t="str">
        <f t="array" ref="V108">IF(D108="Y","",IF(W108="Y",INDEX('Backing 2'!B:B,MATCH(C108,'Backing 2'!C:C,0)),C108))</f>
        <v>6 - Junior Officer</v>
      </c>
      <c r="W108" s="1" t="s">
        <v>34</v>
      </c>
      <c r="X108" s="1">
        <v>2.0</v>
      </c>
      <c r="Y108" s="1" t="s">
        <v>53</v>
      </c>
      <c r="Z108" s="1">
        <v>23.0</v>
      </c>
      <c r="AA108" s="1" t="s">
        <v>51</v>
      </c>
      <c r="AB108" s="1" t="s">
        <v>51</v>
      </c>
      <c r="AC108" s="1" t="s">
        <v>51</v>
      </c>
      <c r="AD108" s="5">
        <v>43191.0</v>
      </c>
      <c r="AE108" s="1">
        <v>2.0</v>
      </c>
      <c r="AF108" s="1">
        <f t="shared" si="3"/>
        <v>0.2775006868</v>
      </c>
    </row>
    <row r="109" ht="15.75" customHeight="1">
      <c r="A109" s="1">
        <v>108.0</v>
      </c>
      <c r="B109" s="1" t="s">
        <v>32</v>
      </c>
      <c r="C109" s="1" t="s">
        <v>57</v>
      </c>
      <c r="D109" s="1" t="s">
        <v>34</v>
      </c>
      <c r="E109" s="1">
        <v>3.0</v>
      </c>
      <c r="F109" s="1" t="s">
        <v>35</v>
      </c>
      <c r="G109" s="1" t="s">
        <v>36</v>
      </c>
      <c r="H109" s="3">
        <v>0.5</v>
      </c>
      <c r="I109" s="1" t="s">
        <v>35</v>
      </c>
      <c r="J109" s="1" t="s">
        <v>37</v>
      </c>
      <c r="K109" s="1" t="s">
        <v>38</v>
      </c>
      <c r="M109" s="1" t="s">
        <v>57</v>
      </c>
      <c r="N109" s="1" t="s">
        <v>38</v>
      </c>
      <c r="O109" s="4" t="s">
        <v>40</v>
      </c>
      <c r="P109" s="1" t="s">
        <v>40</v>
      </c>
      <c r="Q109" s="1" t="str">
        <f t="array" ref="Q109">IF(R109="","",INDEX('Backing 4'!U:U,MATCH(R109,'Backing 4'!T:T,0)))</f>
        <v>Even</v>
      </c>
      <c r="R109" s="1" t="str">
        <f t="shared" si="1"/>
        <v>3 - Senior Manager &amp; Operations</v>
      </c>
      <c r="S109" s="1" t="str">
        <f t="array" ref="S109">IF(T109="","",INDEX('Backing 4'!Z:Z,MATCH(T109,'Backing 4'!Y:Y,0)))</f>
        <v>Uneven - Men benefit</v>
      </c>
      <c r="T109" s="1" t="str">
        <f t="shared" si="2"/>
        <v>3 - Senior Manager</v>
      </c>
      <c r="U109" s="1">
        <v>6.0</v>
      </c>
      <c r="V109" s="1" t="str">
        <f t="array" ref="V109">IF(D109="Y","",IF(W109="Y",INDEX('Backing 2'!B:B,MATCH(C109,'Backing 2'!C:C,0)),C109))</f>
        <v>3 - Senior Manager</v>
      </c>
      <c r="W109" s="1" t="s">
        <v>34</v>
      </c>
      <c r="X109" s="1">
        <v>3.0</v>
      </c>
      <c r="Y109" s="1" t="s">
        <v>41</v>
      </c>
      <c r="Z109" s="1">
        <v>34.0</v>
      </c>
      <c r="AA109" s="1" t="s">
        <v>62</v>
      </c>
      <c r="AB109" s="1" t="s">
        <v>43</v>
      </c>
      <c r="AC109" s="1" t="s">
        <v>43</v>
      </c>
      <c r="AD109" s="5">
        <v>41730.0</v>
      </c>
      <c r="AE109" s="1">
        <v>6.0</v>
      </c>
      <c r="AF109" s="1">
        <f t="shared" si="3"/>
        <v>0.1205041226</v>
      </c>
    </row>
    <row r="110" ht="15.75" customHeight="1">
      <c r="A110" s="1">
        <v>109.0</v>
      </c>
      <c r="B110" s="1" t="s">
        <v>32</v>
      </c>
      <c r="C110" s="1" t="s">
        <v>33</v>
      </c>
      <c r="D110" s="1" t="s">
        <v>37</v>
      </c>
      <c r="F110" s="1" t="s">
        <v>35</v>
      </c>
      <c r="G110" s="1" t="s">
        <v>35</v>
      </c>
      <c r="H110" s="3">
        <v>0.5</v>
      </c>
      <c r="I110" s="1" t="s">
        <v>35</v>
      </c>
      <c r="J110" s="1" t="s">
        <v>34</v>
      </c>
      <c r="K110" s="1" t="s">
        <v>46</v>
      </c>
      <c r="M110" s="1" t="s">
        <v>33</v>
      </c>
      <c r="N110" s="1" t="s">
        <v>46</v>
      </c>
      <c r="O110" s="4" t="s">
        <v>40</v>
      </c>
      <c r="P110" s="1" t="s">
        <v>40</v>
      </c>
      <c r="Q110" s="1" t="str">
        <f t="array" ref="Q110">IF(R110="","",INDEX('Backing 4'!U:U,MATCH(R110,'Backing 4'!T:T,0)))</f>
        <v>Even</v>
      </c>
      <c r="R110" s="1" t="str">
        <f t="shared" si="1"/>
        <v>6 - Junior Officer &amp; Sales &amp; Marketing</v>
      </c>
      <c r="S110" s="1" t="str">
        <f t="array" ref="S110">IF(T110="","",INDEX('Backing 4'!Z:Z,MATCH(T110,'Backing 4'!Y:Y,0)))</f>
        <v>Even</v>
      </c>
      <c r="T110" s="1" t="str">
        <f t="shared" si="2"/>
        <v>6 - Junior Officer</v>
      </c>
      <c r="U110" s="1">
        <v>0.0</v>
      </c>
      <c r="V110" s="1" t="str">
        <f t="array" ref="V110">IF(D110="Y","",IF(W110="Y",INDEX('Backing 2'!B:B,MATCH(C110,'Backing 2'!C:C,0)),C110))</f>
        <v/>
      </c>
      <c r="W110" s="1" t="s">
        <v>34</v>
      </c>
      <c r="Y110" s="1" t="s">
        <v>53</v>
      </c>
      <c r="Z110" s="1">
        <v>24.0</v>
      </c>
      <c r="AA110" s="1" t="s">
        <v>51</v>
      </c>
      <c r="AB110" s="1" t="s">
        <v>51</v>
      </c>
      <c r="AC110" s="1" t="s">
        <v>51</v>
      </c>
      <c r="AD110" s="5">
        <v>43922.0</v>
      </c>
      <c r="AE110" s="1">
        <v>0.0</v>
      </c>
      <c r="AF110" s="1">
        <f t="shared" si="3"/>
        <v>0.06946898623</v>
      </c>
    </row>
    <row r="111" ht="15.75" customHeight="1">
      <c r="A111" s="1">
        <v>110.0</v>
      </c>
      <c r="B111" s="1" t="s">
        <v>32</v>
      </c>
      <c r="C111" s="1" t="s">
        <v>58</v>
      </c>
      <c r="D111" s="1" t="s">
        <v>34</v>
      </c>
      <c r="E111" s="1">
        <v>2.0</v>
      </c>
      <c r="F111" s="1" t="s">
        <v>35</v>
      </c>
      <c r="G111" s="1" t="s">
        <v>36</v>
      </c>
      <c r="H111" s="3">
        <v>0.5</v>
      </c>
      <c r="I111" s="1" t="s">
        <v>35</v>
      </c>
      <c r="J111" s="1" t="s">
        <v>37</v>
      </c>
      <c r="K111" s="1" t="s">
        <v>54</v>
      </c>
      <c r="M111" s="1" t="s">
        <v>58</v>
      </c>
      <c r="N111" s="1" t="s">
        <v>54</v>
      </c>
      <c r="O111" s="4" t="s">
        <v>40</v>
      </c>
      <c r="P111" s="1" t="s">
        <v>40</v>
      </c>
      <c r="Q111" s="1" t="str">
        <f t="array" ref="Q111">IF(R111="","",INDEX('Backing 4'!U:U,MATCH(R111,'Backing 4'!T:T,0)))</f>
        <v>Even</v>
      </c>
      <c r="R111" s="1" t="str">
        <f t="shared" si="1"/>
        <v>5 - Senior Officer &amp; Internal Services</v>
      </c>
      <c r="S111" s="1" t="str">
        <f t="array" ref="S111">IF(T111="","",INDEX('Backing 4'!Z:Z,MATCH(T111,'Backing 4'!Y:Y,0)))</f>
        <v>Even</v>
      </c>
      <c r="T111" s="1" t="str">
        <f t="shared" si="2"/>
        <v>5 - Senior Officer</v>
      </c>
      <c r="U111" s="1">
        <v>3.0</v>
      </c>
      <c r="V111" s="1" t="str">
        <f t="array" ref="V111">IF(D111="Y","",IF(W111="Y",INDEX('Backing 2'!B:B,MATCH(C111,'Backing 2'!C:C,0)),C111))</f>
        <v>5 - Senior Officer</v>
      </c>
      <c r="W111" s="1" t="s">
        <v>34</v>
      </c>
      <c r="X111" s="1">
        <v>3.0</v>
      </c>
      <c r="Y111" s="1" t="s">
        <v>53</v>
      </c>
      <c r="Z111" s="1">
        <v>28.0</v>
      </c>
      <c r="AA111" s="1" t="s">
        <v>51</v>
      </c>
      <c r="AB111" s="1" t="s">
        <v>51</v>
      </c>
      <c r="AC111" s="1" t="s">
        <v>51</v>
      </c>
      <c r="AD111" s="5">
        <v>42461.0</v>
      </c>
      <c r="AE111" s="1">
        <v>4.0</v>
      </c>
      <c r="AF111" s="1">
        <f t="shared" si="3"/>
        <v>0.4130565074</v>
      </c>
    </row>
    <row r="112" ht="15.75" customHeight="1">
      <c r="A112" s="1">
        <v>111.0</v>
      </c>
      <c r="B112" s="1" t="s">
        <v>44</v>
      </c>
      <c r="C112" s="1" t="s">
        <v>58</v>
      </c>
      <c r="D112" s="1" t="s">
        <v>37</v>
      </c>
      <c r="F112" s="1" t="s">
        <v>35</v>
      </c>
      <c r="G112" s="1" t="s">
        <v>35</v>
      </c>
      <c r="H112" s="3">
        <v>0.5</v>
      </c>
      <c r="I112" s="1" t="s">
        <v>35</v>
      </c>
      <c r="J112" s="1" t="s">
        <v>34</v>
      </c>
      <c r="K112" s="1" t="s">
        <v>65</v>
      </c>
      <c r="M112" s="1" t="s">
        <v>58</v>
      </c>
      <c r="N112" s="1" t="s">
        <v>65</v>
      </c>
      <c r="O112" s="4" t="s">
        <v>40</v>
      </c>
      <c r="P112" s="1" t="s">
        <v>40</v>
      </c>
      <c r="Q112" s="1" t="str">
        <f t="array" ref="Q112">IF(R112="","",INDEX('Backing 4'!U:U,MATCH(R112,'Backing 4'!T:T,0)))</f>
        <v>Inconclusive</v>
      </c>
      <c r="R112" s="1" t="str">
        <f t="shared" si="1"/>
        <v>5 - Senior Officer &amp; Finance</v>
      </c>
      <c r="S112" s="1" t="str">
        <f t="array" ref="S112">IF(T112="","",INDEX('Backing 4'!Z:Z,MATCH(T112,'Backing 4'!Y:Y,0)))</f>
        <v>Even</v>
      </c>
      <c r="T112" s="1" t="str">
        <f t="shared" si="2"/>
        <v>5 - Senior Officer</v>
      </c>
      <c r="U112" s="1">
        <v>0.0</v>
      </c>
      <c r="V112" s="1" t="str">
        <f t="array" ref="V112">IF(D112="Y","",IF(W112="Y",INDEX('Backing 2'!B:B,MATCH(C112,'Backing 2'!C:C,0)),C112))</f>
        <v/>
      </c>
      <c r="W112" s="1" t="s">
        <v>34</v>
      </c>
      <c r="Y112" s="1" t="s">
        <v>41</v>
      </c>
      <c r="Z112" s="1">
        <v>33.0</v>
      </c>
      <c r="AA112" s="1" t="s">
        <v>47</v>
      </c>
      <c r="AB112" s="1" t="s">
        <v>43</v>
      </c>
      <c r="AC112" s="1" t="s">
        <v>43</v>
      </c>
      <c r="AD112" s="5">
        <v>43922.0</v>
      </c>
      <c r="AE112" s="1">
        <v>0.0</v>
      </c>
      <c r="AF112" s="1">
        <f t="shared" si="3"/>
        <v>0.3586212451</v>
      </c>
    </row>
    <row r="113" ht="15.75" customHeight="1">
      <c r="A113" s="1">
        <v>112.0</v>
      </c>
      <c r="B113" s="1" t="s">
        <v>44</v>
      </c>
      <c r="C113" s="1" t="s">
        <v>33</v>
      </c>
      <c r="D113" s="1" t="s">
        <v>34</v>
      </c>
      <c r="E113" s="1">
        <v>2.0</v>
      </c>
      <c r="F113" s="1" t="s">
        <v>35</v>
      </c>
      <c r="G113" s="1" t="s">
        <v>36</v>
      </c>
      <c r="H113" s="3">
        <v>0.5</v>
      </c>
      <c r="I113" s="1" t="s">
        <v>35</v>
      </c>
      <c r="J113" s="1" t="s">
        <v>37</v>
      </c>
      <c r="K113" s="1" t="s">
        <v>38</v>
      </c>
      <c r="M113" s="1" t="s">
        <v>33</v>
      </c>
      <c r="N113" s="1" t="s">
        <v>38</v>
      </c>
      <c r="O113" s="4" t="s">
        <v>40</v>
      </c>
      <c r="P113" s="1" t="s">
        <v>40</v>
      </c>
      <c r="Q113" s="1" t="str">
        <f t="array" ref="Q113">IF(R113="","",INDEX('Backing 4'!U:U,MATCH(R113,'Backing 4'!T:T,0)))</f>
        <v>Even</v>
      </c>
      <c r="R113" s="1" t="str">
        <f t="shared" si="1"/>
        <v>6 - Junior Officer &amp; Operations</v>
      </c>
      <c r="S113" s="1" t="str">
        <f t="array" ref="S113">IF(T113="","",INDEX('Backing 4'!Z:Z,MATCH(T113,'Backing 4'!Y:Y,0)))</f>
        <v>Even</v>
      </c>
      <c r="T113" s="1" t="str">
        <f t="shared" si="2"/>
        <v>6 - Junior Officer</v>
      </c>
      <c r="U113" s="1">
        <v>1.0</v>
      </c>
      <c r="V113" s="1" t="str">
        <f t="array" ref="V113">IF(D113="Y","",IF(W113="Y",INDEX('Backing 2'!B:B,MATCH(C113,'Backing 2'!C:C,0)),C113))</f>
        <v>6 - Junior Officer</v>
      </c>
      <c r="W113" s="1" t="s">
        <v>34</v>
      </c>
      <c r="Y113" s="1" t="s">
        <v>53</v>
      </c>
      <c r="Z113" s="1">
        <v>27.0</v>
      </c>
      <c r="AA113" s="1" t="s">
        <v>51</v>
      </c>
      <c r="AB113" s="1" t="s">
        <v>51</v>
      </c>
      <c r="AC113" s="1" t="s">
        <v>51</v>
      </c>
      <c r="AD113" s="5">
        <v>43556.0</v>
      </c>
      <c r="AE113" s="1">
        <v>1.0</v>
      </c>
      <c r="AF113" s="1">
        <f t="shared" si="3"/>
        <v>0.348440687</v>
      </c>
    </row>
    <row r="114" ht="15.75" customHeight="1">
      <c r="A114" s="1">
        <v>113.0</v>
      </c>
      <c r="B114" s="1" t="s">
        <v>32</v>
      </c>
      <c r="C114" s="1" t="s">
        <v>48</v>
      </c>
      <c r="D114" s="1" t="s">
        <v>34</v>
      </c>
      <c r="E114" s="1">
        <v>3.0</v>
      </c>
      <c r="F114" s="1" t="s">
        <v>35</v>
      </c>
      <c r="G114" s="1" t="s">
        <v>36</v>
      </c>
      <c r="H114" s="3">
        <v>0.5</v>
      </c>
      <c r="I114" s="1" t="s">
        <v>35</v>
      </c>
      <c r="J114" s="1" t="s">
        <v>37</v>
      </c>
      <c r="K114" s="1" t="s">
        <v>49</v>
      </c>
      <c r="M114" s="1" t="s">
        <v>48</v>
      </c>
      <c r="N114" s="1" t="s">
        <v>49</v>
      </c>
      <c r="O114" s="4" t="s">
        <v>40</v>
      </c>
      <c r="P114" s="1" t="s">
        <v>40</v>
      </c>
      <c r="Q114" s="1" t="str">
        <f t="array" ref="Q114">IF(R114="","",INDEX('Backing 4'!U:U,MATCH(R114,'Backing 4'!T:T,0)))</f>
        <v>Inconclusive</v>
      </c>
      <c r="R114" s="1" t="str">
        <f t="shared" si="1"/>
        <v>2 - Director &amp; Strategy</v>
      </c>
      <c r="S114" s="1" t="s">
        <v>50</v>
      </c>
      <c r="T114" s="1" t="str">
        <f t="shared" si="2"/>
        <v>2 - Director</v>
      </c>
      <c r="U114" s="1">
        <v>4.0</v>
      </c>
      <c r="V114" s="1" t="str">
        <f t="array" ref="V114">IF(D114="Y","",IF(W114="Y",INDEX('Backing 2'!B:B,MATCH(C114,'Backing 2'!C:C,0)),C114))</f>
        <v>2 - Director</v>
      </c>
      <c r="W114" s="1" t="s">
        <v>34</v>
      </c>
      <c r="X114" s="1">
        <v>3.0</v>
      </c>
      <c r="Y114" s="1" t="s">
        <v>55</v>
      </c>
      <c r="Z114" s="1">
        <v>41.0</v>
      </c>
      <c r="AA114" s="1" t="s">
        <v>51</v>
      </c>
      <c r="AB114" s="1" t="s">
        <v>51</v>
      </c>
      <c r="AC114" s="1" t="s">
        <v>51</v>
      </c>
      <c r="AD114" s="5">
        <v>41000.0</v>
      </c>
      <c r="AE114" s="1">
        <v>8.0</v>
      </c>
      <c r="AF114" s="1">
        <f t="shared" si="3"/>
        <v>0.5765775906</v>
      </c>
    </row>
    <row r="115" ht="15.75" customHeight="1">
      <c r="A115" s="1">
        <v>114.0</v>
      </c>
      <c r="B115" s="1" t="s">
        <v>32</v>
      </c>
      <c r="C115" s="1" t="s">
        <v>45</v>
      </c>
      <c r="D115" s="1" t="s">
        <v>34</v>
      </c>
      <c r="E115" s="1">
        <v>3.0</v>
      </c>
      <c r="F115" s="1" t="s">
        <v>35</v>
      </c>
      <c r="G115" s="1" t="s">
        <v>36</v>
      </c>
      <c r="H115" s="3">
        <v>0.5</v>
      </c>
      <c r="I115" s="1" t="s">
        <v>35</v>
      </c>
      <c r="J115" s="1" t="s">
        <v>37</v>
      </c>
      <c r="K115" s="1" t="s">
        <v>46</v>
      </c>
      <c r="M115" s="1" t="s">
        <v>45</v>
      </c>
      <c r="N115" s="1" t="s">
        <v>46</v>
      </c>
      <c r="O115" s="4" t="s">
        <v>40</v>
      </c>
      <c r="P115" s="1" t="s">
        <v>40</v>
      </c>
      <c r="Q115" s="1" t="str">
        <f t="array" ref="Q115">IF(R115="","",INDEX('Backing 4'!U:U,MATCH(R115,'Backing 4'!T:T,0)))</f>
        <v>Uneven - Men benefit</v>
      </c>
      <c r="R115" s="1" t="str">
        <f t="shared" si="1"/>
        <v>4 - Manager &amp; Sales &amp; Marketing</v>
      </c>
      <c r="S115" s="1" t="str">
        <f t="array" ref="S115">IF(T115="","",INDEX('Backing 4'!Z:Z,MATCH(T115,'Backing 4'!Y:Y,0)))</f>
        <v>Even</v>
      </c>
      <c r="T115" s="1" t="str">
        <f t="shared" si="2"/>
        <v>4 - Manager</v>
      </c>
      <c r="U115" s="1">
        <v>3.0</v>
      </c>
      <c r="V115" s="1" t="str">
        <f t="array" ref="V115">IF(D115="Y","",IF(W115="Y",INDEX('Backing 2'!B:B,MATCH(C115,'Backing 2'!C:C,0)),C115))</f>
        <v>4 - Manager</v>
      </c>
      <c r="W115" s="1" t="s">
        <v>34</v>
      </c>
      <c r="X115" s="1">
        <v>3.0</v>
      </c>
      <c r="Y115" s="1" t="s">
        <v>41</v>
      </c>
      <c r="Z115" s="1">
        <v>31.0</v>
      </c>
      <c r="AA115" s="1" t="s">
        <v>51</v>
      </c>
      <c r="AB115" s="1" t="s">
        <v>51</v>
      </c>
      <c r="AC115" s="1" t="s">
        <v>51</v>
      </c>
      <c r="AD115" s="5">
        <v>41365.0</v>
      </c>
      <c r="AE115" s="1">
        <v>7.0</v>
      </c>
      <c r="AF115" s="1">
        <f t="shared" si="3"/>
        <v>0.6556482589</v>
      </c>
    </row>
    <row r="116" ht="15.75" customHeight="1">
      <c r="A116" s="1">
        <v>115.0</v>
      </c>
      <c r="B116" s="1" t="s">
        <v>32</v>
      </c>
      <c r="C116" s="2" t="s">
        <v>48</v>
      </c>
      <c r="D116" s="1" t="s">
        <v>34</v>
      </c>
      <c r="E116" s="1">
        <v>3.0</v>
      </c>
      <c r="F116" s="1" t="s">
        <v>35</v>
      </c>
      <c r="G116" s="1" t="s">
        <v>35</v>
      </c>
      <c r="H116" s="3">
        <v>0.5</v>
      </c>
      <c r="I116" s="1" t="s">
        <v>36</v>
      </c>
      <c r="J116" s="1" t="s">
        <v>37</v>
      </c>
      <c r="K116" s="1" t="s">
        <v>65</v>
      </c>
      <c r="L116" s="1" t="s">
        <v>39</v>
      </c>
      <c r="N116" s="1" t="s">
        <v>65</v>
      </c>
      <c r="O116" s="4" t="s">
        <v>40</v>
      </c>
      <c r="P116" s="1" t="s">
        <v>40</v>
      </c>
      <c r="Q116" s="1" t="str">
        <f t="array" ref="Q116">IF(R116="","",INDEX('Backing 4'!U:U,MATCH(R116,'Backing 4'!T:T,0)))</f>
        <v/>
      </c>
      <c r="R116" s="1" t="str">
        <f t="shared" si="1"/>
        <v/>
      </c>
      <c r="S116" s="1" t="str">
        <f t="array" ref="S116">IF(T116="","",INDEX('Backing 4'!Z:Z,MATCH(T116,'Backing 4'!Y:Y,0)))</f>
        <v/>
      </c>
      <c r="T116" s="1" t="str">
        <f t="shared" si="2"/>
        <v/>
      </c>
      <c r="U116" s="1">
        <v>3.0</v>
      </c>
      <c r="V116" s="1" t="str">
        <f t="array" ref="V116">IF(D116="Y","",IF(W116="Y",INDEX('Backing 2'!B:B,MATCH(C116,'Backing 2'!C:C,0)),C116))</f>
        <v>2 - Director</v>
      </c>
      <c r="W116" s="1" t="s">
        <v>34</v>
      </c>
      <c r="X116" s="1">
        <v>4.0</v>
      </c>
      <c r="Y116" s="1" t="s">
        <v>55</v>
      </c>
      <c r="Z116" s="1">
        <v>49.0</v>
      </c>
      <c r="AA116" s="1" t="s">
        <v>51</v>
      </c>
      <c r="AB116" s="1" t="s">
        <v>51</v>
      </c>
      <c r="AC116" s="1" t="s">
        <v>51</v>
      </c>
      <c r="AD116" s="5">
        <v>41730.0</v>
      </c>
      <c r="AE116" s="1">
        <v>6.0</v>
      </c>
      <c r="AF116" s="1">
        <f t="shared" si="3"/>
        <v>0.08393760354</v>
      </c>
    </row>
    <row r="117" ht="15.75" customHeight="1">
      <c r="A117" s="1">
        <v>116.0</v>
      </c>
      <c r="B117" s="1" t="s">
        <v>32</v>
      </c>
      <c r="C117" s="1" t="s">
        <v>58</v>
      </c>
      <c r="D117" s="1" t="s">
        <v>34</v>
      </c>
      <c r="E117" s="1">
        <v>3.0</v>
      </c>
      <c r="F117" s="1" t="s">
        <v>35</v>
      </c>
      <c r="G117" s="1" t="s">
        <v>36</v>
      </c>
      <c r="H117" s="3">
        <v>0.5</v>
      </c>
      <c r="I117" s="1" t="s">
        <v>35</v>
      </c>
      <c r="J117" s="1" t="s">
        <v>37</v>
      </c>
      <c r="K117" s="1" t="s">
        <v>46</v>
      </c>
      <c r="M117" s="1" t="s">
        <v>58</v>
      </c>
      <c r="N117" s="1" t="s">
        <v>46</v>
      </c>
      <c r="O117" s="4" t="s">
        <v>40</v>
      </c>
      <c r="P117" s="1" t="s">
        <v>40</v>
      </c>
      <c r="Q117" s="1" t="str">
        <f t="array" ref="Q117">IF(R117="","",INDEX('Backing 4'!U:U,MATCH(R117,'Backing 4'!T:T,0)))</f>
        <v>Even</v>
      </c>
      <c r="R117" s="1" t="str">
        <f t="shared" si="1"/>
        <v>5 - Senior Officer &amp; Sales &amp; Marketing</v>
      </c>
      <c r="S117" s="1" t="str">
        <f t="array" ref="S117">IF(T117="","",INDEX('Backing 4'!Z:Z,MATCH(T117,'Backing 4'!Y:Y,0)))</f>
        <v>Even</v>
      </c>
      <c r="T117" s="1" t="str">
        <f t="shared" si="2"/>
        <v>5 - Senior Officer</v>
      </c>
      <c r="U117" s="1">
        <v>2.0</v>
      </c>
      <c r="V117" s="1" t="str">
        <f t="array" ref="V117">IF(D117="Y","",IF(W117="Y",INDEX('Backing 2'!B:B,MATCH(C117,'Backing 2'!C:C,0)),C117))</f>
        <v>5 - Senior Officer</v>
      </c>
      <c r="W117" s="1" t="s">
        <v>34</v>
      </c>
      <c r="Y117" s="1" t="s">
        <v>53</v>
      </c>
      <c r="Z117" s="1">
        <v>26.0</v>
      </c>
      <c r="AA117" s="1" t="s">
        <v>62</v>
      </c>
      <c r="AB117" s="1" t="s">
        <v>43</v>
      </c>
      <c r="AC117" s="1" t="s">
        <v>43</v>
      </c>
      <c r="AD117" s="5">
        <v>43191.0</v>
      </c>
      <c r="AE117" s="1">
        <v>2.0</v>
      </c>
      <c r="AF117" s="1">
        <f t="shared" si="3"/>
        <v>0.1234682839</v>
      </c>
    </row>
    <row r="118" ht="15.75" customHeight="1">
      <c r="A118" s="1">
        <v>117.0</v>
      </c>
      <c r="B118" s="1" t="s">
        <v>32</v>
      </c>
      <c r="C118" s="1" t="s">
        <v>45</v>
      </c>
      <c r="D118" s="1" t="s">
        <v>34</v>
      </c>
      <c r="E118" s="1">
        <v>2.0</v>
      </c>
      <c r="F118" s="1" t="s">
        <v>35</v>
      </c>
      <c r="G118" s="1" t="s">
        <v>36</v>
      </c>
      <c r="H118" s="3">
        <v>0.5</v>
      </c>
      <c r="I118" s="1" t="s">
        <v>35</v>
      </c>
      <c r="J118" s="1" t="s">
        <v>37</v>
      </c>
      <c r="K118" s="1" t="s">
        <v>54</v>
      </c>
      <c r="M118" s="1" t="s">
        <v>45</v>
      </c>
      <c r="N118" s="1" t="s">
        <v>54</v>
      </c>
      <c r="O118" s="4" t="s">
        <v>40</v>
      </c>
      <c r="P118" s="1" t="s">
        <v>40</v>
      </c>
      <c r="Q118" s="1" t="str">
        <f t="array" ref="Q118">IF(R118="","",INDEX('Backing 4'!U:U,MATCH(R118,'Backing 4'!T:T,0)))</f>
        <v>Even</v>
      </c>
      <c r="R118" s="1" t="str">
        <f t="shared" si="1"/>
        <v>4 - Manager &amp; Internal Services</v>
      </c>
      <c r="S118" s="1" t="str">
        <f t="array" ref="S118">IF(T118="","",INDEX('Backing 4'!Z:Z,MATCH(T118,'Backing 4'!Y:Y,0)))</f>
        <v>Even</v>
      </c>
      <c r="T118" s="1" t="str">
        <f t="shared" si="2"/>
        <v>4 - Manager</v>
      </c>
      <c r="U118" s="1">
        <v>1.0</v>
      </c>
      <c r="V118" s="1" t="str">
        <f t="array" ref="V118">IF(D118="Y","",IF(W118="Y",INDEX('Backing 2'!B:B,MATCH(C118,'Backing 2'!C:C,0)),C118))</f>
        <v>5 - Senior Officer</v>
      </c>
      <c r="W118" s="1" t="s">
        <v>37</v>
      </c>
      <c r="X118" s="1">
        <v>1.0</v>
      </c>
      <c r="Y118" s="1" t="s">
        <v>41</v>
      </c>
      <c r="Z118" s="1">
        <v>33.0</v>
      </c>
      <c r="AA118" s="1" t="s">
        <v>62</v>
      </c>
      <c r="AB118" s="1" t="s">
        <v>43</v>
      </c>
      <c r="AC118" s="1" t="s">
        <v>43</v>
      </c>
      <c r="AD118" s="5">
        <v>41365.0</v>
      </c>
      <c r="AE118" s="1">
        <v>7.0</v>
      </c>
      <c r="AF118" s="1">
        <f t="shared" si="3"/>
        <v>0.6332082948</v>
      </c>
    </row>
    <row r="119" ht="15.75" customHeight="1">
      <c r="A119" s="1">
        <v>118.0</v>
      </c>
      <c r="B119" s="1" t="s">
        <v>44</v>
      </c>
      <c r="C119" s="1" t="s">
        <v>57</v>
      </c>
      <c r="D119" s="1" t="s">
        <v>34</v>
      </c>
      <c r="F119" s="1" t="s">
        <v>35</v>
      </c>
      <c r="G119" s="1" t="s">
        <v>35</v>
      </c>
      <c r="H119" s="3">
        <v>0.5</v>
      </c>
      <c r="I119" s="1" t="s">
        <v>36</v>
      </c>
      <c r="J119" s="1" t="s">
        <v>37</v>
      </c>
      <c r="K119" s="1" t="s">
        <v>46</v>
      </c>
      <c r="L119" s="1" t="s">
        <v>39</v>
      </c>
      <c r="N119" s="1" t="s">
        <v>46</v>
      </c>
      <c r="O119" s="4" t="s">
        <v>40</v>
      </c>
      <c r="P119" s="1" t="s">
        <v>40</v>
      </c>
      <c r="Q119" s="1" t="str">
        <f t="array" ref="Q119">IF(R119="","",INDEX('Backing 4'!U:U,MATCH(R119,'Backing 4'!T:T,0)))</f>
        <v/>
      </c>
      <c r="R119" s="1" t="str">
        <f t="shared" si="1"/>
        <v/>
      </c>
      <c r="S119" s="1" t="str">
        <f t="array" ref="S119">IF(T119="","",INDEX('Backing 4'!Z:Z,MATCH(T119,'Backing 4'!Y:Y,0)))</f>
        <v/>
      </c>
      <c r="T119" s="1" t="str">
        <f t="shared" si="2"/>
        <v/>
      </c>
      <c r="U119" s="1">
        <v>2.0</v>
      </c>
      <c r="V119" s="1" t="str">
        <f t="array" ref="V119">IF(D119="Y","",IF(W119="Y",INDEX('Backing 2'!B:B,MATCH(C119,'Backing 2'!C:C,0)),C119))</f>
        <v>3 - Senior Manager</v>
      </c>
      <c r="W119" s="1" t="s">
        <v>34</v>
      </c>
      <c r="X119" s="1">
        <v>3.0</v>
      </c>
      <c r="Y119" s="1" t="s">
        <v>55</v>
      </c>
      <c r="Z119" s="1">
        <v>41.0</v>
      </c>
      <c r="AA119" s="1" t="s">
        <v>51</v>
      </c>
      <c r="AB119" s="1" t="s">
        <v>51</v>
      </c>
      <c r="AC119" s="1" t="s">
        <v>51</v>
      </c>
      <c r="AD119" s="5">
        <v>41000.0</v>
      </c>
      <c r="AE119" s="1">
        <v>8.0</v>
      </c>
      <c r="AF119" s="1">
        <f t="shared" si="3"/>
        <v>0.23111805</v>
      </c>
    </row>
    <row r="120" ht="15.75" customHeight="1">
      <c r="A120" s="1">
        <v>119.0</v>
      </c>
      <c r="B120" s="1" t="s">
        <v>44</v>
      </c>
      <c r="C120" s="1" t="s">
        <v>33</v>
      </c>
      <c r="D120" s="1" t="s">
        <v>34</v>
      </c>
      <c r="E120" s="1">
        <v>2.0</v>
      </c>
      <c r="F120" s="1" t="s">
        <v>35</v>
      </c>
      <c r="G120" s="1" t="s">
        <v>36</v>
      </c>
      <c r="H120" s="3">
        <v>0.5</v>
      </c>
      <c r="I120" s="1" t="s">
        <v>35</v>
      </c>
      <c r="J120" s="1" t="s">
        <v>37</v>
      </c>
      <c r="K120" s="1" t="s">
        <v>38</v>
      </c>
      <c r="M120" s="1" t="s">
        <v>33</v>
      </c>
      <c r="N120" s="1" t="s">
        <v>38</v>
      </c>
      <c r="O120" s="4">
        <v>0.8</v>
      </c>
      <c r="P120" s="1" t="s">
        <v>63</v>
      </c>
      <c r="Q120" s="1" t="str">
        <f t="array" ref="Q120">IF(R120="","",INDEX('Backing 4'!U:U,MATCH(R120,'Backing 4'!T:T,0)))</f>
        <v>Even</v>
      </c>
      <c r="R120" s="1" t="str">
        <f t="shared" si="1"/>
        <v>6 - Junior Officer &amp; Operations</v>
      </c>
      <c r="S120" s="1" t="str">
        <f t="array" ref="S120">IF(T120="","",INDEX('Backing 4'!Z:Z,MATCH(T120,'Backing 4'!Y:Y,0)))</f>
        <v>Even</v>
      </c>
      <c r="T120" s="1" t="str">
        <f t="shared" si="2"/>
        <v>6 - Junior Officer</v>
      </c>
      <c r="U120" s="1">
        <v>1.0</v>
      </c>
      <c r="V120" s="1" t="str">
        <f t="array" ref="V120">IF(D120="Y","",IF(W120="Y",INDEX('Backing 2'!B:B,MATCH(C120,'Backing 2'!C:C,0)),C120))</f>
        <v>6 - Junior Officer</v>
      </c>
      <c r="W120" s="1" t="s">
        <v>34</v>
      </c>
      <c r="Y120" s="1" t="s">
        <v>53</v>
      </c>
      <c r="Z120" s="1">
        <v>22.0</v>
      </c>
      <c r="AA120" s="1" t="s">
        <v>62</v>
      </c>
      <c r="AB120" s="1" t="s">
        <v>43</v>
      </c>
      <c r="AC120" s="1" t="s">
        <v>43</v>
      </c>
      <c r="AD120" s="5">
        <v>43556.0</v>
      </c>
      <c r="AE120" s="1">
        <v>1.0</v>
      </c>
      <c r="AF120" s="1">
        <f t="shared" si="3"/>
        <v>0.4118553195</v>
      </c>
    </row>
    <row r="121" ht="15.75" customHeight="1">
      <c r="A121" s="1">
        <v>120.0</v>
      </c>
      <c r="B121" s="1" t="s">
        <v>32</v>
      </c>
      <c r="C121" s="1" t="s">
        <v>58</v>
      </c>
      <c r="D121" s="1" t="s">
        <v>34</v>
      </c>
      <c r="E121" s="1">
        <v>2.0</v>
      </c>
      <c r="F121" s="1" t="s">
        <v>36</v>
      </c>
      <c r="G121" s="1" t="s">
        <v>36</v>
      </c>
      <c r="H121" s="3">
        <v>0.5</v>
      </c>
      <c r="I121" s="1" t="s">
        <v>35</v>
      </c>
      <c r="J121" s="1" t="s">
        <v>37</v>
      </c>
      <c r="K121" s="1" t="s">
        <v>46</v>
      </c>
      <c r="M121" s="1" t="s">
        <v>45</v>
      </c>
      <c r="N121" s="1" t="s">
        <v>46</v>
      </c>
      <c r="O121" s="4" t="s">
        <v>40</v>
      </c>
      <c r="P121" s="1" t="s">
        <v>40</v>
      </c>
      <c r="Q121" s="1" t="str">
        <f t="array" ref="Q121">IF(R121="","",INDEX('Backing 4'!U:U,MATCH(R121,'Backing 4'!T:T,0)))</f>
        <v>Even</v>
      </c>
      <c r="R121" s="1" t="str">
        <f t="shared" si="1"/>
        <v>5 - Senior Officer &amp; Sales &amp; Marketing</v>
      </c>
      <c r="S121" s="1" t="str">
        <f t="array" ref="S121">IF(T121="","",INDEX('Backing 4'!Z:Z,MATCH(T121,'Backing 4'!Y:Y,0)))</f>
        <v>Even</v>
      </c>
      <c r="T121" s="1" t="str">
        <f t="shared" si="2"/>
        <v>5 - Senior Officer</v>
      </c>
      <c r="U121" s="1">
        <v>4.0</v>
      </c>
      <c r="V121" s="1" t="str">
        <f t="array" ref="V121">IF(D121="Y","",IF(W121="Y",INDEX('Backing 2'!B:B,MATCH(C121,'Backing 2'!C:C,0)),C121))</f>
        <v>5 - Senior Officer</v>
      </c>
      <c r="W121" s="1" t="s">
        <v>34</v>
      </c>
      <c r="X121" s="1">
        <v>3.0</v>
      </c>
      <c r="Y121" s="1" t="s">
        <v>41</v>
      </c>
      <c r="Z121" s="1">
        <v>34.0</v>
      </c>
      <c r="AA121" s="1" t="s">
        <v>51</v>
      </c>
      <c r="AB121" s="1" t="s">
        <v>51</v>
      </c>
      <c r="AC121" s="1" t="s">
        <v>51</v>
      </c>
      <c r="AD121" s="5">
        <v>41730.0</v>
      </c>
      <c r="AE121" s="1">
        <v>6.0</v>
      </c>
      <c r="AF121" s="1">
        <f t="shared" si="3"/>
        <v>0.1512722002</v>
      </c>
    </row>
    <row r="122" ht="15.75" customHeight="1">
      <c r="A122" s="1">
        <v>121.0</v>
      </c>
      <c r="B122" s="1" t="s">
        <v>32</v>
      </c>
      <c r="C122" s="2" t="s">
        <v>33</v>
      </c>
      <c r="D122" s="1" t="s">
        <v>34</v>
      </c>
      <c r="E122" s="1">
        <v>3.0</v>
      </c>
      <c r="F122" s="1" t="s">
        <v>35</v>
      </c>
      <c r="G122" s="1" t="s">
        <v>35</v>
      </c>
      <c r="H122" s="3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N122" s="1" t="s">
        <v>38</v>
      </c>
      <c r="O122" s="4" t="s">
        <v>40</v>
      </c>
      <c r="P122" s="1" t="s">
        <v>40</v>
      </c>
      <c r="Q122" s="1" t="str">
        <f t="array" ref="Q122">IF(R122="","",INDEX('Backing 4'!U:U,MATCH(R122,'Backing 4'!T:T,0)))</f>
        <v/>
      </c>
      <c r="R122" s="1" t="str">
        <f t="shared" si="1"/>
        <v/>
      </c>
      <c r="S122" s="1" t="str">
        <f t="array" ref="S122">IF(T122="","",INDEX('Backing 4'!Z:Z,MATCH(T122,'Backing 4'!Y:Y,0)))</f>
        <v/>
      </c>
      <c r="T122" s="1" t="str">
        <f t="shared" si="2"/>
        <v/>
      </c>
      <c r="U122" s="1">
        <v>3.0</v>
      </c>
      <c r="V122" s="1" t="str">
        <f t="array" ref="V122">IF(D122="Y","",IF(W122="Y",INDEX('Backing 2'!B:B,MATCH(C122,'Backing 2'!C:C,0)),C122))</f>
        <v>6 - Junior Officer</v>
      </c>
      <c r="W122" s="1" t="s">
        <v>34</v>
      </c>
      <c r="X122" s="1">
        <v>3.0</v>
      </c>
      <c r="Y122" s="1" t="s">
        <v>55</v>
      </c>
      <c r="Z122" s="1">
        <v>46.0</v>
      </c>
      <c r="AA122" s="1" t="s">
        <v>51</v>
      </c>
      <c r="AB122" s="1" t="s">
        <v>51</v>
      </c>
      <c r="AC122" s="1" t="s">
        <v>51</v>
      </c>
      <c r="AD122" s="5">
        <v>42826.0</v>
      </c>
      <c r="AE122" s="1">
        <v>3.0</v>
      </c>
      <c r="AF122" s="1">
        <f t="shared" si="3"/>
        <v>0.6208171525</v>
      </c>
    </row>
    <row r="123" ht="15.75" customHeight="1">
      <c r="A123" s="1">
        <v>122.0</v>
      </c>
      <c r="B123" s="1" t="s">
        <v>32</v>
      </c>
      <c r="C123" s="1" t="s">
        <v>57</v>
      </c>
      <c r="D123" s="1" t="s">
        <v>34</v>
      </c>
      <c r="E123" s="1">
        <v>2.0</v>
      </c>
      <c r="F123" s="1" t="s">
        <v>35</v>
      </c>
      <c r="G123" s="1" t="s">
        <v>36</v>
      </c>
      <c r="H123" s="3">
        <v>0.5</v>
      </c>
      <c r="I123" s="1" t="s">
        <v>35</v>
      </c>
      <c r="J123" s="1" t="s">
        <v>37</v>
      </c>
      <c r="K123" s="1" t="s">
        <v>46</v>
      </c>
      <c r="M123" s="1" t="s">
        <v>57</v>
      </c>
      <c r="N123" s="1" t="s">
        <v>46</v>
      </c>
      <c r="O123" s="4" t="s">
        <v>40</v>
      </c>
      <c r="P123" s="1" t="s">
        <v>40</v>
      </c>
      <c r="Q123" s="1" t="str">
        <f t="array" ref="Q123">IF(R123="","",INDEX('Backing 4'!U:U,MATCH(R123,'Backing 4'!T:T,0)))</f>
        <v>Uneven - Men benefit</v>
      </c>
      <c r="R123" s="1" t="str">
        <f t="shared" si="1"/>
        <v>3 - Senior Manager &amp; Sales &amp; Marketing</v>
      </c>
      <c r="S123" s="1" t="str">
        <f t="array" ref="S123">IF(T123="","",INDEX('Backing 4'!Z:Z,MATCH(T123,'Backing 4'!Y:Y,0)))</f>
        <v>Uneven - Men benefit</v>
      </c>
      <c r="T123" s="1" t="str">
        <f t="shared" si="2"/>
        <v>3 - Senior Manager</v>
      </c>
      <c r="U123" s="1">
        <v>4.0</v>
      </c>
      <c r="V123" s="1" t="str">
        <f t="array" ref="V123">IF(D123="Y","",IF(W123="Y",INDEX('Backing 2'!B:B,MATCH(C123,'Backing 2'!C:C,0)),C123))</f>
        <v>3 - Senior Manager</v>
      </c>
      <c r="W123" s="1" t="s">
        <v>34</v>
      </c>
      <c r="X123" s="1">
        <v>2.0</v>
      </c>
      <c r="Y123" s="1" t="s">
        <v>41</v>
      </c>
      <c r="Z123" s="1">
        <v>35.0</v>
      </c>
      <c r="AA123" s="1" t="s">
        <v>51</v>
      </c>
      <c r="AB123" s="1" t="s">
        <v>51</v>
      </c>
      <c r="AC123" s="1" t="s">
        <v>51</v>
      </c>
      <c r="AD123" s="5">
        <v>42095.0</v>
      </c>
      <c r="AE123" s="1">
        <v>5.0</v>
      </c>
      <c r="AF123" s="1">
        <f t="shared" si="3"/>
        <v>0.6057113528</v>
      </c>
    </row>
    <row r="124" ht="15.75" customHeight="1">
      <c r="A124" s="1">
        <v>123.0</v>
      </c>
      <c r="B124" s="1" t="s">
        <v>44</v>
      </c>
      <c r="C124" s="1" t="s">
        <v>33</v>
      </c>
      <c r="D124" s="1" t="s">
        <v>34</v>
      </c>
      <c r="E124" s="1">
        <v>3.0</v>
      </c>
      <c r="F124" s="1" t="s">
        <v>35</v>
      </c>
      <c r="G124" s="1" t="s">
        <v>36</v>
      </c>
      <c r="H124" s="3">
        <v>0.5</v>
      </c>
      <c r="I124" s="1" t="s">
        <v>35</v>
      </c>
      <c r="J124" s="1" t="s">
        <v>37</v>
      </c>
      <c r="K124" s="1" t="s">
        <v>46</v>
      </c>
      <c r="M124" s="1" t="s">
        <v>33</v>
      </c>
      <c r="N124" s="1" t="s">
        <v>46</v>
      </c>
      <c r="O124" s="4" t="s">
        <v>40</v>
      </c>
      <c r="P124" s="1" t="s">
        <v>40</v>
      </c>
      <c r="Q124" s="1" t="str">
        <f t="array" ref="Q124">IF(R124="","",INDEX('Backing 4'!U:U,MATCH(R124,'Backing 4'!T:T,0)))</f>
        <v>Even</v>
      </c>
      <c r="R124" s="1" t="str">
        <f t="shared" si="1"/>
        <v>6 - Junior Officer &amp; Sales &amp; Marketing</v>
      </c>
      <c r="S124" s="1" t="str">
        <f t="array" ref="S124">IF(T124="","",INDEX('Backing 4'!Z:Z,MATCH(T124,'Backing 4'!Y:Y,0)))</f>
        <v>Even</v>
      </c>
      <c r="T124" s="1" t="str">
        <f t="shared" si="2"/>
        <v>6 - Junior Officer</v>
      </c>
      <c r="U124" s="1">
        <v>2.0</v>
      </c>
      <c r="V124" s="1" t="str">
        <f t="array" ref="V124">IF(D124="Y","",IF(W124="Y",INDEX('Backing 2'!B:B,MATCH(C124,'Backing 2'!C:C,0)),C124))</f>
        <v>6 - Junior Officer</v>
      </c>
      <c r="W124" s="1" t="s">
        <v>34</v>
      </c>
      <c r="X124" s="1">
        <v>2.0</v>
      </c>
      <c r="Y124" s="1" t="s">
        <v>41</v>
      </c>
      <c r="Z124" s="1">
        <v>30.0</v>
      </c>
      <c r="AA124" s="1" t="s">
        <v>72</v>
      </c>
      <c r="AB124" s="1" t="s">
        <v>71</v>
      </c>
      <c r="AC124" s="1" t="s">
        <v>61</v>
      </c>
      <c r="AD124" s="5">
        <v>43191.0</v>
      </c>
      <c r="AE124" s="1">
        <v>2.0</v>
      </c>
      <c r="AF124" s="1">
        <f t="shared" si="3"/>
        <v>0.8775355956</v>
      </c>
    </row>
    <row r="125" ht="15.75" customHeight="1">
      <c r="A125" s="1">
        <v>124.0</v>
      </c>
      <c r="B125" s="1" t="s">
        <v>44</v>
      </c>
      <c r="C125" s="1" t="s">
        <v>33</v>
      </c>
      <c r="D125" s="1" t="s">
        <v>34</v>
      </c>
      <c r="E125" s="1">
        <v>2.0</v>
      </c>
      <c r="F125" s="1" t="s">
        <v>35</v>
      </c>
      <c r="G125" s="1" t="s">
        <v>36</v>
      </c>
      <c r="H125" s="3">
        <v>0.5</v>
      </c>
      <c r="I125" s="1" t="s">
        <v>35</v>
      </c>
      <c r="J125" s="1" t="s">
        <v>37</v>
      </c>
      <c r="K125" s="1" t="s">
        <v>38</v>
      </c>
      <c r="M125" s="1" t="s">
        <v>33</v>
      </c>
      <c r="N125" s="1" t="s">
        <v>38</v>
      </c>
      <c r="O125" s="4" t="s">
        <v>40</v>
      </c>
      <c r="P125" s="1" t="s">
        <v>40</v>
      </c>
      <c r="Q125" s="1" t="str">
        <f t="array" ref="Q125">IF(R125="","",INDEX('Backing 4'!U:U,MATCH(R125,'Backing 4'!T:T,0)))</f>
        <v>Even</v>
      </c>
      <c r="R125" s="1" t="str">
        <f t="shared" si="1"/>
        <v>6 - Junior Officer &amp; Operations</v>
      </c>
      <c r="S125" s="1" t="str">
        <f t="array" ref="S125">IF(T125="","",INDEX('Backing 4'!Z:Z,MATCH(T125,'Backing 4'!Y:Y,0)))</f>
        <v>Even</v>
      </c>
      <c r="T125" s="1" t="str">
        <f t="shared" si="2"/>
        <v>6 - Junior Officer</v>
      </c>
      <c r="U125" s="1">
        <v>2.0</v>
      </c>
      <c r="V125" s="1" t="str">
        <f t="array" ref="V125">IF(D125="Y","",IF(W125="Y",INDEX('Backing 2'!B:B,MATCH(C125,'Backing 2'!C:C,0)),C125))</f>
        <v>6 - Junior Officer</v>
      </c>
      <c r="W125" s="1" t="s">
        <v>34</v>
      </c>
      <c r="X125" s="1">
        <v>3.0</v>
      </c>
      <c r="Y125" s="1" t="s">
        <v>53</v>
      </c>
      <c r="Z125" s="1">
        <v>23.0</v>
      </c>
      <c r="AA125" s="1" t="s">
        <v>51</v>
      </c>
      <c r="AB125" s="1" t="s">
        <v>51</v>
      </c>
      <c r="AC125" s="1" t="s">
        <v>51</v>
      </c>
      <c r="AD125" s="5">
        <v>43191.0</v>
      </c>
      <c r="AE125" s="1">
        <v>2.0</v>
      </c>
      <c r="AF125" s="1">
        <f t="shared" si="3"/>
        <v>0.4003724674</v>
      </c>
    </row>
    <row r="126" ht="15.75" customHeight="1">
      <c r="A126" s="1">
        <v>125.0</v>
      </c>
      <c r="B126" s="1" t="s">
        <v>32</v>
      </c>
      <c r="C126" s="1" t="s">
        <v>57</v>
      </c>
      <c r="D126" s="1" t="s">
        <v>37</v>
      </c>
      <c r="F126" s="1" t="s">
        <v>35</v>
      </c>
      <c r="G126" s="1" t="s">
        <v>35</v>
      </c>
      <c r="H126" s="3">
        <v>0.5</v>
      </c>
      <c r="I126" s="1" t="s">
        <v>35</v>
      </c>
      <c r="J126" s="1" t="s">
        <v>34</v>
      </c>
      <c r="K126" s="1" t="s">
        <v>38</v>
      </c>
      <c r="M126" s="1" t="s">
        <v>57</v>
      </c>
      <c r="N126" s="1" t="s">
        <v>38</v>
      </c>
      <c r="O126" s="4" t="s">
        <v>40</v>
      </c>
      <c r="P126" s="1" t="s">
        <v>40</v>
      </c>
      <c r="Q126" s="1" t="str">
        <f t="array" ref="Q126">IF(R126="","",INDEX('Backing 4'!U:U,MATCH(R126,'Backing 4'!T:T,0)))</f>
        <v>Even</v>
      </c>
      <c r="R126" s="1" t="str">
        <f t="shared" si="1"/>
        <v>3 - Senior Manager &amp; Operations</v>
      </c>
      <c r="S126" s="1" t="str">
        <f t="array" ref="S126">IF(T126="","",INDEX('Backing 4'!Z:Z,MATCH(T126,'Backing 4'!Y:Y,0)))</f>
        <v>Uneven - Men benefit</v>
      </c>
      <c r="T126" s="1" t="str">
        <f t="shared" si="2"/>
        <v>3 - Senior Manager</v>
      </c>
      <c r="U126" s="1">
        <v>0.0</v>
      </c>
      <c r="V126" s="1" t="str">
        <f t="array" ref="V126">IF(D126="Y","",IF(W126="Y",INDEX('Backing 2'!B:B,MATCH(C126,'Backing 2'!C:C,0)),C126))</f>
        <v/>
      </c>
      <c r="W126" s="1" t="s">
        <v>34</v>
      </c>
      <c r="Y126" s="1" t="s">
        <v>41</v>
      </c>
      <c r="Z126" s="1">
        <v>38.0</v>
      </c>
      <c r="AA126" s="1" t="s">
        <v>51</v>
      </c>
      <c r="AB126" s="1" t="s">
        <v>51</v>
      </c>
      <c r="AC126" s="1" t="s">
        <v>51</v>
      </c>
      <c r="AD126" s="5">
        <v>43922.0</v>
      </c>
      <c r="AE126" s="1">
        <v>0.0</v>
      </c>
      <c r="AF126" s="1">
        <f t="shared" si="3"/>
        <v>0.3187715112</v>
      </c>
    </row>
    <row r="127" ht="15.75" customHeight="1">
      <c r="A127" s="1">
        <v>126.0</v>
      </c>
      <c r="B127" s="1" t="s">
        <v>44</v>
      </c>
      <c r="C127" s="1" t="s">
        <v>33</v>
      </c>
      <c r="D127" s="1" t="s">
        <v>37</v>
      </c>
      <c r="F127" s="1" t="s">
        <v>35</v>
      </c>
      <c r="G127" s="1" t="s">
        <v>35</v>
      </c>
      <c r="H127" s="3">
        <v>0.5</v>
      </c>
      <c r="I127" s="1" t="s">
        <v>35</v>
      </c>
      <c r="J127" s="1" t="s">
        <v>34</v>
      </c>
      <c r="K127" s="1" t="s">
        <v>54</v>
      </c>
      <c r="M127" s="1" t="s">
        <v>33</v>
      </c>
      <c r="N127" s="1" t="s">
        <v>54</v>
      </c>
      <c r="O127" s="4">
        <v>0.8</v>
      </c>
      <c r="P127" s="1" t="s">
        <v>63</v>
      </c>
      <c r="Q127" s="1" t="str">
        <f t="array" ref="Q127">IF(R127="","",INDEX('Backing 4'!U:U,MATCH(R127,'Backing 4'!T:T,0)))</f>
        <v>Even</v>
      </c>
      <c r="R127" s="1" t="str">
        <f t="shared" si="1"/>
        <v>6 - Junior Officer &amp; Internal Services</v>
      </c>
      <c r="S127" s="1" t="str">
        <f t="array" ref="S127">IF(T127="","",INDEX('Backing 4'!Z:Z,MATCH(T127,'Backing 4'!Y:Y,0)))</f>
        <v>Even</v>
      </c>
      <c r="T127" s="1" t="str">
        <f t="shared" si="2"/>
        <v>6 - Junior Officer</v>
      </c>
      <c r="U127" s="1">
        <v>0.0</v>
      </c>
      <c r="V127" s="1" t="str">
        <f t="array" ref="V127">IF(D127="Y","",IF(W127="Y",INDEX('Backing 2'!B:B,MATCH(C127,'Backing 2'!C:C,0)),C127))</f>
        <v/>
      </c>
      <c r="W127" s="1" t="s">
        <v>34</v>
      </c>
      <c r="Y127" s="1" t="s">
        <v>53</v>
      </c>
      <c r="Z127" s="1">
        <v>22.0</v>
      </c>
      <c r="AA127" s="1" t="s">
        <v>47</v>
      </c>
      <c r="AB127" s="1" t="s">
        <v>43</v>
      </c>
      <c r="AC127" s="1" t="s">
        <v>43</v>
      </c>
      <c r="AD127" s="5">
        <v>43922.0</v>
      </c>
      <c r="AE127" s="1">
        <v>0.0</v>
      </c>
      <c r="AF127" s="1">
        <f t="shared" si="3"/>
        <v>0.7321514893</v>
      </c>
    </row>
    <row r="128" ht="15.75" customHeight="1">
      <c r="A128" s="1">
        <v>127.0</v>
      </c>
      <c r="B128" s="1" t="s">
        <v>32</v>
      </c>
      <c r="C128" s="1" t="s">
        <v>69</v>
      </c>
      <c r="D128" s="1" t="s">
        <v>34</v>
      </c>
      <c r="F128" s="1" t="s">
        <v>35</v>
      </c>
      <c r="G128" s="1" t="s">
        <v>35</v>
      </c>
      <c r="H128" s="3">
        <v>0.5</v>
      </c>
      <c r="I128" s="1" t="s">
        <v>35</v>
      </c>
      <c r="J128" s="1" t="s">
        <v>37</v>
      </c>
      <c r="K128" s="1" t="s">
        <v>65</v>
      </c>
      <c r="M128" s="1" t="s">
        <v>69</v>
      </c>
      <c r="N128" s="1" t="s">
        <v>65</v>
      </c>
      <c r="O128" s="4" t="s">
        <v>40</v>
      </c>
      <c r="P128" s="1" t="s">
        <v>40</v>
      </c>
      <c r="Q128" s="1" t="str">
        <f t="array" ref="Q128">IF(R128="","",INDEX('Backing 4'!U:U,MATCH(R128,'Backing 4'!T:T,0)))</f>
        <v/>
      </c>
      <c r="R128" s="1" t="str">
        <f t="shared" si="1"/>
        <v/>
      </c>
      <c r="S128" s="1" t="str">
        <f t="array" ref="S128">IF(T128="","",INDEX('Backing 4'!Z:Z,MATCH(T128,'Backing 4'!Y:Y,0)))</f>
        <v/>
      </c>
      <c r="T128" s="1" t="str">
        <f t="shared" si="2"/>
        <v/>
      </c>
      <c r="U128" s="1">
        <v>2.0</v>
      </c>
      <c r="V128" s="1" t="str">
        <f t="array" ref="V128">IF(D128="Y","",IF(W128="Y",INDEX('Backing 2'!B:B,MATCH(C128,'Backing 2'!C:C,0)),C128))</f>
        <v>1 - Executive</v>
      </c>
      <c r="W128" s="1" t="s">
        <v>34</v>
      </c>
      <c r="X128" s="1">
        <v>3.0</v>
      </c>
      <c r="Y128" s="1" t="s">
        <v>67</v>
      </c>
      <c r="Z128" s="1">
        <v>55.0</v>
      </c>
      <c r="AA128" s="1" t="s">
        <v>51</v>
      </c>
      <c r="AB128" s="1" t="s">
        <v>51</v>
      </c>
      <c r="AC128" s="1" t="s">
        <v>51</v>
      </c>
      <c r="AD128" s="5">
        <v>42826.0</v>
      </c>
      <c r="AE128" s="1">
        <v>3.0</v>
      </c>
      <c r="AF128" s="1">
        <f t="shared" si="3"/>
        <v>0.01660761835</v>
      </c>
    </row>
    <row r="129" ht="15.75" customHeight="1">
      <c r="A129" s="1">
        <v>128.0</v>
      </c>
      <c r="B129" s="1" t="s">
        <v>32</v>
      </c>
      <c r="C129" s="1" t="s">
        <v>69</v>
      </c>
      <c r="D129" s="1" t="s">
        <v>34</v>
      </c>
      <c r="F129" s="1" t="s">
        <v>35</v>
      </c>
      <c r="G129" s="1" t="s">
        <v>35</v>
      </c>
      <c r="H129" s="3">
        <v>0.5</v>
      </c>
      <c r="I129" s="1" t="s">
        <v>35</v>
      </c>
      <c r="J129" s="1" t="s">
        <v>37</v>
      </c>
      <c r="K129" s="1" t="s">
        <v>49</v>
      </c>
      <c r="M129" s="1" t="s">
        <v>69</v>
      </c>
      <c r="N129" s="1" t="s">
        <v>49</v>
      </c>
      <c r="O129" s="4" t="s">
        <v>40</v>
      </c>
      <c r="P129" s="1" t="s">
        <v>40</v>
      </c>
      <c r="Q129" s="1" t="str">
        <f t="array" ref="Q129">IF(R129="","",INDEX('Backing 4'!U:U,MATCH(R129,'Backing 4'!T:T,0)))</f>
        <v/>
      </c>
      <c r="R129" s="1" t="str">
        <f t="shared" si="1"/>
        <v/>
      </c>
      <c r="S129" s="1" t="str">
        <f t="array" ref="S129">IF(T129="","",INDEX('Backing 4'!Z:Z,MATCH(T129,'Backing 4'!Y:Y,0)))</f>
        <v/>
      </c>
      <c r="T129" s="1" t="str">
        <f t="shared" si="2"/>
        <v/>
      </c>
      <c r="U129" s="1">
        <v>3.0</v>
      </c>
      <c r="V129" s="1" t="str">
        <f t="array" ref="V129">IF(D129="Y","",IF(W129="Y",INDEX('Backing 2'!B:B,MATCH(C129,'Backing 2'!C:C,0)),C129))</f>
        <v>1 - Executive</v>
      </c>
      <c r="W129" s="1" t="s">
        <v>34</v>
      </c>
      <c r="X129" s="1">
        <v>2.0</v>
      </c>
      <c r="Y129" s="1" t="s">
        <v>55</v>
      </c>
      <c r="Z129" s="1">
        <v>42.0</v>
      </c>
      <c r="AA129" s="1" t="s">
        <v>51</v>
      </c>
      <c r="AB129" s="1" t="s">
        <v>51</v>
      </c>
      <c r="AC129" s="1" t="s">
        <v>51</v>
      </c>
      <c r="AD129" s="5">
        <v>42826.0</v>
      </c>
      <c r="AE129" s="1">
        <v>3.0</v>
      </c>
      <c r="AF129" s="1">
        <f t="shared" si="3"/>
        <v>0.4828589969</v>
      </c>
    </row>
    <row r="130" ht="15.75" customHeight="1">
      <c r="A130" s="1">
        <v>129.0</v>
      </c>
      <c r="B130" s="1" t="s">
        <v>32</v>
      </c>
      <c r="C130" s="1" t="s">
        <v>33</v>
      </c>
      <c r="D130" s="1" t="s">
        <v>34</v>
      </c>
      <c r="E130" s="1">
        <v>2.0</v>
      </c>
      <c r="F130" s="1" t="s">
        <v>35</v>
      </c>
      <c r="G130" s="1" t="s">
        <v>36</v>
      </c>
      <c r="H130" s="3">
        <v>0.5</v>
      </c>
      <c r="I130" s="1" t="s">
        <v>35</v>
      </c>
      <c r="J130" s="1" t="s">
        <v>37</v>
      </c>
      <c r="K130" s="1" t="s">
        <v>38</v>
      </c>
      <c r="M130" s="1" t="s">
        <v>33</v>
      </c>
      <c r="N130" s="1" t="s">
        <v>38</v>
      </c>
      <c r="O130" s="4" t="s">
        <v>40</v>
      </c>
      <c r="P130" s="1" t="s">
        <v>40</v>
      </c>
      <c r="Q130" s="1" t="str">
        <f t="array" ref="Q130">IF(R130="","",INDEX('Backing 4'!U:U,MATCH(R130,'Backing 4'!T:T,0)))</f>
        <v>Even</v>
      </c>
      <c r="R130" s="1" t="str">
        <f t="shared" si="1"/>
        <v>6 - Junior Officer &amp; Operations</v>
      </c>
      <c r="S130" s="1" t="str">
        <f t="array" ref="S130">IF(T130="","",INDEX('Backing 4'!Z:Z,MATCH(T130,'Backing 4'!Y:Y,0)))</f>
        <v>Even</v>
      </c>
      <c r="T130" s="1" t="str">
        <f t="shared" si="2"/>
        <v>6 - Junior Officer</v>
      </c>
      <c r="U130" s="1">
        <v>4.0</v>
      </c>
      <c r="V130" s="1" t="str">
        <f t="array" ref="V130">IF(D130="Y","",IF(W130="Y",INDEX('Backing 2'!B:B,MATCH(C130,'Backing 2'!C:C,0)),C130))</f>
        <v>6 - Junior Officer</v>
      </c>
      <c r="W130" s="1" t="s">
        <v>34</v>
      </c>
      <c r="X130" s="1">
        <v>3.0</v>
      </c>
      <c r="Y130" s="1" t="s">
        <v>53</v>
      </c>
      <c r="Z130" s="1">
        <v>22.0</v>
      </c>
      <c r="AA130" s="1" t="s">
        <v>51</v>
      </c>
      <c r="AB130" s="1" t="s">
        <v>51</v>
      </c>
      <c r="AC130" s="1" t="s">
        <v>51</v>
      </c>
      <c r="AD130" s="5">
        <v>42461.0</v>
      </c>
      <c r="AE130" s="1">
        <v>4.0</v>
      </c>
      <c r="AF130" s="1">
        <f t="shared" si="3"/>
        <v>0.2511280589</v>
      </c>
    </row>
    <row r="131" ht="15.75" customHeight="1">
      <c r="A131" s="1">
        <v>130.0</v>
      </c>
      <c r="B131" s="1" t="s">
        <v>44</v>
      </c>
      <c r="C131" s="1" t="s">
        <v>33</v>
      </c>
      <c r="D131" s="1" t="s">
        <v>34</v>
      </c>
      <c r="E131" s="1">
        <v>2.0</v>
      </c>
      <c r="F131" s="1" t="s">
        <v>35</v>
      </c>
      <c r="G131" s="1" t="s">
        <v>36</v>
      </c>
      <c r="H131" s="3">
        <v>0.5</v>
      </c>
      <c r="I131" s="1" t="s">
        <v>35</v>
      </c>
      <c r="J131" s="1" t="s">
        <v>37</v>
      </c>
      <c r="K131" s="1" t="s">
        <v>46</v>
      </c>
      <c r="M131" s="1" t="s">
        <v>33</v>
      </c>
      <c r="N131" s="1" t="s">
        <v>46</v>
      </c>
      <c r="O131" s="4" t="s">
        <v>40</v>
      </c>
      <c r="P131" s="1" t="s">
        <v>40</v>
      </c>
      <c r="Q131" s="1" t="str">
        <f t="array" ref="Q131">IF(R131="","",INDEX('Backing 4'!U:U,MATCH(R131,'Backing 4'!T:T,0)))</f>
        <v>Even</v>
      </c>
      <c r="R131" s="1" t="str">
        <f t="shared" si="1"/>
        <v>6 - Junior Officer &amp; Sales &amp; Marketing</v>
      </c>
      <c r="S131" s="1" t="str">
        <f t="array" ref="S131">IF(T131="","",INDEX('Backing 4'!Z:Z,MATCH(T131,'Backing 4'!Y:Y,0)))</f>
        <v>Even</v>
      </c>
      <c r="T131" s="1" t="str">
        <f t="shared" si="2"/>
        <v>6 - Junior Officer</v>
      </c>
      <c r="U131" s="1">
        <v>2.0</v>
      </c>
      <c r="V131" s="1" t="str">
        <f t="array" ref="V131">IF(D131="Y","",IF(W131="Y",INDEX('Backing 2'!B:B,MATCH(C131,'Backing 2'!C:C,0)),C131))</f>
        <v>6 - Junior Officer</v>
      </c>
      <c r="W131" s="1" t="s">
        <v>34</v>
      </c>
      <c r="X131" s="1">
        <v>2.0</v>
      </c>
      <c r="Y131" s="1" t="s">
        <v>53</v>
      </c>
      <c r="Z131" s="1">
        <v>24.0</v>
      </c>
      <c r="AA131" s="1" t="s">
        <v>47</v>
      </c>
      <c r="AB131" s="1" t="s">
        <v>43</v>
      </c>
      <c r="AC131" s="1" t="s">
        <v>43</v>
      </c>
      <c r="AD131" s="5">
        <v>43191.0</v>
      </c>
      <c r="AE131" s="1">
        <v>2.0</v>
      </c>
      <c r="AF131" s="1">
        <f t="shared" si="3"/>
        <v>0.4003650079</v>
      </c>
    </row>
    <row r="132" ht="15.75" customHeight="1">
      <c r="A132" s="1">
        <v>131.0</v>
      </c>
      <c r="B132" s="1" t="s">
        <v>32</v>
      </c>
      <c r="C132" s="1" t="s">
        <v>33</v>
      </c>
      <c r="D132" s="1" t="s">
        <v>34</v>
      </c>
      <c r="E132" s="1">
        <v>2.0</v>
      </c>
      <c r="F132" s="1" t="s">
        <v>35</v>
      </c>
      <c r="G132" s="1" t="s">
        <v>36</v>
      </c>
      <c r="H132" s="3">
        <v>0.5</v>
      </c>
      <c r="I132" s="1" t="s">
        <v>35</v>
      </c>
      <c r="J132" s="1" t="s">
        <v>37</v>
      </c>
      <c r="K132" s="1" t="s">
        <v>46</v>
      </c>
      <c r="M132" s="1" t="s">
        <v>33</v>
      </c>
      <c r="N132" s="1" t="s">
        <v>46</v>
      </c>
      <c r="O132" s="4" t="s">
        <v>40</v>
      </c>
      <c r="P132" s="1" t="s">
        <v>40</v>
      </c>
      <c r="Q132" s="1" t="str">
        <f t="array" ref="Q132">IF(R132="","",INDEX('Backing 4'!U:U,MATCH(R132,'Backing 4'!T:T,0)))</f>
        <v>Even</v>
      </c>
      <c r="R132" s="1" t="str">
        <f t="shared" si="1"/>
        <v>6 - Junior Officer &amp; Sales &amp; Marketing</v>
      </c>
      <c r="S132" s="1" t="str">
        <f t="array" ref="S132">IF(T132="","",INDEX('Backing 4'!Z:Z,MATCH(T132,'Backing 4'!Y:Y,0)))</f>
        <v>Even</v>
      </c>
      <c r="T132" s="1" t="str">
        <f t="shared" si="2"/>
        <v>6 - Junior Officer</v>
      </c>
      <c r="U132" s="1">
        <v>2.0</v>
      </c>
      <c r="V132" s="1" t="str">
        <f t="array" ref="V132">IF(D132="Y","",IF(W132="Y",INDEX('Backing 2'!B:B,MATCH(C132,'Backing 2'!C:C,0)),C132))</f>
        <v>6 - Junior Officer</v>
      </c>
      <c r="W132" s="1" t="s">
        <v>34</v>
      </c>
      <c r="X132" s="1">
        <v>3.0</v>
      </c>
      <c r="Y132" s="1" t="s">
        <v>53</v>
      </c>
      <c r="Z132" s="1">
        <v>23.0</v>
      </c>
      <c r="AA132" s="1" t="s">
        <v>51</v>
      </c>
      <c r="AB132" s="1" t="s">
        <v>51</v>
      </c>
      <c r="AC132" s="1" t="s">
        <v>51</v>
      </c>
      <c r="AD132" s="5">
        <v>43191.0</v>
      </c>
      <c r="AE132" s="1">
        <v>2.0</v>
      </c>
      <c r="AF132" s="1">
        <f t="shared" si="3"/>
        <v>0.7359719204</v>
      </c>
    </row>
    <row r="133" ht="15.75" customHeight="1">
      <c r="A133" s="1">
        <v>132.0</v>
      </c>
      <c r="B133" s="1" t="s">
        <v>32</v>
      </c>
      <c r="C133" s="1" t="s">
        <v>33</v>
      </c>
      <c r="D133" s="1" t="s">
        <v>34</v>
      </c>
      <c r="E133" s="1">
        <v>2.0</v>
      </c>
      <c r="F133" s="1" t="s">
        <v>35</v>
      </c>
      <c r="G133" s="1" t="s">
        <v>36</v>
      </c>
      <c r="H133" s="3">
        <v>0.5</v>
      </c>
      <c r="I133" s="1" t="s">
        <v>35</v>
      </c>
      <c r="J133" s="1" t="s">
        <v>37</v>
      </c>
      <c r="K133" s="1" t="s">
        <v>54</v>
      </c>
      <c r="M133" s="1" t="s">
        <v>33</v>
      </c>
      <c r="N133" s="1" t="s">
        <v>54</v>
      </c>
      <c r="O133" s="4" t="s">
        <v>40</v>
      </c>
      <c r="P133" s="1" t="s">
        <v>40</v>
      </c>
      <c r="Q133" s="1" t="str">
        <f t="array" ref="Q133">IF(R133="","",INDEX('Backing 4'!U:U,MATCH(R133,'Backing 4'!T:T,0)))</f>
        <v>Even</v>
      </c>
      <c r="R133" s="1" t="str">
        <f t="shared" si="1"/>
        <v>6 - Junior Officer &amp; Internal Services</v>
      </c>
      <c r="S133" s="1" t="str">
        <f t="array" ref="S133">IF(T133="","",INDEX('Backing 4'!Z:Z,MATCH(T133,'Backing 4'!Y:Y,0)))</f>
        <v>Even</v>
      </c>
      <c r="T133" s="1" t="str">
        <f t="shared" si="2"/>
        <v>6 - Junior Officer</v>
      </c>
      <c r="U133" s="1">
        <v>2.0</v>
      </c>
      <c r="V133" s="1" t="str">
        <f t="array" ref="V133">IF(D133="Y","",IF(W133="Y",INDEX('Backing 2'!B:B,MATCH(C133,'Backing 2'!C:C,0)),C133))</f>
        <v>6 - Junior Officer</v>
      </c>
      <c r="W133" s="1" t="s">
        <v>34</v>
      </c>
      <c r="X133" s="1">
        <v>4.0</v>
      </c>
      <c r="Y133" s="1" t="s">
        <v>53</v>
      </c>
      <c r="Z133" s="1">
        <v>25.0</v>
      </c>
      <c r="AA133" s="1" t="s">
        <v>47</v>
      </c>
      <c r="AB133" s="1" t="s">
        <v>43</v>
      </c>
      <c r="AC133" s="1" t="s">
        <v>43</v>
      </c>
      <c r="AD133" s="5">
        <v>43191.0</v>
      </c>
      <c r="AE133" s="1">
        <v>2.0</v>
      </c>
      <c r="AF133" s="1">
        <f t="shared" si="3"/>
        <v>0.03291526924</v>
      </c>
    </row>
    <row r="134" ht="15.75" customHeight="1">
      <c r="A134" s="1">
        <v>133.0</v>
      </c>
      <c r="B134" s="1" t="s">
        <v>44</v>
      </c>
      <c r="C134" s="1" t="s">
        <v>45</v>
      </c>
      <c r="D134" s="1" t="s">
        <v>34</v>
      </c>
      <c r="E134" s="1">
        <v>3.0</v>
      </c>
      <c r="F134" s="1" t="s">
        <v>35</v>
      </c>
      <c r="G134" s="1" t="s">
        <v>36</v>
      </c>
      <c r="H134" s="3">
        <v>0.5</v>
      </c>
      <c r="I134" s="1" t="s">
        <v>35</v>
      </c>
      <c r="J134" s="1" t="s">
        <v>37</v>
      </c>
      <c r="K134" s="1" t="s">
        <v>38</v>
      </c>
      <c r="M134" s="1" t="s">
        <v>45</v>
      </c>
      <c r="N134" s="1" t="s">
        <v>38</v>
      </c>
      <c r="O134" s="4" t="s">
        <v>40</v>
      </c>
      <c r="P134" s="1" t="s">
        <v>40</v>
      </c>
      <c r="Q134" s="1" t="str">
        <f t="array" ref="Q134">IF(R134="","",INDEX('Backing 4'!U:U,MATCH(R134,'Backing 4'!T:T,0)))</f>
        <v>Even</v>
      </c>
      <c r="R134" s="1" t="str">
        <f t="shared" si="1"/>
        <v>4 - Manager &amp; Operations</v>
      </c>
      <c r="S134" s="1" t="str">
        <f t="array" ref="S134">IF(T134="","",INDEX('Backing 4'!Z:Z,MATCH(T134,'Backing 4'!Y:Y,0)))</f>
        <v>Even</v>
      </c>
      <c r="T134" s="1" t="str">
        <f t="shared" si="2"/>
        <v>4 - Manager</v>
      </c>
      <c r="U134" s="1">
        <v>3.0</v>
      </c>
      <c r="V134" s="1" t="str">
        <f t="array" ref="V134">IF(D134="Y","",IF(W134="Y",INDEX('Backing 2'!B:B,MATCH(C134,'Backing 2'!C:C,0)),C134))</f>
        <v>4 - Manager</v>
      </c>
      <c r="W134" s="1" t="s">
        <v>34</v>
      </c>
      <c r="X134" s="1">
        <v>2.0</v>
      </c>
      <c r="Y134" s="1" t="s">
        <v>41</v>
      </c>
      <c r="Z134" s="1">
        <v>38.0</v>
      </c>
      <c r="AA134" s="1" t="s">
        <v>73</v>
      </c>
      <c r="AB134" s="1" t="s">
        <v>43</v>
      </c>
      <c r="AC134" s="1" t="s">
        <v>43</v>
      </c>
      <c r="AD134" s="5">
        <v>42826.0</v>
      </c>
      <c r="AE134" s="1">
        <v>3.0</v>
      </c>
      <c r="AF134" s="1">
        <f t="shared" si="3"/>
        <v>0.1395746899</v>
      </c>
    </row>
    <row r="135" ht="15.75" customHeight="1">
      <c r="A135" s="1">
        <v>134.0</v>
      </c>
      <c r="B135" s="1" t="s">
        <v>32</v>
      </c>
      <c r="C135" s="1" t="s">
        <v>45</v>
      </c>
      <c r="D135" s="1" t="s">
        <v>34</v>
      </c>
      <c r="E135" s="1">
        <v>3.0</v>
      </c>
      <c r="F135" s="1" t="s">
        <v>35</v>
      </c>
      <c r="G135" s="1" t="s">
        <v>36</v>
      </c>
      <c r="H135" s="3">
        <v>0.5</v>
      </c>
      <c r="I135" s="1" t="s">
        <v>35</v>
      </c>
      <c r="J135" s="1" t="s">
        <v>37</v>
      </c>
      <c r="K135" s="1" t="s">
        <v>46</v>
      </c>
      <c r="M135" s="1" t="s">
        <v>45</v>
      </c>
      <c r="N135" s="1" t="s">
        <v>46</v>
      </c>
      <c r="O135" s="4" t="s">
        <v>40</v>
      </c>
      <c r="P135" s="1" t="s">
        <v>40</v>
      </c>
      <c r="Q135" s="1" t="str">
        <f t="array" ref="Q135">IF(R135="","",INDEX('Backing 4'!U:U,MATCH(R135,'Backing 4'!T:T,0)))</f>
        <v>Uneven - Men benefit</v>
      </c>
      <c r="R135" s="1" t="str">
        <f t="shared" si="1"/>
        <v>4 - Manager &amp; Sales &amp; Marketing</v>
      </c>
      <c r="S135" s="1" t="str">
        <f t="array" ref="S135">IF(T135="","",INDEX('Backing 4'!Z:Z,MATCH(T135,'Backing 4'!Y:Y,0)))</f>
        <v>Even</v>
      </c>
      <c r="T135" s="1" t="str">
        <f t="shared" si="2"/>
        <v>4 - Manager</v>
      </c>
      <c r="U135" s="1">
        <v>3.0</v>
      </c>
      <c r="V135" s="1" t="str">
        <f t="array" ref="V135">IF(D135="Y","",IF(W135="Y",INDEX('Backing 2'!B:B,MATCH(C135,'Backing 2'!C:C,0)),C135))</f>
        <v>4 - Manager</v>
      </c>
      <c r="W135" s="1" t="s">
        <v>34</v>
      </c>
      <c r="X135" s="1">
        <v>3.0</v>
      </c>
      <c r="Y135" s="1" t="s">
        <v>41</v>
      </c>
      <c r="Z135" s="1">
        <v>32.0</v>
      </c>
      <c r="AA135" s="1" t="s">
        <v>62</v>
      </c>
      <c r="AB135" s="1" t="s">
        <v>43</v>
      </c>
      <c r="AC135" s="1" t="s">
        <v>43</v>
      </c>
      <c r="AD135" s="5">
        <v>41000.0</v>
      </c>
      <c r="AE135" s="1">
        <v>8.0</v>
      </c>
      <c r="AF135" s="1">
        <f t="shared" si="3"/>
        <v>0.5152100674</v>
      </c>
    </row>
    <row r="136" ht="15.75" customHeight="1">
      <c r="A136" s="1">
        <v>135.0</v>
      </c>
      <c r="B136" s="1" t="s">
        <v>44</v>
      </c>
      <c r="C136" s="1" t="s">
        <v>33</v>
      </c>
      <c r="D136" s="1" t="s">
        <v>34</v>
      </c>
      <c r="E136" s="1">
        <v>3.0</v>
      </c>
      <c r="F136" s="1" t="s">
        <v>35</v>
      </c>
      <c r="G136" s="1" t="s">
        <v>36</v>
      </c>
      <c r="H136" s="3">
        <v>0.5</v>
      </c>
      <c r="I136" s="1" t="s">
        <v>35</v>
      </c>
      <c r="J136" s="1" t="s">
        <v>37</v>
      </c>
      <c r="K136" s="1" t="s">
        <v>38</v>
      </c>
      <c r="M136" s="1" t="s">
        <v>33</v>
      </c>
      <c r="N136" s="1" t="s">
        <v>38</v>
      </c>
      <c r="O136" s="4">
        <v>0.7</v>
      </c>
      <c r="P136" s="1" t="s">
        <v>63</v>
      </c>
      <c r="Q136" s="1" t="str">
        <f t="array" ref="Q136">IF(R136="","",INDEX('Backing 4'!U:U,MATCH(R136,'Backing 4'!T:T,0)))</f>
        <v>Even</v>
      </c>
      <c r="R136" s="1" t="str">
        <f t="shared" si="1"/>
        <v>6 - Junior Officer &amp; Operations</v>
      </c>
      <c r="S136" s="1" t="str">
        <f t="array" ref="S136">IF(T136="","",INDEX('Backing 4'!Z:Z,MATCH(T136,'Backing 4'!Y:Y,0)))</f>
        <v>Even</v>
      </c>
      <c r="T136" s="1" t="str">
        <f t="shared" si="2"/>
        <v>6 - Junior Officer</v>
      </c>
      <c r="U136" s="1">
        <v>1.0</v>
      </c>
      <c r="V136" s="1" t="str">
        <f t="array" ref="V136">IF(D136="Y","",IF(W136="Y",INDEX('Backing 2'!B:B,MATCH(C136,'Backing 2'!C:C,0)),C136))</f>
        <v>6 - Junior Officer</v>
      </c>
      <c r="W136" s="1" t="s">
        <v>34</v>
      </c>
      <c r="Y136" s="1" t="s">
        <v>74</v>
      </c>
      <c r="Z136" s="1">
        <v>19.0</v>
      </c>
      <c r="AA136" s="1" t="s">
        <v>51</v>
      </c>
      <c r="AB136" s="1" t="s">
        <v>51</v>
      </c>
      <c r="AC136" s="1" t="s">
        <v>51</v>
      </c>
      <c r="AD136" s="5">
        <v>43556.0</v>
      </c>
      <c r="AE136" s="1">
        <v>1.0</v>
      </c>
      <c r="AF136" s="1">
        <f t="shared" si="3"/>
        <v>0.1473503137</v>
      </c>
    </row>
    <row r="137" ht="15.75" customHeight="1">
      <c r="A137" s="1">
        <v>136.0</v>
      </c>
      <c r="B137" s="1" t="s">
        <v>32</v>
      </c>
      <c r="C137" s="1" t="s">
        <v>33</v>
      </c>
      <c r="D137" s="1" t="s">
        <v>34</v>
      </c>
      <c r="E137" s="1">
        <v>2.0</v>
      </c>
      <c r="F137" s="1" t="s">
        <v>35</v>
      </c>
      <c r="G137" s="1" t="s">
        <v>36</v>
      </c>
      <c r="H137" s="3">
        <v>0.5</v>
      </c>
      <c r="I137" s="1" t="s">
        <v>35</v>
      </c>
      <c r="J137" s="1" t="s">
        <v>37</v>
      </c>
      <c r="K137" s="1" t="s">
        <v>38</v>
      </c>
      <c r="M137" s="1" t="s">
        <v>33</v>
      </c>
      <c r="N137" s="1" t="s">
        <v>38</v>
      </c>
      <c r="O137" s="4" t="s">
        <v>40</v>
      </c>
      <c r="P137" s="1" t="s">
        <v>40</v>
      </c>
      <c r="Q137" s="1" t="str">
        <f t="array" ref="Q137">IF(R137="","",INDEX('Backing 4'!U:U,MATCH(R137,'Backing 4'!T:T,0)))</f>
        <v>Even</v>
      </c>
      <c r="R137" s="1" t="str">
        <f t="shared" si="1"/>
        <v>6 - Junior Officer &amp; Operations</v>
      </c>
      <c r="S137" s="1" t="str">
        <f t="array" ref="S137">IF(T137="","",INDEX('Backing 4'!Z:Z,MATCH(T137,'Backing 4'!Y:Y,0)))</f>
        <v>Even</v>
      </c>
      <c r="T137" s="1" t="str">
        <f t="shared" si="2"/>
        <v>6 - Junior Officer</v>
      </c>
      <c r="U137" s="1">
        <v>1.0</v>
      </c>
      <c r="V137" s="1" t="str">
        <f t="array" ref="V137">IF(D137="Y","",IF(W137="Y",INDEX('Backing 2'!B:B,MATCH(C137,'Backing 2'!C:C,0)),C137))</f>
        <v>6 - Junior Officer</v>
      </c>
      <c r="W137" s="1" t="s">
        <v>34</v>
      </c>
      <c r="Y137" s="1" t="s">
        <v>53</v>
      </c>
      <c r="Z137" s="1">
        <v>26.0</v>
      </c>
      <c r="AA137" s="1" t="s">
        <v>51</v>
      </c>
      <c r="AB137" s="1" t="s">
        <v>51</v>
      </c>
      <c r="AC137" s="1" t="s">
        <v>51</v>
      </c>
      <c r="AD137" s="5">
        <v>43556.0</v>
      </c>
      <c r="AE137" s="1">
        <v>1.0</v>
      </c>
      <c r="AF137" s="1">
        <f t="shared" si="3"/>
        <v>0.305084681</v>
      </c>
    </row>
    <row r="138" ht="15.75" customHeight="1">
      <c r="A138" s="1">
        <v>137.0</v>
      </c>
      <c r="B138" s="1" t="s">
        <v>32</v>
      </c>
      <c r="C138" s="1" t="s">
        <v>57</v>
      </c>
      <c r="D138" s="1" t="s">
        <v>34</v>
      </c>
      <c r="E138" s="1">
        <v>2.0</v>
      </c>
      <c r="F138" s="1" t="s">
        <v>36</v>
      </c>
      <c r="G138" s="1" t="s">
        <v>36</v>
      </c>
      <c r="H138" s="3">
        <v>0.5</v>
      </c>
      <c r="I138" s="1" t="s">
        <v>35</v>
      </c>
      <c r="J138" s="1" t="s">
        <v>37</v>
      </c>
      <c r="K138" s="1" t="s">
        <v>46</v>
      </c>
      <c r="M138" s="1" t="s">
        <v>48</v>
      </c>
      <c r="N138" s="1" t="s">
        <v>46</v>
      </c>
      <c r="O138" s="4" t="s">
        <v>40</v>
      </c>
      <c r="P138" s="1" t="s">
        <v>40</v>
      </c>
      <c r="Q138" s="1" t="str">
        <f t="array" ref="Q138">IF(R138="","",INDEX('Backing 4'!U:U,MATCH(R138,'Backing 4'!T:T,0)))</f>
        <v>Uneven - Men benefit</v>
      </c>
      <c r="R138" s="1" t="str">
        <f t="shared" si="1"/>
        <v>3 - Senior Manager &amp; Sales &amp; Marketing</v>
      </c>
      <c r="S138" s="1" t="str">
        <f t="array" ref="S138">IF(T138="","",INDEX('Backing 4'!Z:Z,MATCH(T138,'Backing 4'!Y:Y,0)))</f>
        <v>Uneven - Men benefit</v>
      </c>
      <c r="T138" s="1" t="str">
        <f t="shared" si="2"/>
        <v>3 - Senior Manager</v>
      </c>
      <c r="U138" s="1">
        <v>2.0</v>
      </c>
      <c r="V138" s="1" t="str">
        <f t="array" ref="V138">IF(D138="Y","",IF(W138="Y",INDEX('Backing 2'!B:B,MATCH(C138,'Backing 2'!C:C,0)),C138))</f>
        <v>3 - Senior Manager</v>
      </c>
      <c r="W138" s="1" t="s">
        <v>34</v>
      </c>
      <c r="X138" s="1">
        <v>3.0</v>
      </c>
      <c r="Y138" s="1" t="s">
        <v>55</v>
      </c>
      <c r="Z138" s="1">
        <v>40.0</v>
      </c>
      <c r="AA138" s="1" t="s">
        <v>62</v>
      </c>
      <c r="AB138" s="1" t="s">
        <v>43</v>
      </c>
      <c r="AC138" s="1" t="s">
        <v>43</v>
      </c>
      <c r="AD138" s="5">
        <v>43191.0</v>
      </c>
      <c r="AE138" s="1">
        <v>2.0</v>
      </c>
      <c r="AF138" s="1">
        <f t="shared" si="3"/>
        <v>0.9708676954</v>
      </c>
    </row>
    <row r="139" ht="15.75" customHeight="1">
      <c r="A139" s="1">
        <v>138.0</v>
      </c>
      <c r="B139" s="1" t="s">
        <v>44</v>
      </c>
      <c r="C139" s="1" t="s">
        <v>33</v>
      </c>
      <c r="D139" s="1" t="s">
        <v>34</v>
      </c>
      <c r="E139" s="1">
        <v>2.0</v>
      </c>
      <c r="F139" s="1" t="s">
        <v>36</v>
      </c>
      <c r="G139" s="1" t="s">
        <v>36</v>
      </c>
      <c r="H139" s="3">
        <v>0.5</v>
      </c>
      <c r="I139" s="1" t="s">
        <v>35</v>
      </c>
      <c r="J139" s="1" t="s">
        <v>37</v>
      </c>
      <c r="K139" s="1" t="s">
        <v>52</v>
      </c>
      <c r="M139" s="1" t="s">
        <v>58</v>
      </c>
      <c r="N139" s="1" t="s">
        <v>52</v>
      </c>
      <c r="O139" s="4" t="s">
        <v>40</v>
      </c>
      <c r="P139" s="1" t="s">
        <v>40</v>
      </c>
      <c r="Q139" s="1" t="str">
        <f t="array" ref="Q139">IF(R139="","",INDEX('Backing 4'!U:U,MATCH(R139,'Backing 4'!T:T,0)))</f>
        <v>Inconclusive</v>
      </c>
      <c r="R139" s="1" t="str">
        <f t="shared" si="1"/>
        <v>6 - Junior Officer &amp; HR</v>
      </c>
      <c r="S139" s="1" t="str">
        <f t="array" ref="S139">IF(T139="","",INDEX('Backing 4'!Z:Z,MATCH(T139,'Backing 4'!Y:Y,0)))</f>
        <v>Even</v>
      </c>
      <c r="T139" s="1" t="str">
        <f t="shared" si="2"/>
        <v>6 - Junior Officer</v>
      </c>
      <c r="U139" s="1">
        <v>6.0</v>
      </c>
      <c r="V139" s="1" t="str">
        <f t="array" ref="V139">IF(D139="Y","",IF(W139="Y",INDEX('Backing 2'!B:B,MATCH(C139,'Backing 2'!C:C,0)),C139))</f>
        <v>6 - Junior Officer</v>
      </c>
      <c r="W139" s="1" t="s">
        <v>34</v>
      </c>
      <c r="X139" s="1">
        <v>2.0</v>
      </c>
      <c r="Y139" s="1" t="s">
        <v>41</v>
      </c>
      <c r="Z139" s="1">
        <v>30.0</v>
      </c>
      <c r="AA139" s="1" t="s">
        <v>75</v>
      </c>
      <c r="AB139" s="1" t="s">
        <v>43</v>
      </c>
      <c r="AC139" s="1" t="s">
        <v>43</v>
      </c>
      <c r="AD139" s="5">
        <v>41730.0</v>
      </c>
      <c r="AE139" s="1">
        <v>6.0</v>
      </c>
      <c r="AF139" s="1">
        <f t="shared" si="3"/>
        <v>0.004119070425</v>
      </c>
    </row>
    <row r="140" ht="15.75" customHeight="1">
      <c r="A140" s="1">
        <v>139.0</v>
      </c>
      <c r="B140" s="1" t="s">
        <v>44</v>
      </c>
      <c r="C140" s="1" t="s">
        <v>33</v>
      </c>
      <c r="D140" s="1" t="s">
        <v>34</v>
      </c>
      <c r="E140" s="1">
        <v>2.0</v>
      </c>
      <c r="F140" s="1" t="s">
        <v>35</v>
      </c>
      <c r="G140" s="1" t="s">
        <v>36</v>
      </c>
      <c r="H140" s="3">
        <v>0.5</v>
      </c>
      <c r="I140" s="1" t="s">
        <v>35</v>
      </c>
      <c r="J140" s="1" t="s">
        <v>37</v>
      </c>
      <c r="K140" s="1" t="s">
        <v>46</v>
      </c>
      <c r="M140" s="1" t="s">
        <v>33</v>
      </c>
      <c r="N140" s="1" t="s">
        <v>46</v>
      </c>
      <c r="O140" s="4" t="s">
        <v>40</v>
      </c>
      <c r="P140" s="1" t="s">
        <v>40</v>
      </c>
      <c r="Q140" s="1" t="str">
        <f t="array" ref="Q140">IF(R140="","",INDEX('Backing 4'!U:U,MATCH(R140,'Backing 4'!T:T,0)))</f>
        <v>Even</v>
      </c>
      <c r="R140" s="1" t="str">
        <f t="shared" si="1"/>
        <v>6 - Junior Officer &amp; Sales &amp; Marketing</v>
      </c>
      <c r="S140" s="1" t="str">
        <f t="array" ref="S140">IF(T140="","",INDEX('Backing 4'!Z:Z,MATCH(T140,'Backing 4'!Y:Y,0)))</f>
        <v>Even</v>
      </c>
      <c r="T140" s="1" t="str">
        <f t="shared" si="2"/>
        <v>6 - Junior Officer</v>
      </c>
      <c r="U140" s="1">
        <v>2.0</v>
      </c>
      <c r="V140" s="1" t="str">
        <f t="array" ref="V140">IF(D140="Y","",IF(W140="Y",INDEX('Backing 2'!B:B,MATCH(C140,'Backing 2'!C:C,0)),C140))</f>
        <v>6 - Junior Officer</v>
      </c>
      <c r="W140" s="1" t="s">
        <v>34</v>
      </c>
      <c r="X140" s="1">
        <v>3.0</v>
      </c>
      <c r="Y140" s="1" t="s">
        <v>53</v>
      </c>
      <c r="Z140" s="1">
        <v>27.0</v>
      </c>
      <c r="AA140" s="1" t="s">
        <v>56</v>
      </c>
      <c r="AB140" s="1" t="s">
        <v>43</v>
      </c>
      <c r="AC140" s="1" t="s">
        <v>43</v>
      </c>
      <c r="AD140" s="5">
        <v>43191.0</v>
      </c>
      <c r="AE140" s="1">
        <v>2.0</v>
      </c>
      <c r="AF140" s="1">
        <f t="shared" si="3"/>
        <v>0.1224022353</v>
      </c>
    </row>
    <row r="141" ht="15.75" customHeight="1">
      <c r="A141" s="1">
        <v>140.0</v>
      </c>
      <c r="B141" s="1" t="s">
        <v>32</v>
      </c>
      <c r="C141" s="1" t="s">
        <v>57</v>
      </c>
      <c r="D141" s="1" t="s">
        <v>34</v>
      </c>
      <c r="E141" s="1">
        <v>2.0</v>
      </c>
      <c r="F141" s="1" t="s">
        <v>35</v>
      </c>
      <c r="G141" s="1" t="s">
        <v>36</v>
      </c>
      <c r="H141" s="3">
        <v>0.5</v>
      </c>
      <c r="I141" s="1" t="s">
        <v>35</v>
      </c>
      <c r="J141" s="1" t="s">
        <v>37</v>
      </c>
      <c r="K141" s="1" t="s">
        <v>46</v>
      </c>
      <c r="M141" s="1" t="s">
        <v>57</v>
      </c>
      <c r="N141" s="1" t="s">
        <v>46</v>
      </c>
      <c r="O141" s="4" t="s">
        <v>40</v>
      </c>
      <c r="P141" s="1" t="s">
        <v>40</v>
      </c>
      <c r="Q141" s="1" t="str">
        <f t="array" ref="Q141">IF(R141="","",INDEX('Backing 4'!U:U,MATCH(R141,'Backing 4'!T:T,0)))</f>
        <v>Uneven - Men benefit</v>
      </c>
      <c r="R141" s="1" t="str">
        <f t="shared" si="1"/>
        <v>3 - Senior Manager &amp; Sales &amp; Marketing</v>
      </c>
      <c r="S141" s="1" t="str">
        <f t="array" ref="S141">IF(T141="","",INDEX('Backing 4'!Z:Z,MATCH(T141,'Backing 4'!Y:Y,0)))</f>
        <v>Uneven - Men benefit</v>
      </c>
      <c r="T141" s="1" t="str">
        <f t="shared" si="2"/>
        <v>3 - Senior Manager</v>
      </c>
      <c r="U141" s="1">
        <v>5.0</v>
      </c>
      <c r="V141" s="1" t="str">
        <f t="array" ref="V141">IF(D141="Y","",IF(W141="Y",INDEX('Backing 2'!B:B,MATCH(C141,'Backing 2'!C:C,0)),C141))</f>
        <v>3 - Senior Manager</v>
      </c>
      <c r="W141" s="1" t="s">
        <v>34</v>
      </c>
      <c r="X141" s="1">
        <v>3.0</v>
      </c>
      <c r="Y141" s="1" t="s">
        <v>41</v>
      </c>
      <c r="Z141" s="1">
        <v>39.0</v>
      </c>
      <c r="AA141" s="1" t="s">
        <v>51</v>
      </c>
      <c r="AB141" s="1" t="s">
        <v>51</v>
      </c>
      <c r="AC141" s="1" t="s">
        <v>51</v>
      </c>
      <c r="AD141" s="5">
        <v>42095.0</v>
      </c>
      <c r="AE141" s="1">
        <v>5.0</v>
      </c>
      <c r="AF141" s="1">
        <f t="shared" si="3"/>
        <v>0.7464606424</v>
      </c>
    </row>
    <row r="142" ht="15.75" customHeight="1">
      <c r="A142" s="1">
        <v>141.0</v>
      </c>
      <c r="B142" s="1" t="s">
        <v>32</v>
      </c>
      <c r="C142" s="1" t="s">
        <v>57</v>
      </c>
      <c r="D142" s="1" t="s">
        <v>34</v>
      </c>
      <c r="E142" s="1">
        <v>4.0</v>
      </c>
      <c r="F142" s="1" t="s">
        <v>35</v>
      </c>
      <c r="G142" s="1" t="s">
        <v>36</v>
      </c>
      <c r="H142" s="3">
        <v>0.5</v>
      </c>
      <c r="I142" s="1" t="s">
        <v>35</v>
      </c>
      <c r="J142" s="1" t="s">
        <v>37</v>
      </c>
      <c r="K142" s="1" t="s">
        <v>38</v>
      </c>
      <c r="M142" s="1" t="s">
        <v>57</v>
      </c>
      <c r="N142" s="1" t="s">
        <v>38</v>
      </c>
      <c r="O142" s="4" t="s">
        <v>40</v>
      </c>
      <c r="P142" s="1" t="s">
        <v>40</v>
      </c>
      <c r="Q142" s="1" t="str">
        <f t="array" ref="Q142">IF(R142="","",INDEX('Backing 4'!U:U,MATCH(R142,'Backing 4'!T:T,0)))</f>
        <v>Even</v>
      </c>
      <c r="R142" s="1" t="str">
        <f t="shared" si="1"/>
        <v>3 - Senior Manager &amp; Operations</v>
      </c>
      <c r="S142" s="1" t="str">
        <f t="array" ref="S142">IF(T142="","",INDEX('Backing 4'!Z:Z,MATCH(T142,'Backing 4'!Y:Y,0)))</f>
        <v>Uneven - Men benefit</v>
      </c>
      <c r="T142" s="1" t="str">
        <f t="shared" si="2"/>
        <v>3 - Senior Manager</v>
      </c>
      <c r="U142" s="1">
        <v>1.0</v>
      </c>
      <c r="V142" s="1" t="str">
        <f t="array" ref="V142">IF(D142="Y","",IF(W142="Y",INDEX('Backing 2'!B:B,MATCH(C142,'Backing 2'!C:C,0)),C142))</f>
        <v>4 - Manager</v>
      </c>
      <c r="W142" s="1" t="s">
        <v>37</v>
      </c>
      <c r="X142" s="1">
        <v>2.0</v>
      </c>
      <c r="Y142" s="1" t="s">
        <v>41</v>
      </c>
      <c r="Z142" s="1">
        <v>35.0</v>
      </c>
      <c r="AA142" s="1" t="s">
        <v>51</v>
      </c>
      <c r="AB142" s="1" t="s">
        <v>51</v>
      </c>
      <c r="AC142" s="1" t="s">
        <v>51</v>
      </c>
      <c r="AD142" s="5">
        <v>42095.0</v>
      </c>
      <c r="AE142" s="1">
        <v>5.0</v>
      </c>
      <c r="AF142" s="1">
        <f t="shared" si="3"/>
        <v>0.5708846749</v>
      </c>
    </row>
    <row r="143" ht="15.75" customHeight="1">
      <c r="A143" s="1">
        <v>142.0</v>
      </c>
      <c r="B143" s="1" t="s">
        <v>32</v>
      </c>
      <c r="C143" s="1" t="s">
        <v>57</v>
      </c>
      <c r="D143" s="1" t="s">
        <v>37</v>
      </c>
      <c r="F143" s="1" t="s">
        <v>35</v>
      </c>
      <c r="G143" s="1" t="s">
        <v>35</v>
      </c>
      <c r="H143" s="3">
        <v>0.5</v>
      </c>
      <c r="I143" s="1" t="s">
        <v>35</v>
      </c>
      <c r="J143" s="1" t="s">
        <v>34</v>
      </c>
      <c r="K143" s="1" t="s">
        <v>38</v>
      </c>
      <c r="M143" s="1" t="s">
        <v>57</v>
      </c>
      <c r="N143" s="1" t="s">
        <v>38</v>
      </c>
      <c r="O143" s="4" t="s">
        <v>40</v>
      </c>
      <c r="P143" s="1" t="s">
        <v>40</v>
      </c>
      <c r="Q143" s="1" t="str">
        <f t="array" ref="Q143">IF(R143="","",INDEX('Backing 4'!U:U,MATCH(R143,'Backing 4'!T:T,0)))</f>
        <v>Even</v>
      </c>
      <c r="R143" s="1" t="str">
        <f t="shared" si="1"/>
        <v>3 - Senior Manager &amp; Operations</v>
      </c>
      <c r="S143" s="1" t="str">
        <f t="array" ref="S143">IF(T143="","",INDEX('Backing 4'!Z:Z,MATCH(T143,'Backing 4'!Y:Y,0)))</f>
        <v>Uneven - Men benefit</v>
      </c>
      <c r="T143" s="1" t="str">
        <f t="shared" si="2"/>
        <v>3 - Senior Manager</v>
      </c>
      <c r="U143" s="1">
        <v>0.0</v>
      </c>
      <c r="V143" s="1" t="str">
        <f t="array" ref="V143">IF(D143="Y","",IF(W143="Y",INDEX('Backing 2'!B:B,MATCH(C143,'Backing 2'!C:C,0)),C143))</f>
        <v/>
      </c>
      <c r="W143" s="1" t="s">
        <v>34</v>
      </c>
      <c r="Y143" s="1" t="s">
        <v>41</v>
      </c>
      <c r="Z143" s="1">
        <v>34.0</v>
      </c>
      <c r="AA143" s="1" t="s">
        <v>51</v>
      </c>
      <c r="AB143" s="1" t="s">
        <v>51</v>
      </c>
      <c r="AC143" s="1" t="s">
        <v>51</v>
      </c>
      <c r="AD143" s="5">
        <v>43922.0</v>
      </c>
      <c r="AE143" s="1">
        <v>0.0</v>
      </c>
      <c r="AF143" s="1">
        <f t="shared" si="3"/>
        <v>0.8554184799</v>
      </c>
    </row>
    <row r="144" ht="15.75" customHeight="1">
      <c r="A144" s="1">
        <v>143.0</v>
      </c>
      <c r="B144" s="1" t="s">
        <v>44</v>
      </c>
      <c r="C144" s="2" t="s">
        <v>33</v>
      </c>
      <c r="D144" s="1" t="s">
        <v>34</v>
      </c>
      <c r="E144" s="1">
        <v>3.0</v>
      </c>
      <c r="F144" s="1" t="s">
        <v>35</v>
      </c>
      <c r="G144" s="1" t="s">
        <v>35</v>
      </c>
      <c r="H144" s="3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N144" s="1" t="s">
        <v>38</v>
      </c>
      <c r="O144" s="4">
        <v>0.5</v>
      </c>
      <c r="P144" s="1" t="s">
        <v>63</v>
      </c>
      <c r="Q144" s="1" t="str">
        <f t="array" ref="Q144">IF(R144="","",INDEX('Backing 4'!U:U,MATCH(R144,'Backing 4'!T:T,0)))</f>
        <v/>
      </c>
      <c r="R144" s="1" t="str">
        <f t="shared" si="1"/>
        <v/>
      </c>
      <c r="S144" s="1" t="str">
        <f t="array" ref="S144">IF(T144="","",INDEX('Backing 4'!Z:Z,MATCH(T144,'Backing 4'!Y:Y,0)))</f>
        <v/>
      </c>
      <c r="T144" s="1" t="str">
        <f t="shared" si="2"/>
        <v/>
      </c>
      <c r="U144" s="1">
        <v>2.0</v>
      </c>
      <c r="V144" s="1" t="str">
        <f t="array" ref="V144">IF(D144="Y","",IF(W144="Y",INDEX('Backing 2'!B:B,MATCH(C144,'Backing 2'!C:C,0)),C144))</f>
        <v>6 - Junior Officer</v>
      </c>
      <c r="W144" s="1" t="s">
        <v>34</v>
      </c>
      <c r="X144" s="1">
        <v>3.0</v>
      </c>
      <c r="Y144" s="1" t="s">
        <v>41</v>
      </c>
      <c r="Z144" s="1">
        <v>31.0</v>
      </c>
      <c r="AA144" s="1" t="s">
        <v>51</v>
      </c>
      <c r="AB144" s="1" t="s">
        <v>51</v>
      </c>
      <c r="AC144" s="1" t="s">
        <v>51</v>
      </c>
      <c r="AD144" s="5">
        <v>43191.0</v>
      </c>
      <c r="AE144" s="1">
        <v>2.0</v>
      </c>
      <c r="AF144" s="1">
        <f t="shared" si="3"/>
        <v>0.1026406543</v>
      </c>
    </row>
    <row r="145" ht="15.75" customHeight="1">
      <c r="A145" s="1">
        <v>144.0</v>
      </c>
      <c r="B145" s="1" t="s">
        <v>32</v>
      </c>
      <c r="C145" s="1" t="s">
        <v>69</v>
      </c>
      <c r="D145" s="1" t="s">
        <v>37</v>
      </c>
      <c r="F145" s="1" t="s">
        <v>35</v>
      </c>
      <c r="G145" s="1" t="s">
        <v>35</v>
      </c>
      <c r="H145" s="3">
        <v>0.5</v>
      </c>
      <c r="I145" s="1" t="s">
        <v>35</v>
      </c>
      <c r="J145" s="1" t="s">
        <v>34</v>
      </c>
      <c r="K145" s="1" t="s">
        <v>49</v>
      </c>
      <c r="M145" s="1" t="s">
        <v>69</v>
      </c>
      <c r="N145" s="1" t="s">
        <v>49</v>
      </c>
      <c r="O145" s="4" t="s">
        <v>40</v>
      </c>
      <c r="P145" s="1" t="s">
        <v>40</v>
      </c>
      <c r="Q145" s="1" t="str">
        <f t="array" ref="Q145">IF(R145="","",INDEX('Backing 4'!U:U,MATCH(R145,'Backing 4'!T:T,0)))</f>
        <v/>
      </c>
      <c r="R145" s="1" t="str">
        <f t="shared" si="1"/>
        <v/>
      </c>
      <c r="S145" s="1" t="str">
        <f t="array" ref="S145">IF(T145="","",INDEX('Backing 4'!Z:Z,MATCH(T145,'Backing 4'!Y:Y,0)))</f>
        <v/>
      </c>
      <c r="T145" s="1" t="str">
        <f t="shared" si="2"/>
        <v/>
      </c>
      <c r="U145" s="1">
        <v>0.0</v>
      </c>
      <c r="V145" s="1" t="str">
        <f t="array" ref="V145">IF(D145="Y","",IF(W145="Y",INDEX('Backing 2'!B:B,MATCH(C145,'Backing 2'!C:C,0)),C145))</f>
        <v/>
      </c>
      <c r="W145" s="1" t="s">
        <v>34</v>
      </c>
      <c r="Y145" s="1" t="s">
        <v>55</v>
      </c>
      <c r="Z145" s="1">
        <v>49.0</v>
      </c>
      <c r="AA145" s="1" t="s">
        <v>51</v>
      </c>
      <c r="AB145" s="1" t="s">
        <v>51</v>
      </c>
      <c r="AC145" s="1" t="s">
        <v>51</v>
      </c>
      <c r="AD145" s="5">
        <v>43922.0</v>
      </c>
      <c r="AE145" s="1">
        <v>0.0</v>
      </c>
      <c r="AF145" s="1">
        <f t="shared" si="3"/>
        <v>0.6104577924</v>
      </c>
    </row>
    <row r="146" ht="15.75" customHeight="1">
      <c r="A146" s="1">
        <v>145.0</v>
      </c>
      <c r="B146" s="1" t="s">
        <v>32</v>
      </c>
      <c r="C146" s="1" t="s">
        <v>45</v>
      </c>
      <c r="D146" s="1" t="s">
        <v>34</v>
      </c>
      <c r="E146" s="1">
        <v>2.0</v>
      </c>
      <c r="F146" s="1" t="s">
        <v>35</v>
      </c>
      <c r="G146" s="1" t="s">
        <v>36</v>
      </c>
      <c r="H146" s="3">
        <v>0.5</v>
      </c>
      <c r="I146" s="1" t="s">
        <v>35</v>
      </c>
      <c r="J146" s="1" t="s">
        <v>37</v>
      </c>
      <c r="K146" s="1" t="s">
        <v>46</v>
      </c>
      <c r="M146" s="1" t="s">
        <v>45</v>
      </c>
      <c r="N146" s="1" t="s">
        <v>46</v>
      </c>
      <c r="O146" s="4" t="s">
        <v>40</v>
      </c>
      <c r="P146" s="1" t="s">
        <v>40</v>
      </c>
      <c r="Q146" s="1" t="str">
        <f t="array" ref="Q146">IF(R146="","",INDEX('Backing 4'!U:U,MATCH(R146,'Backing 4'!T:T,0)))</f>
        <v>Uneven - Men benefit</v>
      </c>
      <c r="R146" s="1" t="str">
        <f t="shared" si="1"/>
        <v>4 - Manager &amp; Sales &amp; Marketing</v>
      </c>
      <c r="S146" s="1" t="str">
        <f t="array" ref="S146">IF(T146="","",INDEX('Backing 4'!Z:Z,MATCH(T146,'Backing 4'!Y:Y,0)))</f>
        <v>Even</v>
      </c>
      <c r="T146" s="1" t="str">
        <f t="shared" si="2"/>
        <v>4 - Manager</v>
      </c>
      <c r="U146" s="1">
        <v>4.0</v>
      </c>
      <c r="V146" s="1" t="str">
        <f t="array" ref="V146">IF(D146="Y","",IF(W146="Y",INDEX('Backing 2'!B:B,MATCH(C146,'Backing 2'!C:C,0)),C146))</f>
        <v>4 - Manager</v>
      </c>
      <c r="W146" s="1" t="s">
        <v>34</v>
      </c>
      <c r="X146" s="1">
        <v>3.0</v>
      </c>
      <c r="Y146" s="1" t="s">
        <v>41</v>
      </c>
      <c r="Z146" s="1">
        <v>36.0</v>
      </c>
      <c r="AA146" s="1" t="s">
        <v>42</v>
      </c>
      <c r="AB146" s="1" t="s">
        <v>43</v>
      </c>
      <c r="AC146" s="1" t="s">
        <v>43</v>
      </c>
      <c r="AD146" s="5">
        <v>42461.0</v>
      </c>
      <c r="AE146" s="1">
        <v>4.0</v>
      </c>
      <c r="AF146" s="1">
        <f t="shared" si="3"/>
        <v>0.9924523395</v>
      </c>
    </row>
    <row r="147" ht="15.75" customHeight="1">
      <c r="A147" s="1">
        <v>146.0</v>
      </c>
      <c r="B147" s="1" t="s">
        <v>32</v>
      </c>
      <c r="C147" s="1" t="s">
        <v>33</v>
      </c>
      <c r="D147" s="1" t="s">
        <v>34</v>
      </c>
      <c r="E147" s="1">
        <v>2.0</v>
      </c>
      <c r="F147" s="1" t="s">
        <v>35</v>
      </c>
      <c r="G147" s="1" t="s">
        <v>36</v>
      </c>
      <c r="H147" s="3">
        <v>0.5</v>
      </c>
      <c r="I147" s="1" t="s">
        <v>35</v>
      </c>
      <c r="J147" s="1" t="s">
        <v>37</v>
      </c>
      <c r="K147" s="1" t="s">
        <v>46</v>
      </c>
      <c r="M147" s="1" t="s">
        <v>33</v>
      </c>
      <c r="N147" s="1" t="s">
        <v>46</v>
      </c>
      <c r="O147" s="4" t="s">
        <v>40</v>
      </c>
      <c r="P147" s="1" t="s">
        <v>40</v>
      </c>
      <c r="Q147" s="1" t="str">
        <f t="array" ref="Q147">IF(R147="","",INDEX('Backing 4'!U:U,MATCH(R147,'Backing 4'!T:T,0)))</f>
        <v>Even</v>
      </c>
      <c r="R147" s="1" t="str">
        <f t="shared" si="1"/>
        <v>6 - Junior Officer &amp; Sales &amp; Marketing</v>
      </c>
      <c r="S147" s="1" t="str">
        <f t="array" ref="S147">IF(T147="","",INDEX('Backing 4'!Z:Z,MATCH(T147,'Backing 4'!Y:Y,0)))</f>
        <v>Even</v>
      </c>
      <c r="T147" s="1" t="str">
        <f t="shared" si="2"/>
        <v>6 - Junior Officer</v>
      </c>
      <c r="U147" s="1">
        <v>3.0</v>
      </c>
      <c r="V147" s="1" t="str">
        <f t="array" ref="V147">IF(D147="Y","",IF(W147="Y",INDEX('Backing 2'!B:B,MATCH(C147,'Backing 2'!C:C,0)),C147))</f>
        <v>6 - Junior Officer</v>
      </c>
      <c r="W147" s="1" t="s">
        <v>34</v>
      </c>
      <c r="X147" s="1">
        <v>2.0</v>
      </c>
      <c r="Y147" s="1" t="s">
        <v>53</v>
      </c>
      <c r="Z147" s="1">
        <v>26.0</v>
      </c>
      <c r="AA147" s="1" t="s">
        <v>62</v>
      </c>
      <c r="AB147" s="1" t="s">
        <v>43</v>
      </c>
      <c r="AC147" s="1" t="s">
        <v>43</v>
      </c>
      <c r="AD147" s="5">
        <v>42826.0</v>
      </c>
      <c r="AE147" s="1">
        <v>3.0</v>
      </c>
      <c r="AF147" s="1">
        <f t="shared" si="3"/>
        <v>0.8671904486</v>
      </c>
    </row>
    <row r="148" ht="15.75" customHeight="1">
      <c r="A148" s="1">
        <v>147.0</v>
      </c>
      <c r="B148" s="1" t="s">
        <v>44</v>
      </c>
      <c r="C148" s="1" t="s">
        <v>45</v>
      </c>
      <c r="D148" s="1" t="s">
        <v>37</v>
      </c>
      <c r="F148" s="1" t="s">
        <v>35</v>
      </c>
      <c r="G148" s="1" t="s">
        <v>35</v>
      </c>
      <c r="H148" s="3">
        <v>0.5</v>
      </c>
      <c r="I148" s="1" t="s">
        <v>35</v>
      </c>
      <c r="J148" s="1" t="s">
        <v>34</v>
      </c>
      <c r="K148" s="1" t="s">
        <v>38</v>
      </c>
      <c r="M148" s="1" t="s">
        <v>45</v>
      </c>
      <c r="N148" s="1" t="s">
        <v>38</v>
      </c>
      <c r="O148" s="4" t="s">
        <v>40</v>
      </c>
      <c r="P148" s="1" t="s">
        <v>40</v>
      </c>
      <c r="Q148" s="1" t="str">
        <f t="array" ref="Q148">IF(R148="","",INDEX('Backing 4'!U:U,MATCH(R148,'Backing 4'!T:T,0)))</f>
        <v>Even</v>
      </c>
      <c r="R148" s="1" t="str">
        <f t="shared" si="1"/>
        <v>4 - Manager &amp; Operations</v>
      </c>
      <c r="S148" s="1" t="str">
        <f t="array" ref="S148">IF(T148="","",INDEX('Backing 4'!Z:Z,MATCH(T148,'Backing 4'!Y:Y,0)))</f>
        <v>Even</v>
      </c>
      <c r="T148" s="1" t="str">
        <f t="shared" si="2"/>
        <v>4 - Manager</v>
      </c>
      <c r="U148" s="1">
        <v>0.0</v>
      </c>
      <c r="V148" s="1" t="str">
        <f t="array" ref="V148">IF(D148="Y","",IF(W148="Y",INDEX('Backing 2'!B:B,MATCH(C148,'Backing 2'!C:C,0)),C148))</f>
        <v/>
      </c>
      <c r="W148" s="1" t="s">
        <v>34</v>
      </c>
      <c r="Y148" s="1" t="s">
        <v>55</v>
      </c>
      <c r="Z148" s="1">
        <v>42.0</v>
      </c>
      <c r="AA148" s="1" t="s">
        <v>47</v>
      </c>
      <c r="AB148" s="1" t="s">
        <v>43</v>
      </c>
      <c r="AC148" s="1" t="s">
        <v>43</v>
      </c>
      <c r="AD148" s="5">
        <v>43922.0</v>
      </c>
      <c r="AE148" s="1">
        <v>0.0</v>
      </c>
      <c r="AF148" s="1">
        <f t="shared" si="3"/>
        <v>0.5030457566</v>
      </c>
    </row>
    <row r="149" ht="15.75" customHeight="1">
      <c r="A149" s="1">
        <v>148.0</v>
      </c>
      <c r="B149" s="1" t="s">
        <v>32</v>
      </c>
      <c r="C149" s="1" t="s">
        <v>33</v>
      </c>
      <c r="D149" s="1" t="s">
        <v>34</v>
      </c>
      <c r="E149" s="1">
        <v>3.0</v>
      </c>
      <c r="F149" s="1" t="s">
        <v>35</v>
      </c>
      <c r="G149" s="1" t="s">
        <v>36</v>
      </c>
      <c r="H149" s="3">
        <v>0.5</v>
      </c>
      <c r="I149" s="1" t="s">
        <v>35</v>
      </c>
      <c r="J149" s="1" t="s">
        <v>37</v>
      </c>
      <c r="K149" s="1" t="s">
        <v>38</v>
      </c>
      <c r="M149" s="1" t="s">
        <v>33</v>
      </c>
      <c r="N149" s="1" t="s">
        <v>38</v>
      </c>
      <c r="O149" s="4" t="s">
        <v>40</v>
      </c>
      <c r="P149" s="1" t="s">
        <v>40</v>
      </c>
      <c r="Q149" s="1" t="str">
        <f t="array" ref="Q149">IF(R149="","",INDEX('Backing 4'!U:U,MATCH(R149,'Backing 4'!T:T,0)))</f>
        <v>Even</v>
      </c>
      <c r="R149" s="1" t="str">
        <f t="shared" si="1"/>
        <v>6 - Junior Officer &amp; Operations</v>
      </c>
      <c r="S149" s="1" t="str">
        <f t="array" ref="S149">IF(T149="","",INDEX('Backing 4'!Z:Z,MATCH(T149,'Backing 4'!Y:Y,0)))</f>
        <v>Even</v>
      </c>
      <c r="T149" s="1" t="str">
        <f t="shared" si="2"/>
        <v>6 - Junior Officer</v>
      </c>
      <c r="U149" s="1">
        <v>2.0</v>
      </c>
      <c r="V149" s="1" t="str">
        <f t="array" ref="V149">IF(D149="Y","",IF(W149="Y",INDEX('Backing 2'!B:B,MATCH(C149,'Backing 2'!C:C,0)),C149))</f>
        <v>6 - Junior Officer</v>
      </c>
      <c r="W149" s="1" t="s">
        <v>34</v>
      </c>
      <c r="X149" s="1">
        <v>2.0</v>
      </c>
      <c r="Y149" s="1" t="s">
        <v>53</v>
      </c>
      <c r="Z149" s="1">
        <v>23.0</v>
      </c>
      <c r="AA149" s="1" t="s">
        <v>51</v>
      </c>
      <c r="AB149" s="1" t="s">
        <v>51</v>
      </c>
      <c r="AC149" s="1" t="s">
        <v>51</v>
      </c>
      <c r="AD149" s="5">
        <v>43191.0</v>
      </c>
      <c r="AE149" s="1">
        <v>2.0</v>
      </c>
      <c r="AF149" s="1">
        <f t="shared" si="3"/>
        <v>0.7745483937</v>
      </c>
    </row>
    <row r="150" ht="15.75" customHeight="1">
      <c r="A150" s="1">
        <v>149.0</v>
      </c>
      <c r="B150" s="1" t="s">
        <v>32</v>
      </c>
      <c r="C150" s="1" t="s">
        <v>45</v>
      </c>
      <c r="D150" s="1" t="s">
        <v>34</v>
      </c>
      <c r="E150" s="1">
        <v>4.0</v>
      </c>
      <c r="F150" s="1" t="s">
        <v>35</v>
      </c>
      <c r="G150" s="1" t="s">
        <v>36</v>
      </c>
      <c r="H150" s="3">
        <v>0.5</v>
      </c>
      <c r="I150" s="1" t="s">
        <v>35</v>
      </c>
      <c r="J150" s="1" t="s">
        <v>37</v>
      </c>
      <c r="K150" s="1" t="s">
        <v>46</v>
      </c>
      <c r="M150" s="1" t="s">
        <v>45</v>
      </c>
      <c r="N150" s="1" t="s">
        <v>46</v>
      </c>
      <c r="O150" s="4" t="s">
        <v>40</v>
      </c>
      <c r="P150" s="1" t="s">
        <v>40</v>
      </c>
      <c r="Q150" s="1" t="str">
        <f t="array" ref="Q150">IF(R150="","",INDEX('Backing 4'!U:U,MATCH(R150,'Backing 4'!T:T,0)))</f>
        <v>Uneven - Men benefit</v>
      </c>
      <c r="R150" s="1" t="str">
        <f t="shared" si="1"/>
        <v>4 - Manager &amp; Sales &amp; Marketing</v>
      </c>
      <c r="S150" s="1" t="str">
        <f t="array" ref="S150">IF(T150="","",INDEX('Backing 4'!Z:Z,MATCH(T150,'Backing 4'!Y:Y,0)))</f>
        <v>Even</v>
      </c>
      <c r="T150" s="1" t="str">
        <f t="shared" si="2"/>
        <v>4 - Manager</v>
      </c>
      <c r="U150" s="1">
        <v>2.0</v>
      </c>
      <c r="V150" s="1" t="str">
        <f t="array" ref="V150">IF(D150="Y","",IF(W150="Y",INDEX('Backing 2'!B:B,MATCH(C150,'Backing 2'!C:C,0)),C150))</f>
        <v>4 - Manager</v>
      </c>
      <c r="W150" s="1" t="s">
        <v>34</v>
      </c>
      <c r="X150" s="1">
        <v>3.0</v>
      </c>
      <c r="Y150" s="1" t="s">
        <v>41</v>
      </c>
      <c r="Z150" s="1">
        <v>36.0</v>
      </c>
      <c r="AA150" s="1" t="s">
        <v>47</v>
      </c>
      <c r="AB150" s="1" t="s">
        <v>43</v>
      </c>
      <c r="AC150" s="1" t="s">
        <v>43</v>
      </c>
      <c r="AD150" s="5">
        <v>42095.0</v>
      </c>
      <c r="AE150" s="1">
        <v>5.0</v>
      </c>
      <c r="AF150" s="1">
        <f t="shared" si="3"/>
        <v>0.4703980827</v>
      </c>
    </row>
    <row r="151" ht="15.75" customHeight="1">
      <c r="A151" s="1">
        <v>150.0</v>
      </c>
      <c r="B151" s="1" t="s">
        <v>32</v>
      </c>
      <c r="C151" s="1" t="s">
        <v>45</v>
      </c>
      <c r="D151" s="1" t="s">
        <v>34</v>
      </c>
      <c r="E151" s="1">
        <v>2.0</v>
      </c>
      <c r="F151" s="1" t="s">
        <v>35</v>
      </c>
      <c r="G151" s="1" t="s">
        <v>36</v>
      </c>
      <c r="H151" s="3">
        <v>0.5</v>
      </c>
      <c r="I151" s="1" t="s">
        <v>35</v>
      </c>
      <c r="J151" s="1" t="s">
        <v>37</v>
      </c>
      <c r="K151" s="1" t="s">
        <v>38</v>
      </c>
      <c r="M151" s="1" t="s">
        <v>45</v>
      </c>
      <c r="N151" s="1" t="s">
        <v>38</v>
      </c>
      <c r="O151" s="4" t="s">
        <v>40</v>
      </c>
      <c r="P151" s="1" t="s">
        <v>40</v>
      </c>
      <c r="Q151" s="1" t="str">
        <f t="array" ref="Q151">IF(R151="","",INDEX('Backing 4'!U:U,MATCH(R151,'Backing 4'!T:T,0)))</f>
        <v>Even</v>
      </c>
      <c r="R151" s="1" t="str">
        <f t="shared" si="1"/>
        <v>4 - Manager &amp; Operations</v>
      </c>
      <c r="S151" s="1" t="str">
        <f t="array" ref="S151">IF(T151="","",INDEX('Backing 4'!Z:Z,MATCH(T151,'Backing 4'!Y:Y,0)))</f>
        <v>Even</v>
      </c>
      <c r="T151" s="1" t="str">
        <f t="shared" si="2"/>
        <v>4 - Manager</v>
      </c>
      <c r="U151" s="1">
        <v>3.0</v>
      </c>
      <c r="V151" s="1" t="str">
        <f t="array" ref="V151">IF(D151="Y","",IF(W151="Y",INDEX('Backing 2'!B:B,MATCH(C151,'Backing 2'!C:C,0)),C151))</f>
        <v>4 - Manager</v>
      </c>
      <c r="W151" s="1" t="s">
        <v>34</v>
      </c>
      <c r="X151" s="1">
        <v>2.0</v>
      </c>
      <c r="Y151" s="1" t="s">
        <v>41</v>
      </c>
      <c r="Z151" s="1">
        <v>36.0</v>
      </c>
      <c r="AA151" s="1" t="s">
        <v>51</v>
      </c>
      <c r="AB151" s="1" t="s">
        <v>51</v>
      </c>
      <c r="AC151" s="1" t="s">
        <v>51</v>
      </c>
      <c r="AD151" s="5">
        <v>42461.0</v>
      </c>
      <c r="AE151" s="1">
        <v>4.0</v>
      </c>
      <c r="AF151" s="1">
        <f t="shared" si="3"/>
        <v>0.04689213836</v>
      </c>
    </row>
    <row r="152" ht="15.75" customHeight="1">
      <c r="A152" s="1">
        <v>151.0</v>
      </c>
      <c r="B152" s="1" t="s">
        <v>44</v>
      </c>
      <c r="C152" s="1" t="s">
        <v>58</v>
      </c>
      <c r="D152" s="1" t="s">
        <v>34</v>
      </c>
      <c r="F152" s="1" t="s">
        <v>35</v>
      </c>
      <c r="G152" s="1" t="s">
        <v>35</v>
      </c>
      <c r="H152" s="3">
        <v>0.5</v>
      </c>
      <c r="I152" s="1" t="s">
        <v>36</v>
      </c>
      <c r="J152" s="1" t="s">
        <v>37</v>
      </c>
      <c r="K152" s="1" t="s">
        <v>46</v>
      </c>
      <c r="L152" s="1" t="s">
        <v>39</v>
      </c>
      <c r="N152" s="1" t="s">
        <v>46</v>
      </c>
      <c r="O152" s="4" t="s">
        <v>40</v>
      </c>
      <c r="P152" s="1" t="s">
        <v>40</v>
      </c>
      <c r="Q152" s="1" t="str">
        <f t="array" ref="Q152">IF(R152="","",INDEX('Backing 4'!U:U,MATCH(R152,'Backing 4'!T:T,0)))</f>
        <v/>
      </c>
      <c r="R152" s="1" t="str">
        <f t="shared" si="1"/>
        <v/>
      </c>
      <c r="S152" s="1" t="str">
        <f t="array" ref="S152">IF(T152="","",INDEX('Backing 4'!Z:Z,MATCH(T152,'Backing 4'!Y:Y,0)))</f>
        <v/>
      </c>
      <c r="T152" s="1" t="str">
        <f t="shared" si="2"/>
        <v/>
      </c>
      <c r="U152" s="1">
        <v>3.0</v>
      </c>
      <c r="V152" s="1" t="str">
        <f t="array" ref="V152">IF(D152="Y","",IF(W152="Y",INDEX('Backing 2'!B:B,MATCH(C152,'Backing 2'!C:C,0)),C152))</f>
        <v>5 - Senior Officer</v>
      </c>
      <c r="W152" s="1" t="s">
        <v>34</v>
      </c>
      <c r="X152" s="1">
        <v>3.0</v>
      </c>
      <c r="Y152" s="1" t="s">
        <v>55</v>
      </c>
      <c r="Z152" s="1">
        <v>41.0</v>
      </c>
      <c r="AA152" s="1" t="s">
        <v>56</v>
      </c>
      <c r="AB152" s="1" t="s">
        <v>43</v>
      </c>
      <c r="AC152" s="1" t="s">
        <v>43</v>
      </c>
      <c r="AD152" s="5">
        <v>42461.0</v>
      </c>
      <c r="AE152" s="1">
        <v>4.0</v>
      </c>
      <c r="AF152" s="1">
        <f t="shared" si="3"/>
        <v>0.3851878822</v>
      </c>
    </row>
    <row r="153" ht="15.75" customHeight="1">
      <c r="A153" s="1">
        <v>152.0</v>
      </c>
      <c r="B153" s="1" t="s">
        <v>32</v>
      </c>
      <c r="C153" s="1" t="s">
        <v>48</v>
      </c>
      <c r="D153" s="1" t="s">
        <v>34</v>
      </c>
      <c r="E153" s="1">
        <v>2.0</v>
      </c>
      <c r="F153" s="1" t="s">
        <v>35</v>
      </c>
      <c r="G153" s="1" t="s">
        <v>36</v>
      </c>
      <c r="H153" s="3">
        <v>0.5</v>
      </c>
      <c r="I153" s="1" t="s">
        <v>35</v>
      </c>
      <c r="J153" s="1" t="s">
        <v>37</v>
      </c>
      <c r="K153" s="1" t="s">
        <v>52</v>
      </c>
      <c r="M153" s="1" t="s">
        <v>48</v>
      </c>
      <c r="N153" s="1" t="s">
        <v>52</v>
      </c>
      <c r="O153" s="4" t="s">
        <v>40</v>
      </c>
      <c r="P153" s="1" t="s">
        <v>40</v>
      </c>
      <c r="Q153" s="1" t="str">
        <f t="array" ref="Q153">IF(R153="","",INDEX('Backing 4'!U:U,MATCH(R153,'Backing 4'!T:T,0)))</f>
        <v>Inconclusive</v>
      </c>
      <c r="R153" s="1" t="str">
        <f t="shared" si="1"/>
        <v>2 - Director &amp; HR</v>
      </c>
      <c r="S153" s="1" t="s">
        <v>50</v>
      </c>
      <c r="T153" s="1" t="str">
        <f t="shared" si="2"/>
        <v>2 - Director</v>
      </c>
      <c r="U153" s="1">
        <v>6.0</v>
      </c>
      <c r="V153" s="1" t="str">
        <f t="array" ref="V153">IF(D153="Y","",IF(W153="Y",INDEX('Backing 2'!B:B,MATCH(C153,'Backing 2'!C:C,0)),C153))</f>
        <v>2 - Director</v>
      </c>
      <c r="W153" s="1" t="s">
        <v>34</v>
      </c>
      <c r="X153" s="1">
        <v>3.0</v>
      </c>
      <c r="Y153" s="1" t="s">
        <v>55</v>
      </c>
      <c r="Z153" s="1">
        <v>42.0</v>
      </c>
      <c r="AA153" s="1" t="s">
        <v>62</v>
      </c>
      <c r="AB153" s="1" t="s">
        <v>43</v>
      </c>
      <c r="AC153" s="1" t="s">
        <v>43</v>
      </c>
      <c r="AD153" s="5">
        <v>41000.0</v>
      </c>
      <c r="AE153" s="1">
        <v>8.0</v>
      </c>
      <c r="AF153" s="1">
        <f t="shared" si="3"/>
        <v>0.8003246033</v>
      </c>
    </row>
    <row r="154" ht="15.75" customHeight="1">
      <c r="A154" s="1">
        <v>153.0</v>
      </c>
      <c r="B154" s="1" t="s">
        <v>44</v>
      </c>
      <c r="C154" s="1" t="s">
        <v>57</v>
      </c>
      <c r="D154" s="1" t="s">
        <v>37</v>
      </c>
      <c r="F154" s="1" t="s">
        <v>35</v>
      </c>
      <c r="G154" s="1" t="s">
        <v>35</v>
      </c>
      <c r="H154" s="3">
        <v>0.5</v>
      </c>
      <c r="I154" s="1" t="s">
        <v>35</v>
      </c>
      <c r="J154" s="1" t="s">
        <v>34</v>
      </c>
      <c r="K154" s="1" t="s">
        <v>46</v>
      </c>
      <c r="M154" s="1" t="s">
        <v>57</v>
      </c>
      <c r="N154" s="1" t="s">
        <v>46</v>
      </c>
      <c r="O154" s="4" t="s">
        <v>40</v>
      </c>
      <c r="P154" s="1" t="s">
        <v>40</v>
      </c>
      <c r="Q154" s="1" t="str">
        <f t="array" ref="Q154">IF(R154="","",INDEX('Backing 4'!U:U,MATCH(R154,'Backing 4'!T:T,0)))</f>
        <v>Uneven - Men benefit</v>
      </c>
      <c r="R154" s="1" t="str">
        <f t="shared" si="1"/>
        <v>3 - Senior Manager &amp; Sales &amp; Marketing</v>
      </c>
      <c r="S154" s="1" t="str">
        <f t="array" ref="S154">IF(T154="","",INDEX('Backing 4'!Z:Z,MATCH(T154,'Backing 4'!Y:Y,0)))</f>
        <v>Uneven - Men benefit</v>
      </c>
      <c r="T154" s="1" t="str">
        <f t="shared" si="2"/>
        <v>3 - Senior Manager</v>
      </c>
      <c r="U154" s="1">
        <v>0.0</v>
      </c>
      <c r="V154" s="1" t="str">
        <f t="array" ref="V154">IF(D154="Y","",IF(W154="Y",INDEX('Backing 2'!B:B,MATCH(C154,'Backing 2'!C:C,0)),C154))</f>
        <v/>
      </c>
      <c r="W154" s="1" t="s">
        <v>34</v>
      </c>
      <c r="Y154" s="1" t="s">
        <v>55</v>
      </c>
      <c r="Z154" s="1">
        <v>40.0</v>
      </c>
      <c r="AA154" s="1" t="s">
        <v>51</v>
      </c>
      <c r="AB154" s="1" t="s">
        <v>51</v>
      </c>
      <c r="AC154" s="1" t="s">
        <v>51</v>
      </c>
      <c r="AD154" s="5">
        <v>43922.0</v>
      </c>
      <c r="AE154" s="1">
        <v>0.0</v>
      </c>
      <c r="AF154" s="1">
        <f t="shared" si="3"/>
        <v>0.1748123574</v>
      </c>
    </row>
    <row r="155" ht="15.75" customHeight="1">
      <c r="A155" s="1">
        <v>154.0</v>
      </c>
      <c r="B155" s="1" t="s">
        <v>32</v>
      </c>
      <c r="C155" s="1" t="s">
        <v>33</v>
      </c>
      <c r="D155" s="1" t="s">
        <v>34</v>
      </c>
      <c r="E155" s="1">
        <v>2.0</v>
      </c>
      <c r="F155" s="1" t="s">
        <v>35</v>
      </c>
      <c r="G155" s="1" t="s">
        <v>36</v>
      </c>
      <c r="H155" s="3">
        <v>0.5</v>
      </c>
      <c r="I155" s="1" t="s">
        <v>35</v>
      </c>
      <c r="J155" s="1" t="s">
        <v>37</v>
      </c>
      <c r="K155" s="1" t="s">
        <v>38</v>
      </c>
      <c r="M155" s="1" t="s">
        <v>33</v>
      </c>
      <c r="N155" s="1" t="s">
        <v>38</v>
      </c>
      <c r="O155" s="4" t="s">
        <v>40</v>
      </c>
      <c r="P155" s="1" t="s">
        <v>40</v>
      </c>
      <c r="Q155" s="1" t="str">
        <f t="array" ref="Q155">IF(R155="","",INDEX('Backing 4'!U:U,MATCH(R155,'Backing 4'!T:T,0)))</f>
        <v>Even</v>
      </c>
      <c r="R155" s="1" t="str">
        <f t="shared" si="1"/>
        <v>6 - Junior Officer &amp; Operations</v>
      </c>
      <c r="S155" s="1" t="str">
        <f t="array" ref="S155">IF(T155="","",INDEX('Backing 4'!Z:Z,MATCH(T155,'Backing 4'!Y:Y,0)))</f>
        <v>Even</v>
      </c>
      <c r="T155" s="1" t="str">
        <f t="shared" si="2"/>
        <v>6 - Junior Officer</v>
      </c>
      <c r="U155" s="1">
        <v>1.0</v>
      </c>
      <c r="V155" s="1" t="str">
        <f t="array" ref="V155">IF(D155="Y","",IF(W155="Y",INDEX('Backing 2'!B:B,MATCH(C155,'Backing 2'!C:C,0)),C155))</f>
        <v>6 - Junior Officer</v>
      </c>
      <c r="W155" s="1" t="s">
        <v>34</v>
      </c>
      <c r="Y155" s="1" t="s">
        <v>41</v>
      </c>
      <c r="Z155" s="1">
        <v>31.0</v>
      </c>
      <c r="AA155" s="1" t="s">
        <v>51</v>
      </c>
      <c r="AB155" s="1" t="s">
        <v>51</v>
      </c>
      <c r="AC155" s="1" t="s">
        <v>51</v>
      </c>
      <c r="AD155" s="5">
        <v>43556.0</v>
      </c>
      <c r="AE155" s="1">
        <v>1.0</v>
      </c>
      <c r="AF155" s="1">
        <f t="shared" si="3"/>
        <v>0.2435505922</v>
      </c>
    </row>
    <row r="156" ht="15.75" customHeight="1">
      <c r="A156" s="1">
        <v>155.0</v>
      </c>
      <c r="B156" s="1" t="s">
        <v>44</v>
      </c>
      <c r="C156" s="1" t="s">
        <v>33</v>
      </c>
      <c r="D156" s="1" t="s">
        <v>34</v>
      </c>
      <c r="E156" s="1">
        <v>3.0</v>
      </c>
      <c r="F156" s="1" t="s">
        <v>35</v>
      </c>
      <c r="G156" s="1" t="s">
        <v>36</v>
      </c>
      <c r="H156" s="3">
        <v>0.5</v>
      </c>
      <c r="I156" s="1" t="s">
        <v>35</v>
      </c>
      <c r="J156" s="1" t="s">
        <v>37</v>
      </c>
      <c r="K156" s="1" t="s">
        <v>38</v>
      </c>
      <c r="M156" s="1" t="s">
        <v>33</v>
      </c>
      <c r="N156" s="1" t="s">
        <v>38</v>
      </c>
      <c r="O156" s="4" t="s">
        <v>40</v>
      </c>
      <c r="P156" s="1" t="s">
        <v>40</v>
      </c>
      <c r="Q156" s="1" t="str">
        <f t="array" ref="Q156">IF(R156="","",INDEX('Backing 4'!U:U,MATCH(R156,'Backing 4'!T:T,0)))</f>
        <v>Even</v>
      </c>
      <c r="R156" s="1" t="str">
        <f t="shared" si="1"/>
        <v>6 - Junior Officer &amp; Operations</v>
      </c>
      <c r="S156" s="1" t="str">
        <f t="array" ref="S156">IF(T156="","",INDEX('Backing 4'!Z:Z,MATCH(T156,'Backing 4'!Y:Y,0)))</f>
        <v>Even</v>
      </c>
      <c r="T156" s="1" t="str">
        <f t="shared" si="2"/>
        <v>6 - Junior Officer</v>
      </c>
      <c r="U156" s="1">
        <v>2.0</v>
      </c>
      <c r="V156" s="1" t="str">
        <f t="array" ref="V156">IF(D156="Y","",IF(W156="Y",INDEX('Backing 2'!B:B,MATCH(C156,'Backing 2'!C:C,0)),C156))</f>
        <v>6 - Junior Officer</v>
      </c>
      <c r="W156" s="1" t="s">
        <v>34</v>
      </c>
      <c r="X156" s="1">
        <v>3.0</v>
      </c>
      <c r="Y156" s="1" t="s">
        <v>53</v>
      </c>
      <c r="Z156" s="1">
        <v>22.0</v>
      </c>
      <c r="AA156" s="1" t="s">
        <v>51</v>
      </c>
      <c r="AB156" s="1" t="s">
        <v>51</v>
      </c>
      <c r="AC156" s="1" t="s">
        <v>51</v>
      </c>
      <c r="AD156" s="5">
        <v>43191.0</v>
      </c>
      <c r="AE156" s="1">
        <v>2.0</v>
      </c>
      <c r="AF156" s="1">
        <f t="shared" si="3"/>
        <v>0.9438354662</v>
      </c>
    </row>
    <row r="157" ht="15.75" customHeight="1">
      <c r="A157" s="1">
        <v>156.0</v>
      </c>
      <c r="B157" s="1" t="s">
        <v>32</v>
      </c>
      <c r="C157" s="2" t="s">
        <v>33</v>
      </c>
      <c r="D157" s="1" t="s">
        <v>34</v>
      </c>
      <c r="E157" s="1">
        <v>2.0</v>
      </c>
      <c r="F157" s="1" t="s">
        <v>35</v>
      </c>
      <c r="G157" s="1" t="s">
        <v>35</v>
      </c>
      <c r="H157" s="3">
        <v>0.5</v>
      </c>
      <c r="I157" s="1" t="s">
        <v>36</v>
      </c>
      <c r="J157" s="1" t="s">
        <v>37</v>
      </c>
      <c r="K157" s="1" t="s">
        <v>54</v>
      </c>
      <c r="L157" s="1" t="s">
        <v>39</v>
      </c>
      <c r="N157" s="1" t="s">
        <v>54</v>
      </c>
      <c r="O157" s="4" t="s">
        <v>40</v>
      </c>
      <c r="P157" s="1" t="s">
        <v>40</v>
      </c>
      <c r="Q157" s="1" t="str">
        <f t="array" ref="Q157">IF(R157="","",INDEX('Backing 4'!U:U,MATCH(R157,'Backing 4'!T:T,0)))</f>
        <v/>
      </c>
      <c r="R157" s="1" t="str">
        <f t="shared" si="1"/>
        <v/>
      </c>
      <c r="S157" s="1" t="str">
        <f t="array" ref="S157">IF(T157="","",INDEX('Backing 4'!Z:Z,MATCH(T157,'Backing 4'!Y:Y,0)))</f>
        <v/>
      </c>
      <c r="T157" s="1" t="str">
        <f t="shared" si="2"/>
        <v/>
      </c>
      <c r="U157" s="1">
        <v>5.0</v>
      </c>
      <c r="V157" s="1" t="str">
        <f t="array" ref="V157">IF(D157="Y","",IF(W157="Y",INDEX('Backing 2'!B:B,MATCH(C157,'Backing 2'!C:C,0)),C157))</f>
        <v>6 - Junior Officer</v>
      </c>
      <c r="W157" s="1" t="s">
        <v>34</v>
      </c>
      <c r="X157" s="1">
        <v>3.0</v>
      </c>
      <c r="Y157" s="1" t="s">
        <v>41</v>
      </c>
      <c r="Z157" s="1">
        <v>39.0</v>
      </c>
      <c r="AA157" s="1" t="s">
        <v>56</v>
      </c>
      <c r="AB157" s="1" t="s">
        <v>43</v>
      </c>
      <c r="AC157" s="1" t="s">
        <v>43</v>
      </c>
      <c r="AD157" s="5">
        <v>42095.0</v>
      </c>
      <c r="AE157" s="1">
        <v>5.0</v>
      </c>
      <c r="AF157" s="1">
        <f t="shared" si="3"/>
        <v>0.9314735402</v>
      </c>
    </row>
    <row r="158" ht="15.75" customHeight="1">
      <c r="A158" s="1">
        <v>157.0</v>
      </c>
      <c r="B158" s="1" t="s">
        <v>44</v>
      </c>
      <c r="C158" s="1" t="s">
        <v>58</v>
      </c>
      <c r="D158" s="1" t="s">
        <v>37</v>
      </c>
      <c r="F158" s="1" t="s">
        <v>35</v>
      </c>
      <c r="G158" s="1" t="s">
        <v>35</v>
      </c>
      <c r="H158" s="3">
        <v>0.5</v>
      </c>
      <c r="I158" s="1" t="s">
        <v>35</v>
      </c>
      <c r="J158" s="1" t="s">
        <v>34</v>
      </c>
      <c r="K158" s="1" t="s">
        <v>38</v>
      </c>
      <c r="M158" s="1" t="s">
        <v>58</v>
      </c>
      <c r="N158" s="1" t="s">
        <v>38</v>
      </c>
      <c r="O158" s="4">
        <v>0.9</v>
      </c>
      <c r="P158" s="1" t="s">
        <v>63</v>
      </c>
      <c r="Q158" s="1" t="str">
        <f t="array" ref="Q158">IF(R158="","",INDEX('Backing 4'!U:U,MATCH(R158,'Backing 4'!T:T,0)))</f>
        <v>Even</v>
      </c>
      <c r="R158" s="1" t="str">
        <f t="shared" si="1"/>
        <v>5 - Senior Officer &amp; Operations</v>
      </c>
      <c r="S158" s="1" t="str">
        <f t="array" ref="S158">IF(T158="","",INDEX('Backing 4'!Z:Z,MATCH(T158,'Backing 4'!Y:Y,0)))</f>
        <v>Even</v>
      </c>
      <c r="T158" s="1" t="str">
        <f t="shared" si="2"/>
        <v>5 - Senior Officer</v>
      </c>
      <c r="U158" s="1">
        <v>0.0</v>
      </c>
      <c r="V158" s="1" t="str">
        <f t="array" ref="V158">IF(D158="Y","",IF(W158="Y",INDEX('Backing 2'!B:B,MATCH(C158,'Backing 2'!C:C,0)),C158))</f>
        <v/>
      </c>
      <c r="W158" s="1" t="s">
        <v>34</v>
      </c>
      <c r="Y158" s="1" t="s">
        <v>53</v>
      </c>
      <c r="Z158" s="1">
        <v>28.0</v>
      </c>
      <c r="AA158" s="1" t="s">
        <v>51</v>
      </c>
      <c r="AB158" s="1" t="s">
        <v>51</v>
      </c>
      <c r="AC158" s="1" t="s">
        <v>51</v>
      </c>
      <c r="AD158" s="5">
        <v>43922.0</v>
      </c>
      <c r="AE158" s="1">
        <v>0.0</v>
      </c>
      <c r="AF158" s="1">
        <f t="shared" si="3"/>
        <v>0.5022991512</v>
      </c>
    </row>
    <row r="159" ht="15.75" customHeight="1">
      <c r="A159" s="1">
        <v>158.0</v>
      </c>
      <c r="B159" s="1" t="s">
        <v>32</v>
      </c>
      <c r="C159" s="1" t="s">
        <v>33</v>
      </c>
      <c r="D159" s="1" t="s">
        <v>34</v>
      </c>
      <c r="E159" s="1">
        <v>3.0</v>
      </c>
      <c r="F159" s="1" t="s">
        <v>35</v>
      </c>
      <c r="G159" s="1" t="s">
        <v>36</v>
      </c>
      <c r="H159" s="3">
        <v>0.5</v>
      </c>
      <c r="I159" s="1" t="s">
        <v>35</v>
      </c>
      <c r="J159" s="1" t="s">
        <v>37</v>
      </c>
      <c r="K159" s="1" t="s">
        <v>54</v>
      </c>
      <c r="M159" s="1" t="s">
        <v>33</v>
      </c>
      <c r="N159" s="1" t="s">
        <v>54</v>
      </c>
      <c r="O159" s="4" t="s">
        <v>40</v>
      </c>
      <c r="P159" s="1" t="s">
        <v>40</v>
      </c>
      <c r="Q159" s="1" t="str">
        <f t="array" ref="Q159">IF(R159="","",INDEX('Backing 4'!U:U,MATCH(R159,'Backing 4'!T:T,0)))</f>
        <v>Even</v>
      </c>
      <c r="R159" s="1" t="str">
        <f t="shared" si="1"/>
        <v>6 - Junior Officer &amp; Internal Services</v>
      </c>
      <c r="S159" s="1" t="str">
        <f t="array" ref="S159">IF(T159="","",INDEX('Backing 4'!Z:Z,MATCH(T159,'Backing 4'!Y:Y,0)))</f>
        <v>Even</v>
      </c>
      <c r="T159" s="1" t="str">
        <f t="shared" si="2"/>
        <v>6 - Junior Officer</v>
      </c>
      <c r="U159" s="1">
        <v>3.0</v>
      </c>
      <c r="V159" s="1" t="str">
        <f t="array" ref="V159">IF(D159="Y","",IF(W159="Y",INDEX('Backing 2'!B:B,MATCH(C159,'Backing 2'!C:C,0)),C159))</f>
        <v>6 - Junior Officer</v>
      </c>
      <c r="W159" s="1" t="s">
        <v>34</v>
      </c>
      <c r="X159" s="1">
        <v>3.0</v>
      </c>
      <c r="Y159" s="1" t="s">
        <v>53</v>
      </c>
      <c r="Z159" s="1">
        <v>23.0</v>
      </c>
      <c r="AA159" s="1" t="s">
        <v>51</v>
      </c>
      <c r="AB159" s="1" t="s">
        <v>51</v>
      </c>
      <c r="AC159" s="1" t="s">
        <v>51</v>
      </c>
      <c r="AD159" s="5">
        <v>42826.0</v>
      </c>
      <c r="AE159" s="1">
        <v>3.0</v>
      </c>
      <c r="AF159" s="1">
        <f t="shared" si="3"/>
        <v>0.5172020491</v>
      </c>
    </row>
    <row r="160" ht="15.75" customHeight="1">
      <c r="A160" s="1">
        <v>159.0</v>
      </c>
      <c r="B160" s="1" t="s">
        <v>32</v>
      </c>
      <c r="C160" s="1" t="s">
        <v>57</v>
      </c>
      <c r="D160" s="1" t="s">
        <v>34</v>
      </c>
      <c r="E160" s="1">
        <v>3.0</v>
      </c>
      <c r="F160" s="1" t="s">
        <v>35</v>
      </c>
      <c r="G160" s="1" t="s">
        <v>36</v>
      </c>
      <c r="H160" s="3">
        <v>0.5</v>
      </c>
      <c r="I160" s="1" t="s">
        <v>35</v>
      </c>
      <c r="J160" s="1" t="s">
        <v>37</v>
      </c>
      <c r="K160" s="1" t="s">
        <v>46</v>
      </c>
      <c r="M160" s="1" t="s">
        <v>57</v>
      </c>
      <c r="N160" s="1" t="s">
        <v>46</v>
      </c>
      <c r="O160" s="4" t="s">
        <v>40</v>
      </c>
      <c r="P160" s="1" t="s">
        <v>40</v>
      </c>
      <c r="Q160" s="1" t="str">
        <f t="array" ref="Q160">IF(R160="","",INDEX('Backing 4'!U:U,MATCH(R160,'Backing 4'!T:T,0)))</f>
        <v>Uneven - Men benefit</v>
      </c>
      <c r="R160" s="1" t="str">
        <f t="shared" si="1"/>
        <v>3 - Senior Manager &amp; Sales &amp; Marketing</v>
      </c>
      <c r="S160" s="1" t="str">
        <f t="array" ref="S160">IF(T160="","",INDEX('Backing 4'!Z:Z,MATCH(T160,'Backing 4'!Y:Y,0)))</f>
        <v>Uneven - Men benefit</v>
      </c>
      <c r="T160" s="1" t="str">
        <f t="shared" si="2"/>
        <v>3 - Senior Manager</v>
      </c>
      <c r="U160" s="1">
        <v>3.0</v>
      </c>
      <c r="V160" s="1" t="str">
        <f t="array" ref="V160">IF(D160="Y","",IF(W160="Y",INDEX('Backing 2'!B:B,MATCH(C160,'Backing 2'!C:C,0)),C160))</f>
        <v>3 - Senior Manager</v>
      </c>
      <c r="W160" s="1" t="s">
        <v>34</v>
      </c>
      <c r="X160" s="1">
        <v>3.0</v>
      </c>
      <c r="Y160" s="1" t="s">
        <v>41</v>
      </c>
      <c r="Z160" s="1">
        <v>39.0</v>
      </c>
      <c r="AA160" s="1" t="s">
        <v>47</v>
      </c>
      <c r="AB160" s="1" t="s">
        <v>43</v>
      </c>
      <c r="AC160" s="1" t="s">
        <v>43</v>
      </c>
      <c r="AD160" s="5">
        <v>42826.0</v>
      </c>
      <c r="AE160" s="1">
        <v>3.0</v>
      </c>
      <c r="AF160" s="1">
        <f t="shared" si="3"/>
        <v>0.7504382415</v>
      </c>
    </row>
    <row r="161" ht="15.75" customHeight="1">
      <c r="A161" s="1">
        <v>160.0</v>
      </c>
      <c r="B161" s="1" t="s">
        <v>32</v>
      </c>
      <c r="C161" s="1" t="s">
        <v>57</v>
      </c>
      <c r="D161" s="1" t="s">
        <v>34</v>
      </c>
      <c r="E161" s="1">
        <v>1.0</v>
      </c>
      <c r="F161" s="1" t="s">
        <v>35</v>
      </c>
      <c r="G161" s="1" t="s">
        <v>36</v>
      </c>
      <c r="H161" s="3">
        <v>0.5</v>
      </c>
      <c r="I161" s="1" t="s">
        <v>35</v>
      </c>
      <c r="J161" s="1" t="s">
        <v>37</v>
      </c>
      <c r="K161" s="1" t="s">
        <v>46</v>
      </c>
      <c r="M161" s="1" t="s">
        <v>57</v>
      </c>
      <c r="N161" s="1" t="s">
        <v>46</v>
      </c>
      <c r="O161" s="4" t="s">
        <v>40</v>
      </c>
      <c r="P161" s="1" t="s">
        <v>40</v>
      </c>
      <c r="Q161" s="1" t="str">
        <f t="array" ref="Q161">IF(R161="","",INDEX('Backing 4'!U:U,MATCH(R161,'Backing 4'!T:T,0)))</f>
        <v>Uneven - Men benefit</v>
      </c>
      <c r="R161" s="1" t="str">
        <f t="shared" si="1"/>
        <v>3 - Senior Manager &amp; Sales &amp; Marketing</v>
      </c>
      <c r="S161" s="1" t="str">
        <f t="array" ref="S161">IF(T161="","",INDEX('Backing 4'!Z:Z,MATCH(T161,'Backing 4'!Y:Y,0)))</f>
        <v>Uneven - Men benefit</v>
      </c>
      <c r="T161" s="1" t="str">
        <f t="shared" si="2"/>
        <v>3 - Senior Manager</v>
      </c>
      <c r="U161" s="1">
        <v>1.0</v>
      </c>
      <c r="V161" s="1" t="str">
        <f t="array" ref="V161">IF(D161="Y","",IF(W161="Y",INDEX('Backing 2'!B:B,MATCH(C161,'Backing 2'!C:C,0)),C161))</f>
        <v>4 - Manager</v>
      </c>
      <c r="W161" s="1" t="s">
        <v>37</v>
      </c>
      <c r="X161" s="1">
        <v>2.0</v>
      </c>
      <c r="Y161" s="1" t="s">
        <v>41</v>
      </c>
      <c r="Z161" s="1">
        <v>35.0</v>
      </c>
      <c r="AA161" s="1" t="s">
        <v>51</v>
      </c>
      <c r="AB161" s="1" t="s">
        <v>51</v>
      </c>
      <c r="AC161" s="1" t="s">
        <v>51</v>
      </c>
      <c r="AD161" s="5">
        <v>42826.0</v>
      </c>
      <c r="AE161" s="1">
        <v>3.0</v>
      </c>
      <c r="AF161" s="1">
        <f t="shared" si="3"/>
        <v>0.1637291722</v>
      </c>
    </row>
    <row r="162" ht="15.75" customHeight="1">
      <c r="A162" s="1">
        <v>161.0</v>
      </c>
      <c r="B162" s="1" t="s">
        <v>32</v>
      </c>
      <c r="C162" s="1" t="s">
        <v>45</v>
      </c>
      <c r="D162" s="1" t="s">
        <v>34</v>
      </c>
      <c r="E162" s="1">
        <v>2.0</v>
      </c>
      <c r="F162" s="1" t="s">
        <v>35</v>
      </c>
      <c r="G162" s="1" t="s">
        <v>36</v>
      </c>
      <c r="H162" s="3">
        <v>0.5</v>
      </c>
      <c r="I162" s="1" t="s">
        <v>35</v>
      </c>
      <c r="J162" s="1" t="s">
        <v>37</v>
      </c>
      <c r="K162" s="1" t="s">
        <v>38</v>
      </c>
      <c r="M162" s="1" t="s">
        <v>45</v>
      </c>
      <c r="N162" s="1" t="s">
        <v>38</v>
      </c>
      <c r="O162" s="4" t="s">
        <v>40</v>
      </c>
      <c r="P162" s="1" t="s">
        <v>40</v>
      </c>
      <c r="Q162" s="1" t="str">
        <f t="array" ref="Q162">IF(R162="","",INDEX('Backing 4'!U:U,MATCH(R162,'Backing 4'!T:T,0)))</f>
        <v>Even</v>
      </c>
      <c r="R162" s="1" t="str">
        <f t="shared" si="1"/>
        <v>4 - Manager &amp; Operations</v>
      </c>
      <c r="S162" s="1" t="str">
        <f t="array" ref="S162">IF(T162="","",INDEX('Backing 4'!Z:Z,MATCH(T162,'Backing 4'!Y:Y,0)))</f>
        <v>Even</v>
      </c>
      <c r="T162" s="1" t="str">
        <f t="shared" si="2"/>
        <v>4 - Manager</v>
      </c>
      <c r="U162" s="1">
        <v>2.0</v>
      </c>
      <c r="V162" s="1" t="str">
        <f t="array" ref="V162">IF(D162="Y","",IF(W162="Y",INDEX('Backing 2'!B:B,MATCH(C162,'Backing 2'!C:C,0)),C162))</f>
        <v>4 - Manager</v>
      </c>
      <c r="W162" s="1" t="s">
        <v>34</v>
      </c>
      <c r="X162" s="1">
        <v>3.0</v>
      </c>
      <c r="Y162" s="1" t="s">
        <v>41</v>
      </c>
      <c r="Z162" s="1">
        <v>35.0</v>
      </c>
      <c r="AA162" s="1" t="s">
        <v>51</v>
      </c>
      <c r="AB162" s="1" t="s">
        <v>51</v>
      </c>
      <c r="AC162" s="1" t="s">
        <v>51</v>
      </c>
      <c r="AD162" s="5">
        <v>40634.0</v>
      </c>
      <c r="AE162" s="1">
        <v>9.0</v>
      </c>
      <c r="AF162" s="1">
        <f t="shared" si="3"/>
        <v>0.1850294589</v>
      </c>
    </row>
    <row r="163" ht="15.75" customHeight="1">
      <c r="A163" s="1">
        <v>162.0</v>
      </c>
      <c r="B163" s="1" t="s">
        <v>32</v>
      </c>
      <c r="C163" s="1" t="s">
        <v>33</v>
      </c>
      <c r="D163" s="1" t="s">
        <v>34</v>
      </c>
      <c r="E163" s="1">
        <v>2.0</v>
      </c>
      <c r="F163" s="1" t="s">
        <v>35</v>
      </c>
      <c r="G163" s="1" t="s">
        <v>36</v>
      </c>
      <c r="H163" s="3">
        <v>0.5</v>
      </c>
      <c r="I163" s="1" t="s">
        <v>35</v>
      </c>
      <c r="J163" s="1" t="s">
        <v>37</v>
      </c>
      <c r="K163" s="1" t="s">
        <v>38</v>
      </c>
      <c r="M163" s="1" t="s">
        <v>33</v>
      </c>
      <c r="N163" s="1" t="s">
        <v>38</v>
      </c>
      <c r="O163" s="4" t="s">
        <v>40</v>
      </c>
      <c r="P163" s="1" t="s">
        <v>40</v>
      </c>
      <c r="Q163" s="1" t="str">
        <f t="array" ref="Q163">IF(R163="","",INDEX('Backing 4'!U:U,MATCH(R163,'Backing 4'!T:T,0)))</f>
        <v>Even</v>
      </c>
      <c r="R163" s="1" t="str">
        <f t="shared" si="1"/>
        <v>6 - Junior Officer &amp; Operations</v>
      </c>
      <c r="S163" s="1" t="str">
        <f t="array" ref="S163">IF(T163="","",INDEX('Backing 4'!Z:Z,MATCH(T163,'Backing 4'!Y:Y,0)))</f>
        <v>Even</v>
      </c>
      <c r="T163" s="1" t="str">
        <f t="shared" si="2"/>
        <v>6 - Junior Officer</v>
      </c>
      <c r="U163" s="1">
        <v>3.0</v>
      </c>
      <c r="V163" s="1" t="str">
        <f t="array" ref="V163">IF(D163="Y","",IF(W163="Y",INDEX('Backing 2'!B:B,MATCH(C163,'Backing 2'!C:C,0)),C163))</f>
        <v>6 - Junior Officer</v>
      </c>
      <c r="W163" s="1" t="s">
        <v>34</v>
      </c>
      <c r="X163" s="1">
        <v>3.0</v>
      </c>
      <c r="Y163" s="1" t="s">
        <v>53</v>
      </c>
      <c r="Z163" s="1">
        <v>26.0</v>
      </c>
      <c r="AA163" s="1" t="s">
        <v>62</v>
      </c>
      <c r="AB163" s="1" t="s">
        <v>43</v>
      </c>
      <c r="AC163" s="1" t="s">
        <v>43</v>
      </c>
      <c r="AD163" s="5">
        <v>42826.0</v>
      </c>
      <c r="AE163" s="1">
        <v>3.0</v>
      </c>
      <c r="AF163" s="1">
        <f t="shared" si="3"/>
        <v>0.9543466586</v>
      </c>
    </row>
    <row r="164" ht="15.75" customHeight="1">
      <c r="A164" s="1">
        <v>163.0</v>
      </c>
      <c r="B164" s="1" t="s">
        <v>32</v>
      </c>
      <c r="C164" s="1" t="s">
        <v>45</v>
      </c>
      <c r="D164" s="1" t="s">
        <v>34</v>
      </c>
      <c r="E164" s="1">
        <v>3.0</v>
      </c>
      <c r="F164" s="1" t="s">
        <v>35</v>
      </c>
      <c r="G164" s="1" t="s">
        <v>36</v>
      </c>
      <c r="H164" s="3">
        <v>0.5</v>
      </c>
      <c r="I164" s="1" t="s">
        <v>35</v>
      </c>
      <c r="J164" s="1" t="s">
        <v>37</v>
      </c>
      <c r="K164" s="1" t="s">
        <v>65</v>
      </c>
      <c r="M164" s="1" t="s">
        <v>45</v>
      </c>
      <c r="N164" s="1" t="s">
        <v>65</v>
      </c>
      <c r="O164" s="4" t="s">
        <v>40</v>
      </c>
      <c r="P164" s="1" t="s">
        <v>40</v>
      </c>
      <c r="Q164" s="1" t="str">
        <f t="array" ref="Q164">IF(R164="","",INDEX('Backing 4'!U:U,MATCH(R164,'Backing 4'!T:T,0)))</f>
        <v>Inconclusive</v>
      </c>
      <c r="R164" s="1" t="str">
        <f t="shared" si="1"/>
        <v>4 - Manager &amp; Finance</v>
      </c>
      <c r="S164" s="1" t="str">
        <f t="array" ref="S164">IF(T164="","",INDEX('Backing 4'!Z:Z,MATCH(T164,'Backing 4'!Y:Y,0)))</f>
        <v>Even</v>
      </c>
      <c r="T164" s="1" t="str">
        <f t="shared" si="2"/>
        <v>4 - Manager</v>
      </c>
      <c r="U164" s="1">
        <v>3.0</v>
      </c>
      <c r="V164" s="1" t="str">
        <f t="array" ref="V164">IF(D164="Y","",IF(W164="Y",INDEX('Backing 2'!B:B,MATCH(C164,'Backing 2'!C:C,0)),C164))</f>
        <v>4 - Manager</v>
      </c>
      <c r="W164" s="1" t="s">
        <v>34</v>
      </c>
      <c r="X164" s="1">
        <v>3.0</v>
      </c>
      <c r="Y164" s="1" t="s">
        <v>41</v>
      </c>
      <c r="Z164" s="1">
        <v>36.0</v>
      </c>
      <c r="AA164" s="1" t="s">
        <v>51</v>
      </c>
      <c r="AB164" s="1" t="s">
        <v>51</v>
      </c>
      <c r="AC164" s="1" t="s">
        <v>51</v>
      </c>
      <c r="AD164" s="5">
        <v>42826.0</v>
      </c>
      <c r="AE164" s="1">
        <v>3.0</v>
      </c>
      <c r="AF164" s="1">
        <f t="shared" si="3"/>
        <v>0.6275392657</v>
      </c>
    </row>
    <row r="165" ht="15.75" customHeight="1">
      <c r="A165" s="1">
        <v>164.0</v>
      </c>
      <c r="B165" s="1" t="s">
        <v>32</v>
      </c>
      <c r="C165" s="2" t="s">
        <v>58</v>
      </c>
      <c r="D165" s="1" t="s">
        <v>34</v>
      </c>
      <c r="E165" s="1">
        <v>3.0</v>
      </c>
      <c r="F165" s="1" t="s">
        <v>35</v>
      </c>
      <c r="G165" s="1" t="s">
        <v>35</v>
      </c>
      <c r="H165" s="3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N165" s="1" t="s">
        <v>38</v>
      </c>
      <c r="O165" s="4" t="s">
        <v>40</v>
      </c>
      <c r="P165" s="1" t="s">
        <v>40</v>
      </c>
      <c r="Q165" s="1" t="str">
        <f t="array" ref="Q165">IF(R165="","",INDEX('Backing 4'!U:U,MATCH(R165,'Backing 4'!T:T,0)))</f>
        <v/>
      </c>
      <c r="R165" s="1" t="str">
        <f t="shared" si="1"/>
        <v/>
      </c>
      <c r="S165" s="1" t="str">
        <f t="array" ref="S165">IF(T165="","",INDEX('Backing 4'!Z:Z,MATCH(T165,'Backing 4'!Y:Y,0)))</f>
        <v/>
      </c>
      <c r="T165" s="1" t="str">
        <f t="shared" si="2"/>
        <v/>
      </c>
      <c r="U165" s="1">
        <v>7.0</v>
      </c>
      <c r="V165" s="1" t="str">
        <f t="array" ref="V165">IF(D165="Y","",IF(W165="Y",INDEX('Backing 2'!B:B,MATCH(C165,'Backing 2'!C:C,0)),C165))</f>
        <v>5 - Senior Officer</v>
      </c>
      <c r="W165" s="1" t="s">
        <v>34</v>
      </c>
      <c r="X165" s="1">
        <v>3.0</v>
      </c>
      <c r="Y165" s="1" t="s">
        <v>67</v>
      </c>
      <c r="Z165" s="1">
        <v>56.0</v>
      </c>
      <c r="AA165" s="1" t="s">
        <v>76</v>
      </c>
      <c r="AB165" s="1" t="s">
        <v>43</v>
      </c>
      <c r="AC165" s="1" t="s">
        <v>43</v>
      </c>
      <c r="AD165" s="5">
        <v>40634.0</v>
      </c>
      <c r="AE165" s="1">
        <v>9.0</v>
      </c>
      <c r="AF165" s="1">
        <f t="shared" si="3"/>
        <v>0.7405909138</v>
      </c>
    </row>
    <row r="166" ht="15.75" customHeight="1">
      <c r="A166" s="1">
        <v>165.0</v>
      </c>
      <c r="B166" s="1" t="s">
        <v>44</v>
      </c>
      <c r="C166" s="1" t="s">
        <v>33</v>
      </c>
      <c r="D166" s="1" t="s">
        <v>34</v>
      </c>
      <c r="E166" s="1">
        <v>3.0</v>
      </c>
      <c r="F166" s="1" t="s">
        <v>35</v>
      </c>
      <c r="G166" s="1" t="s">
        <v>36</v>
      </c>
      <c r="H166" s="3">
        <v>0.5</v>
      </c>
      <c r="I166" s="1" t="s">
        <v>35</v>
      </c>
      <c r="J166" s="1" t="s">
        <v>37</v>
      </c>
      <c r="K166" s="1" t="s">
        <v>38</v>
      </c>
      <c r="M166" s="1" t="s">
        <v>33</v>
      </c>
      <c r="N166" s="1" t="s">
        <v>38</v>
      </c>
      <c r="O166" s="4" t="s">
        <v>40</v>
      </c>
      <c r="P166" s="1" t="s">
        <v>40</v>
      </c>
      <c r="Q166" s="1" t="str">
        <f t="array" ref="Q166">IF(R166="","",INDEX('Backing 4'!U:U,MATCH(R166,'Backing 4'!T:T,0)))</f>
        <v>Even</v>
      </c>
      <c r="R166" s="1" t="str">
        <f t="shared" si="1"/>
        <v>6 - Junior Officer &amp; Operations</v>
      </c>
      <c r="S166" s="1" t="str">
        <f t="array" ref="S166">IF(T166="","",INDEX('Backing 4'!Z:Z,MATCH(T166,'Backing 4'!Y:Y,0)))</f>
        <v>Even</v>
      </c>
      <c r="T166" s="1" t="str">
        <f t="shared" si="2"/>
        <v>6 - Junior Officer</v>
      </c>
      <c r="U166" s="1">
        <v>1.0</v>
      </c>
      <c r="V166" s="1" t="str">
        <f t="array" ref="V166">IF(D166="Y","",IF(W166="Y",INDEX('Backing 2'!B:B,MATCH(C166,'Backing 2'!C:C,0)),C166))</f>
        <v>6 - Junior Officer</v>
      </c>
      <c r="W166" s="1" t="s">
        <v>34</v>
      </c>
      <c r="Y166" s="1" t="s">
        <v>53</v>
      </c>
      <c r="Z166" s="1">
        <v>26.0</v>
      </c>
      <c r="AA166" s="1" t="s">
        <v>62</v>
      </c>
      <c r="AB166" s="1" t="s">
        <v>43</v>
      </c>
      <c r="AC166" s="1" t="s">
        <v>43</v>
      </c>
      <c r="AD166" s="5">
        <v>43556.0</v>
      </c>
      <c r="AE166" s="1">
        <v>1.0</v>
      </c>
      <c r="AF166" s="1">
        <f t="shared" si="3"/>
        <v>0.06870311288</v>
      </c>
    </row>
    <row r="167" ht="15.75" customHeight="1">
      <c r="A167" s="1">
        <v>166.0</v>
      </c>
      <c r="B167" s="1" t="s">
        <v>32</v>
      </c>
      <c r="C167" s="1" t="s">
        <v>58</v>
      </c>
      <c r="D167" s="1" t="s">
        <v>34</v>
      </c>
      <c r="E167" s="1">
        <v>2.0</v>
      </c>
      <c r="F167" s="1" t="s">
        <v>35</v>
      </c>
      <c r="G167" s="1" t="s">
        <v>36</v>
      </c>
      <c r="H167" s="3">
        <v>0.5</v>
      </c>
      <c r="I167" s="1" t="s">
        <v>35</v>
      </c>
      <c r="J167" s="1" t="s">
        <v>37</v>
      </c>
      <c r="K167" s="1" t="s">
        <v>46</v>
      </c>
      <c r="M167" s="1" t="s">
        <v>58</v>
      </c>
      <c r="N167" s="1" t="s">
        <v>46</v>
      </c>
      <c r="O167" s="4" t="s">
        <v>40</v>
      </c>
      <c r="P167" s="1" t="s">
        <v>40</v>
      </c>
      <c r="Q167" s="1" t="str">
        <f t="array" ref="Q167">IF(R167="","",INDEX('Backing 4'!U:U,MATCH(R167,'Backing 4'!T:T,0)))</f>
        <v>Even</v>
      </c>
      <c r="R167" s="1" t="str">
        <f t="shared" si="1"/>
        <v>5 - Senior Officer &amp; Sales &amp; Marketing</v>
      </c>
      <c r="S167" s="1" t="str">
        <f t="array" ref="S167">IF(T167="","",INDEX('Backing 4'!Z:Z,MATCH(T167,'Backing 4'!Y:Y,0)))</f>
        <v>Even</v>
      </c>
      <c r="T167" s="1" t="str">
        <f t="shared" si="2"/>
        <v>5 - Senior Officer</v>
      </c>
      <c r="U167" s="1">
        <v>3.0</v>
      </c>
      <c r="V167" s="1" t="str">
        <f t="array" ref="V167">IF(D167="Y","",IF(W167="Y",INDEX('Backing 2'!B:B,MATCH(C167,'Backing 2'!C:C,0)),C167))</f>
        <v>5 - Senior Officer</v>
      </c>
      <c r="W167" s="1" t="s">
        <v>34</v>
      </c>
      <c r="X167" s="1">
        <v>2.0</v>
      </c>
      <c r="Y167" s="1" t="s">
        <v>53</v>
      </c>
      <c r="Z167" s="1">
        <v>24.0</v>
      </c>
      <c r="AA167" s="1" t="s">
        <v>51</v>
      </c>
      <c r="AB167" s="1" t="s">
        <v>51</v>
      </c>
      <c r="AC167" s="1" t="s">
        <v>51</v>
      </c>
      <c r="AD167" s="5">
        <v>41365.0</v>
      </c>
      <c r="AE167" s="1">
        <v>7.0</v>
      </c>
      <c r="AF167" s="1">
        <f t="shared" si="3"/>
        <v>0.1235410732</v>
      </c>
    </row>
    <row r="168" ht="15.75" customHeight="1">
      <c r="A168" s="1">
        <v>167.0</v>
      </c>
      <c r="B168" s="1" t="s">
        <v>32</v>
      </c>
      <c r="C168" s="1" t="s">
        <v>57</v>
      </c>
      <c r="D168" s="1" t="s">
        <v>34</v>
      </c>
      <c r="E168" s="1">
        <v>2.0</v>
      </c>
      <c r="F168" s="1" t="s">
        <v>35</v>
      </c>
      <c r="G168" s="1" t="s">
        <v>36</v>
      </c>
      <c r="H168" s="3">
        <v>0.5</v>
      </c>
      <c r="I168" s="1" t="s">
        <v>35</v>
      </c>
      <c r="J168" s="1" t="s">
        <v>37</v>
      </c>
      <c r="K168" s="1" t="s">
        <v>54</v>
      </c>
      <c r="M168" s="1" t="s">
        <v>57</v>
      </c>
      <c r="N168" s="1" t="s">
        <v>54</v>
      </c>
      <c r="O168" s="4" t="s">
        <v>40</v>
      </c>
      <c r="P168" s="1" t="s">
        <v>40</v>
      </c>
      <c r="Q168" s="1" t="str">
        <f t="array" ref="Q168">IF(R168="","",INDEX('Backing 4'!U:U,MATCH(R168,'Backing 4'!T:T,0)))</f>
        <v>Uneven - Men benefit</v>
      </c>
      <c r="R168" s="1" t="str">
        <f t="shared" si="1"/>
        <v>3 - Senior Manager &amp; Internal Services</v>
      </c>
      <c r="S168" s="1" t="str">
        <f t="array" ref="S168">IF(T168="","",INDEX('Backing 4'!Z:Z,MATCH(T168,'Backing 4'!Y:Y,0)))</f>
        <v>Uneven - Men benefit</v>
      </c>
      <c r="T168" s="1" t="str">
        <f t="shared" si="2"/>
        <v>3 - Senior Manager</v>
      </c>
      <c r="U168" s="1">
        <v>2.0</v>
      </c>
      <c r="V168" s="1" t="str">
        <f t="array" ref="V168">IF(D168="Y","",IF(W168="Y",INDEX('Backing 2'!B:B,MATCH(C168,'Backing 2'!C:C,0)),C168))</f>
        <v>3 - Senior Manager</v>
      </c>
      <c r="W168" s="1" t="s">
        <v>34</v>
      </c>
      <c r="X168" s="1">
        <v>3.0</v>
      </c>
      <c r="Y168" s="1" t="s">
        <v>55</v>
      </c>
      <c r="Z168" s="1">
        <v>40.0</v>
      </c>
      <c r="AA168" s="1" t="s">
        <v>47</v>
      </c>
      <c r="AB168" s="1" t="s">
        <v>43</v>
      </c>
      <c r="AC168" s="1" t="s">
        <v>43</v>
      </c>
      <c r="AD168" s="5">
        <v>42826.0</v>
      </c>
      <c r="AE168" s="1">
        <v>3.0</v>
      </c>
      <c r="AF168" s="1">
        <f t="shared" si="3"/>
        <v>0.4900841084</v>
      </c>
    </row>
    <row r="169" ht="15.75" customHeight="1">
      <c r="A169" s="1">
        <v>168.0</v>
      </c>
      <c r="B169" s="1" t="s">
        <v>32</v>
      </c>
      <c r="C169" s="1" t="s">
        <v>58</v>
      </c>
      <c r="D169" s="1" t="s">
        <v>34</v>
      </c>
      <c r="E169" s="1">
        <v>2.0</v>
      </c>
      <c r="F169" s="1" t="s">
        <v>35</v>
      </c>
      <c r="G169" s="1" t="s">
        <v>36</v>
      </c>
      <c r="H169" s="3">
        <v>0.5</v>
      </c>
      <c r="I169" s="1" t="s">
        <v>35</v>
      </c>
      <c r="J169" s="1" t="s">
        <v>37</v>
      </c>
      <c r="K169" s="1" t="s">
        <v>46</v>
      </c>
      <c r="M169" s="1" t="s">
        <v>58</v>
      </c>
      <c r="N169" s="1" t="s">
        <v>46</v>
      </c>
      <c r="O169" s="4" t="s">
        <v>40</v>
      </c>
      <c r="P169" s="1" t="s">
        <v>40</v>
      </c>
      <c r="Q169" s="1" t="str">
        <f t="array" ref="Q169">IF(R169="","",INDEX('Backing 4'!U:U,MATCH(R169,'Backing 4'!T:T,0)))</f>
        <v>Even</v>
      </c>
      <c r="R169" s="1" t="str">
        <f t="shared" si="1"/>
        <v>5 - Senior Officer &amp; Sales &amp; Marketing</v>
      </c>
      <c r="S169" s="1" t="str">
        <f t="array" ref="S169">IF(T169="","",INDEX('Backing 4'!Z:Z,MATCH(T169,'Backing 4'!Y:Y,0)))</f>
        <v>Even</v>
      </c>
      <c r="T169" s="1" t="str">
        <f t="shared" si="2"/>
        <v>5 - Senior Officer</v>
      </c>
      <c r="U169" s="1">
        <v>3.0</v>
      </c>
      <c r="V169" s="1" t="str">
        <f t="array" ref="V169">IF(D169="Y","",IF(W169="Y",INDEX('Backing 2'!B:B,MATCH(C169,'Backing 2'!C:C,0)),C169))</f>
        <v>5 - Senior Officer</v>
      </c>
      <c r="W169" s="1" t="s">
        <v>34</v>
      </c>
      <c r="X169" s="1">
        <v>2.0</v>
      </c>
      <c r="Y169" s="1" t="s">
        <v>53</v>
      </c>
      <c r="Z169" s="1">
        <v>25.0</v>
      </c>
      <c r="AA169" s="1" t="s">
        <v>62</v>
      </c>
      <c r="AB169" s="1" t="s">
        <v>43</v>
      </c>
      <c r="AC169" s="1" t="s">
        <v>43</v>
      </c>
      <c r="AD169" s="5">
        <v>40634.0</v>
      </c>
      <c r="AE169" s="1">
        <v>9.0</v>
      </c>
      <c r="AF169" s="1">
        <f t="shared" si="3"/>
        <v>0.4295763379</v>
      </c>
    </row>
    <row r="170" ht="15.75" customHeight="1">
      <c r="A170" s="1">
        <v>169.0</v>
      </c>
      <c r="B170" s="1" t="s">
        <v>44</v>
      </c>
      <c r="C170" s="1" t="s">
        <v>58</v>
      </c>
      <c r="D170" s="1" t="s">
        <v>34</v>
      </c>
      <c r="E170" s="1">
        <v>1.0</v>
      </c>
      <c r="F170" s="1" t="s">
        <v>35</v>
      </c>
      <c r="G170" s="1" t="s">
        <v>36</v>
      </c>
      <c r="H170" s="3">
        <v>0.5</v>
      </c>
      <c r="I170" s="1" t="s">
        <v>35</v>
      </c>
      <c r="J170" s="1" t="s">
        <v>37</v>
      </c>
      <c r="K170" s="1" t="s">
        <v>46</v>
      </c>
      <c r="M170" s="1" t="s">
        <v>58</v>
      </c>
      <c r="N170" s="1" t="s">
        <v>46</v>
      </c>
      <c r="O170" s="4" t="s">
        <v>40</v>
      </c>
      <c r="P170" s="1" t="s">
        <v>40</v>
      </c>
      <c r="Q170" s="1" t="str">
        <f t="array" ref="Q170">IF(R170="","",INDEX('Backing 4'!U:U,MATCH(R170,'Backing 4'!T:T,0)))</f>
        <v>Even</v>
      </c>
      <c r="R170" s="1" t="str">
        <f t="shared" si="1"/>
        <v>5 - Senior Officer &amp; Sales &amp; Marketing</v>
      </c>
      <c r="S170" s="1" t="str">
        <f t="array" ref="S170">IF(T170="","",INDEX('Backing 4'!Z:Z,MATCH(T170,'Backing 4'!Y:Y,0)))</f>
        <v>Even</v>
      </c>
      <c r="T170" s="1" t="str">
        <f t="shared" si="2"/>
        <v>5 - Senior Officer</v>
      </c>
      <c r="U170" s="1">
        <v>2.0</v>
      </c>
      <c r="V170" s="1" t="str">
        <f t="array" ref="V170">IF(D170="Y","",IF(W170="Y",INDEX('Backing 2'!B:B,MATCH(C170,'Backing 2'!C:C,0)),C170))</f>
        <v>5 - Senior Officer</v>
      </c>
      <c r="W170" s="1" t="s">
        <v>34</v>
      </c>
      <c r="X170" s="1">
        <v>3.0</v>
      </c>
      <c r="Y170" s="1" t="s">
        <v>41</v>
      </c>
      <c r="Z170" s="1">
        <v>32.0</v>
      </c>
      <c r="AA170" s="1" t="s">
        <v>62</v>
      </c>
      <c r="AB170" s="1" t="s">
        <v>43</v>
      </c>
      <c r="AC170" s="1" t="s">
        <v>43</v>
      </c>
      <c r="AD170" s="5">
        <v>43191.0</v>
      </c>
      <c r="AE170" s="1">
        <v>2.0</v>
      </c>
      <c r="AF170" s="1">
        <f t="shared" si="3"/>
        <v>0.01306242595</v>
      </c>
    </row>
    <row r="171" ht="15.75" customHeight="1">
      <c r="A171" s="1">
        <v>170.0</v>
      </c>
      <c r="B171" s="1" t="s">
        <v>32</v>
      </c>
      <c r="C171" s="1" t="s">
        <v>45</v>
      </c>
      <c r="D171" s="1" t="s">
        <v>34</v>
      </c>
      <c r="E171" s="1">
        <v>2.0</v>
      </c>
      <c r="F171" s="1" t="s">
        <v>35</v>
      </c>
      <c r="G171" s="1" t="s">
        <v>36</v>
      </c>
      <c r="H171" s="3">
        <v>0.5</v>
      </c>
      <c r="I171" s="1" t="s">
        <v>35</v>
      </c>
      <c r="J171" s="1" t="s">
        <v>37</v>
      </c>
      <c r="K171" s="1" t="s">
        <v>46</v>
      </c>
      <c r="M171" s="1" t="s">
        <v>45</v>
      </c>
      <c r="N171" s="1" t="s">
        <v>46</v>
      </c>
      <c r="O171" s="4" t="s">
        <v>40</v>
      </c>
      <c r="P171" s="1" t="s">
        <v>40</v>
      </c>
      <c r="Q171" s="1" t="str">
        <f t="array" ref="Q171">IF(R171="","",INDEX('Backing 4'!U:U,MATCH(R171,'Backing 4'!T:T,0)))</f>
        <v>Uneven - Men benefit</v>
      </c>
      <c r="R171" s="1" t="str">
        <f t="shared" si="1"/>
        <v>4 - Manager &amp; Sales &amp; Marketing</v>
      </c>
      <c r="S171" s="1" t="str">
        <f t="array" ref="S171">IF(T171="","",INDEX('Backing 4'!Z:Z,MATCH(T171,'Backing 4'!Y:Y,0)))</f>
        <v>Even</v>
      </c>
      <c r="T171" s="1" t="str">
        <f t="shared" si="2"/>
        <v>4 - Manager</v>
      </c>
      <c r="U171" s="1">
        <v>3.0</v>
      </c>
      <c r="V171" s="1" t="str">
        <f t="array" ref="V171">IF(D171="Y","",IF(W171="Y",INDEX('Backing 2'!B:B,MATCH(C171,'Backing 2'!C:C,0)),C171))</f>
        <v>4 - Manager</v>
      </c>
      <c r="W171" s="1" t="s">
        <v>34</v>
      </c>
      <c r="X171" s="1">
        <v>2.0</v>
      </c>
      <c r="Y171" s="1" t="s">
        <v>41</v>
      </c>
      <c r="Z171" s="1">
        <v>35.0</v>
      </c>
      <c r="AA171" s="1" t="s">
        <v>51</v>
      </c>
      <c r="AB171" s="1" t="s">
        <v>51</v>
      </c>
      <c r="AC171" s="1" t="s">
        <v>51</v>
      </c>
      <c r="AD171" s="5">
        <v>42826.0</v>
      </c>
      <c r="AE171" s="1">
        <v>3.0</v>
      </c>
      <c r="AF171" s="1">
        <f t="shared" si="3"/>
        <v>0.1318522471</v>
      </c>
    </row>
    <row r="172" ht="15.75" customHeight="1">
      <c r="A172" s="1">
        <v>171.0</v>
      </c>
      <c r="B172" s="1" t="s">
        <v>44</v>
      </c>
      <c r="C172" s="1" t="s">
        <v>45</v>
      </c>
      <c r="D172" s="1" t="s">
        <v>34</v>
      </c>
      <c r="E172" s="1">
        <v>3.0</v>
      </c>
      <c r="F172" s="1" t="s">
        <v>35</v>
      </c>
      <c r="G172" s="1" t="s">
        <v>36</v>
      </c>
      <c r="H172" s="3">
        <v>0.5</v>
      </c>
      <c r="I172" s="1" t="s">
        <v>35</v>
      </c>
      <c r="J172" s="1" t="s">
        <v>37</v>
      </c>
      <c r="K172" s="1" t="s">
        <v>46</v>
      </c>
      <c r="M172" s="1" t="s">
        <v>45</v>
      </c>
      <c r="N172" s="1" t="s">
        <v>46</v>
      </c>
      <c r="O172" s="4">
        <v>0.8</v>
      </c>
      <c r="P172" s="1" t="s">
        <v>63</v>
      </c>
      <c r="Q172" s="1" t="str">
        <f t="array" ref="Q172">IF(R172="","",INDEX('Backing 4'!U:U,MATCH(R172,'Backing 4'!T:T,0)))</f>
        <v>Uneven - Men benefit</v>
      </c>
      <c r="R172" s="1" t="str">
        <f t="shared" si="1"/>
        <v>4 - Manager &amp; Sales &amp; Marketing</v>
      </c>
      <c r="S172" s="1" t="str">
        <f t="array" ref="S172">IF(T172="","",INDEX('Backing 4'!Z:Z,MATCH(T172,'Backing 4'!Y:Y,0)))</f>
        <v>Even</v>
      </c>
      <c r="T172" s="1" t="str">
        <f t="shared" si="2"/>
        <v>4 - Manager</v>
      </c>
      <c r="U172" s="1">
        <v>2.0</v>
      </c>
      <c r="V172" s="1" t="str">
        <f t="array" ref="V172">IF(D172="Y","",IF(W172="Y",INDEX('Backing 2'!B:B,MATCH(C172,'Backing 2'!C:C,0)),C172))</f>
        <v>4 - Manager</v>
      </c>
      <c r="W172" s="1" t="s">
        <v>34</v>
      </c>
      <c r="X172" s="1">
        <v>2.0</v>
      </c>
      <c r="Y172" s="1" t="s">
        <v>55</v>
      </c>
      <c r="Z172" s="1">
        <v>41.0</v>
      </c>
      <c r="AA172" s="1" t="s">
        <v>56</v>
      </c>
      <c r="AB172" s="1" t="s">
        <v>43</v>
      </c>
      <c r="AC172" s="1" t="s">
        <v>43</v>
      </c>
      <c r="AD172" s="5">
        <v>40634.0</v>
      </c>
      <c r="AE172" s="1">
        <v>9.0</v>
      </c>
      <c r="AF172" s="1">
        <f t="shared" si="3"/>
        <v>0.4827589082</v>
      </c>
    </row>
    <row r="173" ht="15.75" customHeight="1">
      <c r="A173" s="1">
        <v>172.0</v>
      </c>
      <c r="B173" s="1" t="s">
        <v>32</v>
      </c>
      <c r="C173" s="1" t="s">
        <v>57</v>
      </c>
      <c r="D173" s="1" t="s">
        <v>34</v>
      </c>
      <c r="E173" s="1">
        <v>3.0</v>
      </c>
      <c r="F173" s="1" t="s">
        <v>35</v>
      </c>
      <c r="G173" s="1" t="s">
        <v>36</v>
      </c>
      <c r="H173" s="3">
        <v>0.5</v>
      </c>
      <c r="I173" s="1" t="s">
        <v>35</v>
      </c>
      <c r="J173" s="1" t="s">
        <v>37</v>
      </c>
      <c r="K173" s="1" t="s">
        <v>52</v>
      </c>
      <c r="M173" s="1" t="s">
        <v>57</v>
      </c>
      <c r="N173" s="1" t="s">
        <v>52</v>
      </c>
      <c r="O173" s="4" t="s">
        <v>40</v>
      </c>
      <c r="P173" s="1" t="s">
        <v>40</v>
      </c>
      <c r="Q173" s="1" t="str">
        <f t="array" ref="Q173">IF(R173="","",INDEX('Backing 4'!U:U,MATCH(R173,'Backing 4'!T:T,0)))</f>
        <v>Inconclusive</v>
      </c>
      <c r="R173" s="1" t="str">
        <f t="shared" si="1"/>
        <v>3 - Senior Manager &amp; HR</v>
      </c>
      <c r="S173" s="1" t="str">
        <f t="array" ref="S173">IF(T173="","",INDEX('Backing 4'!Z:Z,MATCH(T173,'Backing 4'!Y:Y,0)))</f>
        <v>Uneven - Men benefit</v>
      </c>
      <c r="T173" s="1" t="str">
        <f t="shared" si="2"/>
        <v>3 - Senior Manager</v>
      </c>
      <c r="U173" s="1">
        <v>3.0</v>
      </c>
      <c r="V173" s="1" t="str">
        <f t="array" ref="V173">IF(D173="Y","",IF(W173="Y",INDEX('Backing 2'!B:B,MATCH(C173,'Backing 2'!C:C,0)),C173))</f>
        <v>3 - Senior Manager</v>
      </c>
      <c r="W173" s="1" t="s">
        <v>34</v>
      </c>
      <c r="X173" s="1">
        <v>2.0</v>
      </c>
      <c r="Y173" s="1" t="s">
        <v>41</v>
      </c>
      <c r="Z173" s="1">
        <v>36.0</v>
      </c>
      <c r="AA173" s="1" t="s">
        <v>51</v>
      </c>
      <c r="AB173" s="1" t="s">
        <v>51</v>
      </c>
      <c r="AC173" s="1" t="s">
        <v>51</v>
      </c>
      <c r="AD173" s="5">
        <v>42461.0</v>
      </c>
      <c r="AE173" s="1">
        <v>4.0</v>
      </c>
      <c r="AF173" s="1">
        <f t="shared" si="3"/>
        <v>0.7160008139</v>
      </c>
    </row>
    <row r="174" ht="15.75" customHeight="1">
      <c r="A174" s="1">
        <v>173.0</v>
      </c>
      <c r="B174" s="1" t="s">
        <v>44</v>
      </c>
      <c r="C174" s="1" t="s">
        <v>58</v>
      </c>
      <c r="D174" s="1" t="s">
        <v>34</v>
      </c>
      <c r="E174" s="1">
        <v>2.0</v>
      </c>
      <c r="F174" s="1" t="s">
        <v>35</v>
      </c>
      <c r="G174" s="1" t="s">
        <v>36</v>
      </c>
      <c r="H174" s="3">
        <v>0.5</v>
      </c>
      <c r="I174" s="1" t="s">
        <v>35</v>
      </c>
      <c r="J174" s="1" t="s">
        <v>37</v>
      </c>
      <c r="K174" s="1" t="s">
        <v>38</v>
      </c>
      <c r="M174" s="1" t="s">
        <v>58</v>
      </c>
      <c r="N174" s="1" t="s">
        <v>38</v>
      </c>
      <c r="O174" s="4">
        <v>0.4</v>
      </c>
      <c r="P174" s="1" t="s">
        <v>63</v>
      </c>
      <c r="Q174" s="1" t="str">
        <f t="array" ref="Q174">IF(R174="","",INDEX('Backing 4'!U:U,MATCH(R174,'Backing 4'!T:T,0)))</f>
        <v>Even</v>
      </c>
      <c r="R174" s="1" t="str">
        <f t="shared" si="1"/>
        <v>5 - Senior Officer &amp; Operations</v>
      </c>
      <c r="S174" s="1" t="str">
        <f t="array" ref="S174">IF(T174="","",INDEX('Backing 4'!Z:Z,MATCH(T174,'Backing 4'!Y:Y,0)))</f>
        <v>Even</v>
      </c>
      <c r="T174" s="1" t="str">
        <f t="shared" si="2"/>
        <v>5 - Senior Officer</v>
      </c>
      <c r="U174" s="1">
        <v>1.0</v>
      </c>
      <c r="V174" s="1" t="str">
        <f t="array" ref="V174">IF(D174="Y","",IF(W174="Y",INDEX('Backing 2'!B:B,MATCH(C174,'Backing 2'!C:C,0)),C174))</f>
        <v>6 - Junior Officer</v>
      </c>
      <c r="W174" s="1" t="s">
        <v>37</v>
      </c>
      <c r="X174" s="1">
        <v>1.0</v>
      </c>
      <c r="Y174" s="1" t="s">
        <v>41</v>
      </c>
      <c r="Z174" s="1">
        <v>30.0</v>
      </c>
      <c r="AA174" s="1" t="s">
        <v>56</v>
      </c>
      <c r="AB174" s="1" t="s">
        <v>43</v>
      </c>
      <c r="AC174" s="1" t="s">
        <v>43</v>
      </c>
      <c r="AD174" s="5">
        <v>41365.0</v>
      </c>
      <c r="AE174" s="1">
        <v>7.0</v>
      </c>
      <c r="AF174" s="1">
        <f t="shared" si="3"/>
        <v>0.002390741451</v>
      </c>
    </row>
    <row r="175" ht="15.75" customHeight="1">
      <c r="A175" s="1">
        <v>174.0</v>
      </c>
      <c r="B175" s="1" t="s">
        <v>32</v>
      </c>
      <c r="C175" s="1" t="s">
        <v>48</v>
      </c>
      <c r="D175" s="1" t="s">
        <v>34</v>
      </c>
      <c r="E175" s="1">
        <v>2.0</v>
      </c>
      <c r="F175" s="1" t="s">
        <v>35</v>
      </c>
      <c r="G175" s="1" t="s">
        <v>36</v>
      </c>
      <c r="H175" s="3">
        <v>0.5</v>
      </c>
      <c r="I175" s="1" t="s">
        <v>35</v>
      </c>
      <c r="J175" s="1" t="s">
        <v>37</v>
      </c>
      <c r="K175" s="1" t="s">
        <v>38</v>
      </c>
      <c r="M175" s="1" t="s">
        <v>48</v>
      </c>
      <c r="N175" s="1" t="s">
        <v>38</v>
      </c>
      <c r="O175" s="4" t="s">
        <v>40</v>
      </c>
      <c r="P175" s="1" t="s">
        <v>40</v>
      </c>
      <c r="Q175" s="1" t="str">
        <f t="array" ref="Q175">IF(R175="","",INDEX('Backing 4'!U:U,MATCH(R175,'Backing 4'!T:T,0)))</f>
        <v>Even</v>
      </c>
      <c r="R175" s="1" t="str">
        <f t="shared" si="1"/>
        <v>2 - Director &amp; Operations</v>
      </c>
      <c r="S175" s="1" t="s">
        <v>50</v>
      </c>
      <c r="T175" s="1" t="str">
        <f t="shared" si="2"/>
        <v>2 - Director</v>
      </c>
      <c r="U175" s="1">
        <v>3.0</v>
      </c>
      <c r="V175" s="1" t="str">
        <f t="array" ref="V175">IF(D175="Y","",IF(W175="Y",INDEX('Backing 2'!B:B,MATCH(C175,'Backing 2'!C:C,0)),C175))</f>
        <v>2 - Director</v>
      </c>
      <c r="W175" s="1" t="s">
        <v>34</v>
      </c>
      <c r="X175" s="1">
        <v>2.0</v>
      </c>
      <c r="Y175" s="1" t="s">
        <v>55</v>
      </c>
      <c r="Z175" s="1">
        <v>44.0</v>
      </c>
      <c r="AA175" s="1" t="s">
        <v>62</v>
      </c>
      <c r="AB175" s="1" t="s">
        <v>43</v>
      </c>
      <c r="AC175" s="1" t="s">
        <v>43</v>
      </c>
      <c r="AD175" s="5">
        <v>40634.0</v>
      </c>
      <c r="AE175" s="1">
        <v>9.0</v>
      </c>
      <c r="AF175" s="1">
        <f t="shared" si="3"/>
        <v>0.2907484753</v>
      </c>
    </row>
    <row r="176" ht="15.75" customHeight="1">
      <c r="A176" s="1">
        <v>175.0</v>
      </c>
      <c r="B176" s="1" t="s">
        <v>32</v>
      </c>
      <c r="C176" s="1" t="s">
        <v>58</v>
      </c>
      <c r="D176" s="1" t="s">
        <v>34</v>
      </c>
      <c r="E176" s="1">
        <v>2.0</v>
      </c>
      <c r="F176" s="1" t="s">
        <v>36</v>
      </c>
      <c r="G176" s="1" t="s">
        <v>36</v>
      </c>
      <c r="H176" s="3">
        <v>0.5</v>
      </c>
      <c r="I176" s="1" t="s">
        <v>35</v>
      </c>
      <c r="J176" s="1" t="s">
        <v>37</v>
      </c>
      <c r="K176" s="1" t="s">
        <v>65</v>
      </c>
      <c r="M176" s="1" t="s">
        <v>45</v>
      </c>
      <c r="N176" s="1" t="s">
        <v>65</v>
      </c>
      <c r="O176" s="4" t="s">
        <v>40</v>
      </c>
      <c r="P176" s="1" t="s">
        <v>40</v>
      </c>
      <c r="Q176" s="1" t="str">
        <f t="array" ref="Q176">IF(R176="","",INDEX('Backing 4'!U:U,MATCH(R176,'Backing 4'!T:T,0)))</f>
        <v>Inconclusive</v>
      </c>
      <c r="R176" s="1" t="str">
        <f t="shared" si="1"/>
        <v>5 - Senior Officer &amp; Finance</v>
      </c>
      <c r="S176" s="1" t="str">
        <f t="array" ref="S176">IF(T176="","",INDEX('Backing 4'!Z:Z,MATCH(T176,'Backing 4'!Y:Y,0)))</f>
        <v>Even</v>
      </c>
      <c r="T176" s="1" t="str">
        <f t="shared" si="2"/>
        <v>5 - Senior Officer</v>
      </c>
      <c r="U176" s="1">
        <v>1.0</v>
      </c>
      <c r="V176" s="1" t="str">
        <f t="array" ref="V176">IF(D176="Y","",IF(W176="Y",INDEX('Backing 2'!B:B,MATCH(C176,'Backing 2'!C:C,0)),C176))</f>
        <v>6 - Junior Officer</v>
      </c>
      <c r="W176" s="1" t="s">
        <v>37</v>
      </c>
      <c r="X176" s="1">
        <v>1.0</v>
      </c>
      <c r="Y176" s="1" t="s">
        <v>41</v>
      </c>
      <c r="Z176" s="1">
        <v>36.0</v>
      </c>
      <c r="AA176" s="1" t="s">
        <v>51</v>
      </c>
      <c r="AB176" s="1" t="s">
        <v>51</v>
      </c>
      <c r="AC176" s="1" t="s">
        <v>51</v>
      </c>
      <c r="AD176" s="5">
        <v>42461.0</v>
      </c>
      <c r="AE176" s="1">
        <v>4.0</v>
      </c>
      <c r="AF176" s="1">
        <f t="shared" si="3"/>
        <v>0.2669039184</v>
      </c>
    </row>
    <row r="177" ht="15.75" customHeight="1">
      <c r="A177" s="1">
        <v>176.0</v>
      </c>
      <c r="B177" s="1" t="s">
        <v>44</v>
      </c>
      <c r="C177" s="1" t="s">
        <v>57</v>
      </c>
      <c r="D177" s="1" t="s">
        <v>34</v>
      </c>
      <c r="E177" s="1">
        <v>2.0</v>
      </c>
      <c r="F177" s="1" t="s">
        <v>36</v>
      </c>
      <c r="G177" s="1" t="s">
        <v>36</v>
      </c>
      <c r="H177" s="3">
        <v>0.5</v>
      </c>
      <c r="I177" s="1" t="s">
        <v>35</v>
      </c>
      <c r="J177" s="1" t="s">
        <v>37</v>
      </c>
      <c r="K177" s="1" t="s">
        <v>54</v>
      </c>
      <c r="M177" s="1" t="s">
        <v>48</v>
      </c>
      <c r="N177" s="1" t="s">
        <v>54</v>
      </c>
      <c r="O177" s="4" t="s">
        <v>40</v>
      </c>
      <c r="P177" s="1" t="s">
        <v>40</v>
      </c>
      <c r="Q177" s="1" t="str">
        <f t="array" ref="Q177">IF(R177="","",INDEX('Backing 4'!U:U,MATCH(R177,'Backing 4'!T:T,0)))</f>
        <v>Uneven - Men benefit</v>
      </c>
      <c r="R177" s="1" t="str">
        <f t="shared" si="1"/>
        <v>3 - Senior Manager &amp; Internal Services</v>
      </c>
      <c r="S177" s="1" t="str">
        <f t="array" ref="S177">IF(T177="","",INDEX('Backing 4'!Z:Z,MATCH(T177,'Backing 4'!Y:Y,0)))</f>
        <v>Uneven - Men benefit</v>
      </c>
      <c r="T177" s="1" t="str">
        <f t="shared" si="2"/>
        <v>3 - Senior Manager</v>
      </c>
      <c r="U177" s="1">
        <v>4.0</v>
      </c>
      <c r="V177" s="1" t="str">
        <f t="array" ref="V177">IF(D177="Y","",IF(W177="Y",INDEX('Backing 2'!B:B,MATCH(C177,'Backing 2'!C:C,0)),C177))</f>
        <v>3 - Senior Manager</v>
      </c>
      <c r="W177" s="1" t="s">
        <v>34</v>
      </c>
      <c r="X177" s="1">
        <v>2.0</v>
      </c>
      <c r="Y177" s="1" t="s">
        <v>55</v>
      </c>
      <c r="Z177" s="1">
        <v>46.0</v>
      </c>
      <c r="AA177" s="1" t="s">
        <v>62</v>
      </c>
      <c r="AB177" s="1" t="s">
        <v>43</v>
      </c>
      <c r="AC177" s="1" t="s">
        <v>43</v>
      </c>
      <c r="AD177" s="5">
        <v>42461.0</v>
      </c>
      <c r="AE177" s="1">
        <v>4.0</v>
      </c>
      <c r="AF177" s="1">
        <f t="shared" si="3"/>
        <v>0.6147544312</v>
      </c>
    </row>
    <row r="178" ht="15.75" customHeight="1">
      <c r="A178" s="1">
        <v>177.0</v>
      </c>
      <c r="B178" s="1" t="s">
        <v>32</v>
      </c>
      <c r="C178" s="1" t="s">
        <v>45</v>
      </c>
      <c r="D178" s="1" t="s">
        <v>34</v>
      </c>
      <c r="E178" s="1">
        <v>3.0</v>
      </c>
      <c r="F178" s="1" t="s">
        <v>35</v>
      </c>
      <c r="G178" s="1" t="s">
        <v>36</v>
      </c>
      <c r="H178" s="3">
        <v>0.5</v>
      </c>
      <c r="I178" s="1" t="s">
        <v>35</v>
      </c>
      <c r="J178" s="1" t="s">
        <v>37</v>
      </c>
      <c r="K178" s="1" t="s">
        <v>38</v>
      </c>
      <c r="M178" s="1" t="s">
        <v>45</v>
      </c>
      <c r="N178" s="1" t="s">
        <v>38</v>
      </c>
      <c r="O178" s="4" t="s">
        <v>40</v>
      </c>
      <c r="P178" s="1" t="s">
        <v>40</v>
      </c>
      <c r="Q178" s="1" t="str">
        <f t="array" ref="Q178">IF(R178="","",INDEX('Backing 4'!U:U,MATCH(R178,'Backing 4'!T:T,0)))</f>
        <v>Even</v>
      </c>
      <c r="R178" s="1" t="str">
        <f t="shared" si="1"/>
        <v>4 - Manager &amp; Operations</v>
      </c>
      <c r="S178" s="1" t="str">
        <f t="array" ref="S178">IF(T178="","",INDEX('Backing 4'!Z:Z,MATCH(T178,'Backing 4'!Y:Y,0)))</f>
        <v>Even</v>
      </c>
      <c r="T178" s="1" t="str">
        <f t="shared" si="2"/>
        <v>4 - Manager</v>
      </c>
      <c r="U178" s="1">
        <v>3.0</v>
      </c>
      <c r="V178" s="1" t="str">
        <f t="array" ref="V178">IF(D178="Y","",IF(W178="Y",INDEX('Backing 2'!B:B,MATCH(C178,'Backing 2'!C:C,0)),C178))</f>
        <v>4 - Manager</v>
      </c>
      <c r="W178" s="1" t="s">
        <v>34</v>
      </c>
      <c r="X178" s="1">
        <v>3.0</v>
      </c>
      <c r="Y178" s="1" t="s">
        <v>41</v>
      </c>
      <c r="Z178" s="1">
        <v>30.0</v>
      </c>
      <c r="AA178" s="1" t="s">
        <v>42</v>
      </c>
      <c r="AB178" s="1" t="s">
        <v>43</v>
      </c>
      <c r="AC178" s="1" t="s">
        <v>43</v>
      </c>
      <c r="AD178" s="5">
        <v>42095.0</v>
      </c>
      <c r="AE178" s="1">
        <v>5.0</v>
      </c>
      <c r="AF178" s="1">
        <f t="shared" si="3"/>
        <v>0.2184674494</v>
      </c>
    </row>
    <row r="179" ht="15.75" customHeight="1">
      <c r="A179" s="1">
        <v>178.0</v>
      </c>
      <c r="B179" s="1" t="s">
        <v>32</v>
      </c>
      <c r="C179" s="1" t="s">
        <v>58</v>
      </c>
      <c r="D179" s="1" t="s">
        <v>34</v>
      </c>
      <c r="E179" s="1">
        <v>3.0</v>
      </c>
      <c r="F179" s="1" t="s">
        <v>35</v>
      </c>
      <c r="G179" s="1" t="s">
        <v>36</v>
      </c>
      <c r="H179" s="3">
        <v>0.5</v>
      </c>
      <c r="I179" s="1" t="s">
        <v>35</v>
      </c>
      <c r="J179" s="1" t="s">
        <v>37</v>
      </c>
      <c r="K179" s="1" t="s">
        <v>54</v>
      </c>
      <c r="M179" s="1" t="s">
        <v>58</v>
      </c>
      <c r="N179" s="1" t="s">
        <v>54</v>
      </c>
      <c r="O179" s="4">
        <v>0.9</v>
      </c>
      <c r="P179" s="1" t="s">
        <v>63</v>
      </c>
      <c r="Q179" s="1" t="str">
        <f t="array" ref="Q179">IF(R179="","",INDEX('Backing 4'!U:U,MATCH(R179,'Backing 4'!T:T,0)))</f>
        <v>Even</v>
      </c>
      <c r="R179" s="1" t="str">
        <f t="shared" si="1"/>
        <v>5 - Senior Officer &amp; Internal Services</v>
      </c>
      <c r="S179" s="1" t="str">
        <f t="array" ref="S179">IF(T179="","",INDEX('Backing 4'!Z:Z,MATCH(T179,'Backing 4'!Y:Y,0)))</f>
        <v>Even</v>
      </c>
      <c r="T179" s="1" t="str">
        <f t="shared" si="2"/>
        <v>5 - Senior Officer</v>
      </c>
      <c r="U179" s="1">
        <v>2.0</v>
      </c>
      <c r="V179" s="1" t="str">
        <f t="array" ref="V179">IF(D179="Y","",IF(W179="Y",INDEX('Backing 2'!B:B,MATCH(C179,'Backing 2'!C:C,0)),C179))</f>
        <v>5 - Senior Officer</v>
      </c>
      <c r="W179" s="1" t="s">
        <v>34</v>
      </c>
      <c r="X179" s="1">
        <v>4.0</v>
      </c>
      <c r="Y179" s="1" t="s">
        <v>41</v>
      </c>
      <c r="Z179" s="1">
        <v>34.0</v>
      </c>
      <c r="AA179" s="1" t="s">
        <v>51</v>
      </c>
      <c r="AB179" s="1" t="s">
        <v>51</v>
      </c>
      <c r="AC179" s="1" t="s">
        <v>51</v>
      </c>
      <c r="AD179" s="5">
        <v>40634.0</v>
      </c>
      <c r="AE179" s="1">
        <v>9.0</v>
      </c>
      <c r="AF179" s="1">
        <f t="shared" si="3"/>
        <v>0.7291043187</v>
      </c>
    </row>
    <row r="180" ht="15.75" customHeight="1">
      <c r="A180" s="1">
        <v>179.0</v>
      </c>
      <c r="B180" s="1" t="s">
        <v>32</v>
      </c>
      <c r="C180" s="1" t="s">
        <v>58</v>
      </c>
      <c r="D180" s="1" t="s">
        <v>34</v>
      </c>
      <c r="E180" s="1">
        <v>2.0</v>
      </c>
      <c r="F180" s="1" t="s">
        <v>36</v>
      </c>
      <c r="G180" s="1" t="s">
        <v>36</v>
      </c>
      <c r="H180" s="3">
        <v>0.5</v>
      </c>
      <c r="I180" s="1" t="s">
        <v>35</v>
      </c>
      <c r="J180" s="1" t="s">
        <v>37</v>
      </c>
      <c r="K180" s="1" t="s">
        <v>46</v>
      </c>
      <c r="M180" s="1" t="s">
        <v>45</v>
      </c>
      <c r="N180" s="1" t="s">
        <v>46</v>
      </c>
      <c r="O180" s="4" t="s">
        <v>40</v>
      </c>
      <c r="P180" s="1" t="s">
        <v>40</v>
      </c>
      <c r="Q180" s="1" t="str">
        <f t="array" ref="Q180">IF(R180="","",INDEX('Backing 4'!U:U,MATCH(R180,'Backing 4'!T:T,0)))</f>
        <v>Even</v>
      </c>
      <c r="R180" s="1" t="str">
        <f t="shared" si="1"/>
        <v>5 - Senior Officer &amp; Sales &amp; Marketing</v>
      </c>
      <c r="S180" s="1" t="str">
        <f t="array" ref="S180">IF(T180="","",INDEX('Backing 4'!Z:Z,MATCH(T180,'Backing 4'!Y:Y,0)))</f>
        <v>Even</v>
      </c>
      <c r="T180" s="1" t="str">
        <f t="shared" si="2"/>
        <v>5 - Senior Officer</v>
      </c>
      <c r="U180" s="1">
        <v>4.0</v>
      </c>
      <c r="V180" s="1" t="str">
        <f t="array" ref="V180">IF(D180="Y","",IF(W180="Y",INDEX('Backing 2'!B:B,MATCH(C180,'Backing 2'!C:C,0)),C180))</f>
        <v>5 - Senior Officer</v>
      </c>
      <c r="W180" s="1" t="s">
        <v>34</v>
      </c>
      <c r="X180" s="1">
        <v>3.0</v>
      </c>
      <c r="Y180" s="1" t="s">
        <v>41</v>
      </c>
      <c r="Z180" s="1">
        <v>33.0</v>
      </c>
      <c r="AA180" s="1" t="s">
        <v>47</v>
      </c>
      <c r="AB180" s="1" t="s">
        <v>43</v>
      </c>
      <c r="AC180" s="1" t="s">
        <v>43</v>
      </c>
      <c r="AD180" s="5">
        <v>42095.0</v>
      </c>
      <c r="AE180" s="1">
        <v>5.0</v>
      </c>
      <c r="AF180" s="1">
        <f t="shared" si="3"/>
        <v>0.366212303</v>
      </c>
    </row>
    <row r="181" ht="15.75" customHeight="1">
      <c r="A181" s="1">
        <v>180.0</v>
      </c>
      <c r="B181" s="1" t="s">
        <v>32</v>
      </c>
      <c r="C181" s="2" t="s">
        <v>57</v>
      </c>
      <c r="D181" s="1" t="s">
        <v>34</v>
      </c>
      <c r="E181" s="1">
        <v>2.0</v>
      </c>
      <c r="F181" s="1" t="s">
        <v>35</v>
      </c>
      <c r="G181" s="1" t="s">
        <v>35</v>
      </c>
      <c r="H181" s="3">
        <v>0.5</v>
      </c>
      <c r="I181" s="1" t="s">
        <v>36</v>
      </c>
      <c r="J181" s="1" t="s">
        <v>37</v>
      </c>
      <c r="K181" s="1" t="s">
        <v>52</v>
      </c>
      <c r="L181" s="1" t="s">
        <v>39</v>
      </c>
      <c r="N181" s="1" t="s">
        <v>52</v>
      </c>
      <c r="O181" s="4" t="s">
        <v>40</v>
      </c>
      <c r="P181" s="1" t="s">
        <v>40</v>
      </c>
      <c r="Q181" s="1" t="str">
        <f t="array" ref="Q181">IF(R181="","",INDEX('Backing 4'!U:U,MATCH(R181,'Backing 4'!T:T,0)))</f>
        <v/>
      </c>
      <c r="R181" s="1" t="str">
        <f t="shared" si="1"/>
        <v/>
      </c>
      <c r="S181" s="1" t="str">
        <f t="array" ref="S181">IF(T181="","",INDEX('Backing 4'!Z:Z,MATCH(T181,'Backing 4'!Y:Y,0)))</f>
        <v/>
      </c>
      <c r="T181" s="1" t="str">
        <f t="shared" si="2"/>
        <v/>
      </c>
      <c r="U181" s="1">
        <v>2.0</v>
      </c>
      <c r="V181" s="1" t="str">
        <f t="array" ref="V181">IF(D181="Y","",IF(W181="Y",INDEX('Backing 2'!B:B,MATCH(C181,'Backing 2'!C:C,0)),C181))</f>
        <v>3 - Senior Manager</v>
      </c>
      <c r="W181" s="1" t="s">
        <v>34</v>
      </c>
      <c r="X181" s="1">
        <v>3.0</v>
      </c>
      <c r="Y181" s="1" t="s">
        <v>41</v>
      </c>
      <c r="Z181" s="1">
        <v>34.0</v>
      </c>
      <c r="AA181" s="1" t="s">
        <v>51</v>
      </c>
      <c r="AB181" s="1" t="s">
        <v>51</v>
      </c>
      <c r="AC181" s="1" t="s">
        <v>51</v>
      </c>
      <c r="AD181" s="5">
        <v>42461.0</v>
      </c>
      <c r="AE181" s="1">
        <v>4.0</v>
      </c>
      <c r="AF181" s="1">
        <f t="shared" si="3"/>
        <v>0.1452726099</v>
      </c>
    </row>
    <row r="182" ht="15.75" customHeight="1">
      <c r="A182" s="1">
        <v>181.0</v>
      </c>
      <c r="B182" s="1" t="s">
        <v>44</v>
      </c>
      <c r="C182" s="1" t="s">
        <v>58</v>
      </c>
      <c r="D182" s="1" t="s">
        <v>34</v>
      </c>
      <c r="E182" s="1">
        <v>3.0</v>
      </c>
      <c r="F182" s="1" t="s">
        <v>35</v>
      </c>
      <c r="G182" s="1" t="s">
        <v>36</v>
      </c>
      <c r="H182" s="3">
        <v>0.5</v>
      </c>
      <c r="I182" s="1" t="s">
        <v>35</v>
      </c>
      <c r="J182" s="1" t="s">
        <v>37</v>
      </c>
      <c r="K182" s="1" t="s">
        <v>38</v>
      </c>
      <c r="M182" s="1" t="s">
        <v>58</v>
      </c>
      <c r="N182" s="1" t="s">
        <v>38</v>
      </c>
      <c r="O182" s="4" t="s">
        <v>40</v>
      </c>
      <c r="P182" s="1" t="s">
        <v>40</v>
      </c>
      <c r="Q182" s="1" t="str">
        <f t="array" ref="Q182">IF(R182="","",INDEX('Backing 4'!U:U,MATCH(R182,'Backing 4'!T:T,0)))</f>
        <v>Even</v>
      </c>
      <c r="R182" s="1" t="str">
        <f t="shared" si="1"/>
        <v>5 - Senior Officer &amp; Operations</v>
      </c>
      <c r="S182" s="1" t="str">
        <f t="array" ref="S182">IF(T182="","",INDEX('Backing 4'!Z:Z,MATCH(T182,'Backing 4'!Y:Y,0)))</f>
        <v>Even</v>
      </c>
      <c r="T182" s="1" t="str">
        <f t="shared" si="2"/>
        <v>5 - Senior Officer</v>
      </c>
      <c r="U182" s="1">
        <v>1.0</v>
      </c>
      <c r="V182" s="1" t="str">
        <f t="array" ref="V182">IF(D182="Y","",IF(W182="Y",INDEX('Backing 2'!B:B,MATCH(C182,'Backing 2'!C:C,0)),C182))</f>
        <v>6 - Junior Officer</v>
      </c>
      <c r="W182" s="1" t="s">
        <v>37</v>
      </c>
      <c r="X182" s="1">
        <v>2.0</v>
      </c>
      <c r="Y182" s="1" t="s">
        <v>53</v>
      </c>
      <c r="Z182" s="1">
        <v>29.0</v>
      </c>
      <c r="AA182" s="1" t="s">
        <v>56</v>
      </c>
      <c r="AB182" s="1" t="s">
        <v>43</v>
      </c>
      <c r="AC182" s="1" t="s">
        <v>43</v>
      </c>
      <c r="AD182" s="5">
        <v>41000.0</v>
      </c>
      <c r="AE182" s="1">
        <v>8.0</v>
      </c>
      <c r="AF182" s="1">
        <f t="shared" si="3"/>
        <v>0.5247409913</v>
      </c>
    </row>
    <row r="183" ht="15.75" customHeight="1">
      <c r="A183" s="1">
        <v>182.0</v>
      </c>
      <c r="B183" s="1" t="s">
        <v>44</v>
      </c>
      <c r="C183" s="2" t="s">
        <v>33</v>
      </c>
      <c r="D183" s="1" t="s">
        <v>34</v>
      </c>
      <c r="E183" s="1">
        <v>3.0</v>
      </c>
      <c r="F183" s="1" t="s">
        <v>35</v>
      </c>
      <c r="G183" s="1" t="s">
        <v>35</v>
      </c>
      <c r="H183" s="3">
        <v>0.5</v>
      </c>
      <c r="I183" s="1" t="s">
        <v>36</v>
      </c>
      <c r="J183" s="1" t="s">
        <v>37</v>
      </c>
      <c r="K183" s="1" t="s">
        <v>54</v>
      </c>
      <c r="L183" s="1" t="s">
        <v>39</v>
      </c>
      <c r="N183" s="1" t="s">
        <v>54</v>
      </c>
      <c r="O183" s="4" t="s">
        <v>40</v>
      </c>
      <c r="P183" s="1" t="s">
        <v>40</v>
      </c>
      <c r="Q183" s="1" t="str">
        <f t="array" ref="Q183">IF(R183="","",INDEX('Backing 4'!U:U,MATCH(R183,'Backing 4'!T:T,0)))</f>
        <v/>
      </c>
      <c r="R183" s="1" t="str">
        <f t="shared" si="1"/>
        <v/>
      </c>
      <c r="S183" s="1" t="str">
        <f t="array" ref="S183">IF(T183="","",INDEX('Backing 4'!Z:Z,MATCH(T183,'Backing 4'!Y:Y,0)))</f>
        <v/>
      </c>
      <c r="T183" s="1" t="str">
        <f t="shared" si="2"/>
        <v/>
      </c>
      <c r="U183" s="1">
        <v>2.0</v>
      </c>
      <c r="V183" s="1" t="str">
        <f t="array" ref="V183">IF(D183="Y","",IF(W183="Y",INDEX('Backing 2'!B:B,MATCH(C183,'Backing 2'!C:C,0)),C183))</f>
        <v>6 - Junior Officer</v>
      </c>
      <c r="W183" s="1" t="s">
        <v>34</v>
      </c>
      <c r="X183" s="1">
        <v>3.0</v>
      </c>
      <c r="Y183" s="1" t="s">
        <v>55</v>
      </c>
      <c r="Z183" s="1">
        <v>44.0</v>
      </c>
      <c r="AA183" s="1" t="s">
        <v>47</v>
      </c>
      <c r="AB183" s="1" t="s">
        <v>43</v>
      </c>
      <c r="AC183" s="1" t="s">
        <v>43</v>
      </c>
      <c r="AD183" s="5">
        <v>43191.0</v>
      </c>
      <c r="AE183" s="1">
        <v>2.0</v>
      </c>
      <c r="AF183" s="1">
        <f t="shared" si="3"/>
        <v>0.9013481794</v>
      </c>
    </row>
    <row r="184" ht="15.75" customHeight="1">
      <c r="A184" s="1">
        <v>183.0</v>
      </c>
      <c r="B184" s="1" t="s">
        <v>44</v>
      </c>
      <c r="C184" s="1" t="s">
        <v>58</v>
      </c>
      <c r="D184" s="1" t="s">
        <v>34</v>
      </c>
      <c r="E184" s="1">
        <v>2.0</v>
      </c>
      <c r="F184" s="1" t="s">
        <v>35</v>
      </c>
      <c r="G184" s="1" t="s">
        <v>36</v>
      </c>
      <c r="H184" s="3">
        <v>0.5</v>
      </c>
      <c r="I184" s="1" t="s">
        <v>35</v>
      </c>
      <c r="J184" s="1" t="s">
        <v>37</v>
      </c>
      <c r="K184" s="1" t="s">
        <v>38</v>
      </c>
      <c r="M184" s="1" t="s">
        <v>58</v>
      </c>
      <c r="N184" s="1" t="s">
        <v>38</v>
      </c>
      <c r="O184" s="4">
        <v>0.6</v>
      </c>
      <c r="P184" s="1" t="s">
        <v>63</v>
      </c>
      <c r="Q184" s="1" t="str">
        <f t="array" ref="Q184">IF(R184="","",INDEX('Backing 4'!U:U,MATCH(R184,'Backing 4'!T:T,0)))</f>
        <v>Even</v>
      </c>
      <c r="R184" s="1" t="str">
        <f t="shared" si="1"/>
        <v>5 - Senior Officer &amp; Operations</v>
      </c>
      <c r="S184" s="1" t="str">
        <f t="array" ref="S184">IF(T184="","",INDEX('Backing 4'!Z:Z,MATCH(T184,'Backing 4'!Y:Y,0)))</f>
        <v>Even</v>
      </c>
      <c r="T184" s="1" t="str">
        <f t="shared" si="2"/>
        <v>5 - Senior Officer</v>
      </c>
      <c r="U184" s="1">
        <v>3.0</v>
      </c>
      <c r="V184" s="1" t="str">
        <f t="array" ref="V184">IF(D184="Y","",IF(W184="Y",INDEX('Backing 2'!B:B,MATCH(C184,'Backing 2'!C:C,0)),C184))</f>
        <v>5 - Senior Officer</v>
      </c>
      <c r="W184" s="1" t="s">
        <v>34</v>
      </c>
      <c r="Y184" s="1" t="s">
        <v>53</v>
      </c>
      <c r="Z184" s="1">
        <v>28.0</v>
      </c>
      <c r="AA184" s="1" t="s">
        <v>59</v>
      </c>
      <c r="AB184" s="1" t="s">
        <v>60</v>
      </c>
      <c r="AC184" s="1" t="s">
        <v>61</v>
      </c>
      <c r="AD184" s="5">
        <v>42826.0</v>
      </c>
      <c r="AE184" s="1">
        <v>3.0</v>
      </c>
      <c r="AF184" s="1">
        <f t="shared" si="3"/>
        <v>0.06733873347</v>
      </c>
    </row>
    <row r="185" ht="15.75" customHeight="1">
      <c r="A185" s="1">
        <v>184.0</v>
      </c>
      <c r="B185" s="1" t="s">
        <v>32</v>
      </c>
      <c r="C185" s="1" t="s">
        <v>33</v>
      </c>
      <c r="D185" s="1" t="s">
        <v>37</v>
      </c>
      <c r="F185" s="1" t="s">
        <v>35</v>
      </c>
      <c r="G185" s="1" t="s">
        <v>35</v>
      </c>
      <c r="H185" s="3">
        <v>0.5</v>
      </c>
      <c r="I185" s="1" t="s">
        <v>35</v>
      </c>
      <c r="J185" s="1" t="s">
        <v>34</v>
      </c>
      <c r="K185" s="1" t="s">
        <v>54</v>
      </c>
      <c r="M185" s="1" t="s">
        <v>33</v>
      </c>
      <c r="N185" s="1" t="s">
        <v>54</v>
      </c>
      <c r="O185" s="4">
        <v>0.8</v>
      </c>
      <c r="P185" s="1" t="s">
        <v>63</v>
      </c>
      <c r="Q185" s="1" t="str">
        <f t="array" ref="Q185">IF(R185="","",INDEX('Backing 4'!U:U,MATCH(R185,'Backing 4'!T:T,0)))</f>
        <v>Even</v>
      </c>
      <c r="R185" s="1" t="str">
        <f t="shared" si="1"/>
        <v>6 - Junior Officer &amp; Internal Services</v>
      </c>
      <c r="S185" s="1" t="str">
        <f t="array" ref="S185">IF(T185="","",INDEX('Backing 4'!Z:Z,MATCH(T185,'Backing 4'!Y:Y,0)))</f>
        <v>Even</v>
      </c>
      <c r="T185" s="1" t="str">
        <f t="shared" si="2"/>
        <v>6 - Junior Officer</v>
      </c>
      <c r="U185" s="1">
        <v>0.0</v>
      </c>
      <c r="V185" s="1" t="str">
        <f t="array" ref="V185">IF(D185="Y","",IF(W185="Y",INDEX('Backing 2'!B:B,MATCH(C185,'Backing 2'!C:C,0)),C185))</f>
        <v/>
      </c>
      <c r="W185" s="1" t="s">
        <v>34</v>
      </c>
      <c r="Y185" s="1" t="s">
        <v>53</v>
      </c>
      <c r="Z185" s="1">
        <v>22.0</v>
      </c>
      <c r="AA185" s="1" t="s">
        <v>51</v>
      </c>
      <c r="AB185" s="1" t="s">
        <v>51</v>
      </c>
      <c r="AC185" s="1" t="s">
        <v>51</v>
      </c>
      <c r="AD185" s="5">
        <v>43922.0</v>
      </c>
      <c r="AE185" s="1">
        <v>0.0</v>
      </c>
      <c r="AF185" s="1">
        <f t="shared" si="3"/>
        <v>0.6408734818</v>
      </c>
    </row>
    <row r="186" ht="15.75" customHeight="1">
      <c r="A186" s="1">
        <v>185.0</v>
      </c>
      <c r="B186" s="1" t="s">
        <v>32</v>
      </c>
      <c r="C186" s="1" t="s">
        <v>33</v>
      </c>
      <c r="D186" s="1" t="s">
        <v>37</v>
      </c>
      <c r="F186" s="1" t="s">
        <v>35</v>
      </c>
      <c r="G186" s="1" t="s">
        <v>35</v>
      </c>
      <c r="H186" s="3">
        <v>0.5</v>
      </c>
      <c r="I186" s="1" t="s">
        <v>35</v>
      </c>
      <c r="J186" s="1" t="s">
        <v>34</v>
      </c>
      <c r="K186" s="1" t="s">
        <v>46</v>
      </c>
      <c r="M186" s="1" t="s">
        <v>33</v>
      </c>
      <c r="N186" s="1" t="s">
        <v>46</v>
      </c>
      <c r="O186" s="4" t="s">
        <v>40</v>
      </c>
      <c r="P186" s="1" t="s">
        <v>40</v>
      </c>
      <c r="Q186" s="1" t="str">
        <f t="array" ref="Q186">IF(R186="","",INDEX('Backing 4'!U:U,MATCH(R186,'Backing 4'!T:T,0)))</f>
        <v>Even</v>
      </c>
      <c r="R186" s="1" t="str">
        <f t="shared" si="1"/>
        <v>6 - Junior Officer &amp; Sales &amp; Marketing</v>
      </c>
      <c r="S186" s="1" t="str">
        <f t="array" ref="S186">IF(T186="","",INDEX('Backing 4'!Z:Z,MATCH(T186,'Backing 4'!Y:Y,0)))</f>
        <v>Even</v>
      </c>
      <c r="T186" s="1" t="str">
        <f t="shared" si="2"/>
        <v>6 - Junior Officer</v>
      </c>
      <c r="U186" s="1">
        <v>0.0</v>
      </c>
      <c r="V186" s="1" t="str">
        <f t="array" ref="V186">IF(D186="Y","",IF(W186="Y",INDEX('Backing 2'!B:B,MATCH(C186,'Backing 2'!C:C,0)),C186))</f>
        <v/>
      </c>
      <c r="W186" s="1" t="s">
        <v>34</v>
      </c>
      <c r="Y186" s="1" t="s">
        <v>53</v>
      </c>
      <c r="Z186" s="1">
        <v>25.0</v>
      </c>
      <c r="AA186" s="1" t="s">
        <v>47</v>
      </c>
      <c r="AB186" s="1" t="s">
        <v>43</v>
      </c>
      <c r="AC186" s="1" t="s">
        <v>43</v>
      </c>
      <c r="AD186" s="5">
        <v>43922.0</v>
      </c>
      <c r="AE186" s="1">
        <v>0.0</v>
      </c>
      <c r="AF186" s="1">
        <f t="shared" si="3"/>
        <v>0.5380192731</v>
      </c>
    </row>
    <row r="187" ht="15.75" customHeight="1">
      <c r="A187" s="1">
        <v>186.0</v>
      </c>
      <c r="B187" s="1" t="s">
        <v>44</v>
      </c>
      <c r="C187" s="1" t="s">
        <v>33</v>
      </c>
      <c r="D187" s="1" t="s">
        <v>34</v>
      </c>
      <c r="E187" s="1">
        <v>3.0</v>
      </c>
      <c r="F187" s="1" t="s">
        <v>35</v>
      </c>
      <c r="G187" s="1" t="s">
        <v>36</v>
      </c>
      <c r="H187" s="3">
        <v>0.5</v>
      </c>
      <c r="I187" s="1" t="s">
        <v>35</v>
      </c>
      <c r="J187" s="1" t="s">
        <v>37</v>
      </c>
      <c r="K187" s="1" t="s">
        <v>38</v>
      </c>
      <c r="M187" s="1" t="s">
        <v>33</v>
      </c>
      <c r="N187" s="1" t="s">
        <v>38</v>
      </c>
      <c r="O187" s="4" t="s">
        <v>40</v>
      </c>
      <c r="P187" s="1" t="s">
        <v>40</v>
      </c>
      <c r="Q187" s="1" t="str">
        <f t="array" ref="Q187">IF(R187="","",INDEX('Backing 4'!U:U,MATCH(R187,'Backing 4'!T:T,0)))</f>
        <v>Even</v>
      </c>
      <c r="R187" s="1" t="str">
        <f t="shared" si="1"/>
        <v>6 - Junior Officer &amp; Operations</v>
      </c>
      <c r="S187" s="1" t="str">
        <f t="array" ref="S187">IF(T187="","",INDEX('Backing 4'!Z:Z,MATCH(T187,'Backing 4'!Y:Y,0)))</f>
        <v>Even</v>
      </c>
      <c r="T187" s="1" t="str">
        <f t="shared" si="2"/>
        <v>6 - Junior Officer</v>
      </c>
      <c r="U187" s="1">
        <v>2.0</v>
      </c>
      <c r="V187" s="1" t="str">
        <f t="array" ref="V187">IF(D187="Y","",IF(W187="Y",INDEX('Backing 2'!B:B,MATCH(C187,'Backing 2'!C:C,0)),C187))</f>
        <v>6 - Junior Officer</v>
      </c>
      <c r="W187" s="1" t="s">
        <v>34</v>
      </c>
      <c r="X187" s="1">
        <v>3.0</v>
      </c>
      <c r="Y187" s="1" t="s">
        <v>53</v>
      </c>
      <c r="Z187" s="1">
        <v>28.0</v>
      </c>
      <c r="AA187" s="1" t="s">
        <v>47</v>
      </c>
      <c r="AB187" s="1" t="s">
        <v>43</v>
      </c>
      <c r="AC187" s="1" t="s">
        <v>43</v>
      </c>
      <c r="AD187" s="5">
        <v>43191.0</v>
      </c>
      <c r="AE187" s="1">
        <v>2.0</v>
      </c>
      <c r="AF187" s="1">
        <f t="shared" si="3"/>
        <v>0.8303823984</v>
      </c>
    </row>
    <row r="188" ht="15.75" customHeight="1">
      <c r="A188" s="1">
        <v>187.0</v>
      </c>
      <c r="B188" s="1" t="s">
        <v>32</v>
      </c>
      <c r="C188" s="1" t="s">
        <v>58</v>
      </c>
      <c r="D188" s="1" t="s">
        <v>34</v>
      </c>
      <c r="E188" s="1">
        <v>1.0</v>
      </c>
      <c r="F188" s="1" t="s">
        <v>35</v>
      </c>
      <c r="G188" s="1" t="s">
        <v>36</v>
      </c>
      <c r="H188" s="3">
        <v>0.5</v>
      </c>
      <c r="I188" s="1" t="s">
        <v>35</v>
      </c>
      <c r="J188" s="1" t="s">
        <v>37</v>
      </c>
      <c r="K188" s="1" t="s">
        <v>46</v>
      </c>
      <c r="M188" s="1" t="s">
        <v>58</v>
      </c>
      <c r="N188" s="1" t="s">
        <v>46</v>
      </c>
      <c r="O188" s="4" t="s">
        <v>40</v>
      </c>
      <c r="P188" s="1" t="s">
        <v>40</v>
      </c>
      <c r="Q188" s="1" t="str">
        <f t="array" ref="Q188">IF(R188="","",INDEX('Backing 4'!U:U,MATCH(R188,'Backing 4'!T:T,0)))</f>
        <v>Even</v>
      </c>
      <c r="R188" s="1" t="str">
        <f t="shared" si="1"/>
        <v>5 - Senior Officer &amp; Sales &amp; Marketing</v>
      </c>
      <c r="S188" s="1" t="str">
        <f t="array" ref="S188">IF(T188="","",INDEX('Backing 4'!Z:Z,MATCH(T188,'Backing 4'!Y:Y,0)))</f>
        <v>Even</v>
      </c>
      <c r="T188" s="1" t="str">
        <f t="shared" si="2"/>
        <v>5 - Senior Officer</v>
      </c>
      <c r="U188" s="1">
        <v>3.0</v>
      </c>
      <c r="V188" s="1" t="str">
        <f t="array" ref="V188">IF(D188="Y","",IF(W188="Y",INDEX('Backing 2'!B:B,MATCH(C188,'Backing 2'!C:C,0)),C188))</f>
        <v>5 - Senior Officer</v>
      </c>
      <c r="W188" s="1" t="s">
        <v>34</v>
      </c>
      <c r="Y188" s="1" t="s">
        <v>41</v>
      </c>
      <c r="Z188" s="1">
        <v>30.0</v>
      </c>
      <c r="AA188" s="1" t="s">
        <v>77</v>
      </c>
      <c r="AB188" s="1" t="s">
        <v>78</v>
      </c>
      <c r="AC188" s="1" t="s">
        <v>61</v>
      </c>
      <c r="AD188" s="5">
        <v>42826.0</v>
      </c>
      <c r="AE188" s="1">
        <v>3.0</v>
      </c>
      <c r="AF188" s="1">
        <f t="shared" si="3"/>
        <v>0.4897059708</v>
      </c>
    </row>
    <row r="189" ht="15.75" customHeight="1">
      <c r="A189" s="1">
        <v>188.0</v>
      </c>
      <c r="B189" s="1" t="s">
        <v>32</v>
      </c>
      <c r="C189" s="1" t="s">
        <v>58</v>
      </c>
      <c r="D189" s="1" t="s">
        <v>34</v>
      </c>
      <c r="E189" s="1">
        <v>2.0</v>
      </c>
      <c r="F189" s="1" t="s">
        <v>35</v>
      </c>
      <c r="G189" s="1" t="s">
        <v>36</v>
      </c>
      <c r="H189" s="3">
        <v>0.5</v>
      </c>
      <c r="I189" s="1" t="s">
        <v>35</v>
      </c>
      <c r="J189" s="1" t="s">
        <v>37</v>
      </c>
      <c r="K189" s="1" t="s">
        <v>46</v>
      </c>
      <c r="M189" s="1" t="s">
        <v>58</v>
      </c>
      <c r="N189" s="1" t="s">
        <v>46</v>
      </c>
      <c r="O189" s="4" t="s">
        <v>40</v>
      </c>
      <c r="P189" s="1" t="s">
        <v>40</v>
      </c>
      <c r="Q189" s="1" t="str">
        <f t="array" ref="Q189">IF(R189="","",INDEX('Backing 4'!U:U,MATCH(R189,'Backing 4'!T:T,0)))</f>
        <v>Even</v>
      </c>
      <c r="R189" s="1" t="str">
        <f t="shared" si="1"/>
        <v>5 - Senior Officer &amp; Sales &amp; Marketing</v>
      </c>
      <c r="S189" s="1" t="str">
        <f t="array" ref="S189">IF(T189="","",INDEX('Backing 4'!Z:Z,MATCH(T189,'Backing 4'!Y:Y,0)))</f>
        <v>Even</v>
      </c>
      <c r="T189" s="1" t="str">
        <f t="shared" si="2"/>
        <v>5 - Senior Officer</v>
      </c>
      <c r="U189" s="1">
        <v>4.0</v>
      </c>
      <c r="V189" s="1" t="str">
        <f t="array" ref="V189">IF(D189="Y","",IF(W189="Y",INDEX('Backing 2'!B:B,MATCH(C189,'Backing 2'!C:C,0)),C189))</f>
        <v>5 - Senior Officer</v>
      </c>
      <c r="W189" s="1" t="s">
        <v>34</v>
      </c>
      <c r="X189" s="1">
        <v>3.0</v>
      </c>
      <c r="Y189" s="1" t="s">
        <v>53</v>
      </c>
      <c r="Z189" s="1">
        <v>29.0</v>
      </c>
      <c r="AA189" s="1" t="s">
        <v>51</v>
      </c>
      <c r="AB189" s="1" t="s">
        <v>51</v>
      </c>
      <c r="AC189" s="1" t="s">
        <v>51</v>
      </c>
      <c r="AD189" s="5">
        <v>40634.0</v>
      </c>
      <c r="AE189" s="1">
        <v>9.0</v>
      </c>
      <c r="AF189" s="1">
        <f t="shared" si="3"/>
        <v>0.9708618473</v>
      </c>
    </row>
    <row r="190" ht="15.75" customHeight="1">
      <c r="A190" s="1">
        <v>189.0</v>
      </c>
      <c r="B190" s="1" t="s">
        <v>44</v>
      </c>
      <c r="C190" s="1" t="s">
        <v>33</v>
      </c>
      <c r="D190" s="1" t="s">
        <v>34</v>
      </c>
      <c r="E190" s="1">
        <v>3.0</v>
      </c>
      <c r="F190" s="1" t="s">
        <v>35</v>
      </c>
      <c r="G190" s="1" t="s">
        <v>36</v>
      </c>
      <c r="H190" s="3">
        <v>0.5</v>
      </c>
      <c r="I190" s="1" t="s">
        <v>35</v>
      </c>
      <c r="J190" s="1" t="s">
        <v>37</v>
      </c>
      <c r="K190" s="1" t="s">
        <v>38</v>
      </c>
      <c r="M190" s="1" t="s">
        <v>33</v>
      </c>
      <c r="N190" s="1" t="s">
        <v>38</v>
      </c>
      <c r="O190" s="4" t="s">
        <v>40</v>
      </c>
      <c r="P190" s="1" t="s">
        <v>40</v>
      </c>
      <c r="Q190" s="1" t="str">
        <f t="array" ref="Q190">IF(R190="","",INDEX('Backing 4'!U:U,MATCH(R190,'Backing 4'!T:T,0)))</f>
        <v>Even</v>
      </c>
      <c r="R190" s="1" t="str">
        <f t="shared" si="1"/>
        <v>6 - Junior Officer &amp; Operations</v>
      </c>
      <c r="S190" s="1" t="str">
        <f t="array" ref="S190">IF(T190="","",INDEX('Backing 4'!Z:Z,MATCH(T190,'Backing 4'!Y:Y,0)))</f>
        <v>Even</v>
      </c>
      <c r="T190" s="1" t="str">
        <f t="shared" si="2"/>
        <v>6 - Junior Officer</v>
      </c>
      <c r="U190" s="1">
        <v>2.0</v>
      </c>
      <c r="V190" s="1" t="str">
        <f t="array" ref="V190">IF(D190="Y","",IF(W190="Y",INDEX('Backing 2'!B:B,MATCH(C190,'Backing 2'!C:C,0)),C190))</f>
        <v>6 - Junior Officer</v>
      </c>
      <c r="W190" s="1" t="s">
        <v>34</v>
      </c>
      <c r="X190" s="1">
        <v>2.0</v>
      </c>
      <c r="Y190" s="1" t="s">
        <v>53</v>
      </c>
      <c r="Z190" s="1">
        <v>26.0</v>
      </c>
      <c r="AA190" s="1" t="s">
        <v>51</v>
      </c>
      <c r="AB190" s="1" t="s">
        <v>51</v>
      </c>
      <c r="AC190" s="1" t="s">
        <v>51</v>
      </c>
      <c r="AD190" s="5">
        <v>43191.0</v>
      </c>
      <c r="AE190" s="1">
        <v>2.0</v>
      </c>
      <c r="AF190" s="1">
        <f t="shared" si="3"/>
        <v>0.2227673122</v>
      </c>
    </row>
    <row r="191" ht="15.75" customHeight="1">
      <c r="A191" s="1">
        <v>190.0</v>
      </c>
      <c r="B191" s="1" t="s">
        <v>44</v>
      </c>
      <c r="C191" s="1" t="s">
        <v>58</v>
      </c>
      <c r="D191" s="1" t="s">
        <v>34</v>
      </c>
      <c r="E191" s="1">
        <v>2.0</v>
      </c>
      <c r="F191" s="1" t="s">
        <v>35</v>
      </c>
      <c r="G191" s="1" t="s">
        <v>36</v>
      </c>
      <c r="H191" s="3">
        <v>0.5</v>
      </c>
      <c r="I191" s="1" t="s">
        <v>35</v>
      </c>
      <c r="J191" s="1" t="s">
        <v>37</v>
      </c>
      <c r="K191" s="1" t="s">
        <v>38</v>
      </c>
      <c r="M191" s="1" t="s">
        <v>58</v>
      </c>
      <c r="N191" s="1" t="s">
        <v>38</v>
      </c>
      <c r="O191" s="4" t="s">
        <v>40</v>
      </c>
      <c r="P191" s="1" t="s">
        <v>40</v>
      </c>
      <c r="Q191" s="1" t="str">
        <f t="array" ref="Q191">IF(R191="","",INDEX('Backing 4'!U:U,MATCH(R191,'Backing 4'!T:T,0)))</f>
        <v>Even</v>
      </c>
      <c r="R191" s="1" t="str">
        <f t="shared" si="1"/>
        <v>5 - Senior Officer &amp; Operations</v>
      </c>
      <c r="S191" s="1" t="str">
        <f t="array" ref="S191">IF(T191="","",INDEX('Backing 4'!Z:Z,MATCH(T191,'Backing 4'!Y:Y,0)))</f>
        <v>Even</v>
      </c>
      <c r="T191" s="1" t="str">
        <f t="shared" si="2"/>
        <v>5 - Senior Officer</v>
      </c>
      <c r="U191" s="1">
        <v>3.0</v>
      </c>
      <c r="V191" s="1" t="str">
        <f t="array" ref="V191">IF(D191="Y","",IF(W191="Y",INDEX('Backing 2'!B:B,MATCH(C191,'Backing 2'!C:C,0)),C191))</f>
        <v>5 - Senior Officer</v>
      </c>
      <c r="W191" s="1" t="s">
        <v>34</v>
      </c>
      <c r="X191" s="1">
        <v>3.0</v>
      </c>
      <c r="Y191" s="1" t="s">
        <v>41</v>
      </c>
      <c r="Z191" s="1">
        <v>33.0</v>
      </c>
      <c r="AA191" s="1" t="s">
        <v>51</v>
      </c>
      <c r="AB191" s="1" t="s">
        <v>51</v>
      </c>
      <c r="AC191" s="1" t="s">
        <v>51</v>
      </c>
      <c r="AD191" s="5">
        <v>40634.0</v>
      </c>
      <c r="AE191" s="1">
        <v>9.0</v>
      </c>
      <c r="AF191" s="1">
        <f t="shared" si="3"/>
        <v>0.09775785112</v>
      </c>
    </row>
    <row r="192" ht="15.75" customHeight="1">
      <c r="A192" s="1">
        <v>191.0</v>
      </c>
      <c r="B192" s="1" t="s">
        <v>32</v>
      </c>
      <c r="C192" s="2" t="s">
        <v>58</v>
      </c>
      <c r="D192" s="1" t="s">
        <v>34</v>
      </c>
      <c r="E192" s="1">
        <v>3.0</v>
      </c>
      <c r="F192" s="1" t="s">
        <v>35</v>
      </c>
      <c r="G192" s="1" t="s">
        <v>35</v>
      </c>
      <c r="H192" s="3">
        <v>0.5</v>
      </c>
      <c r="I192" s="1" t="s">
        <v>36</v>
      </c>
      <c r="J192" s="1" t="s">
        <v>37</v>
      </c>
      <c r="K192" s="1" t="s">
        <v>46</v>
      </c>
      <c r="L192" s="1" t="s">
        <v>39</v>
      </c>
      <c r="N192" s="1" t="s">
        <v>46</v>
      </c>
      <c r="O192" s="4" t="s">
        <v>40</v>
      </c>
      <c r="P192" s="1" t="s">
        <v>40</v>
      </c>
      <c r="Q192" s="1" t="str">
        <f t="array" ref="Q192">IF(R192="","",INDEX('Backing 4'!U:U,MATCH(R192,'Backing 4'!T:T,0)))</f>
        <v/>
      </c>
      <c r="R192" s="1" t="str">
        <f t="shared" si="1"/>
        <v/>
      </c>
      <c r="S192" s="1" t="str">
        <f t="array" ref="S192">IF(T192="","",INDEX('Backing 4'!Z:Z,MATCH(T192,'Backing 4'!Y:Y,0)))</f>
        <v/>
      </c>
      <c r="T192" s="1" t="str">
        <f t="shared" si="2"/>
        <v/>
      </c>
      <c r="U192" s="1">
        <v>3.0</v>
      </c>
      <c r="V192" s="1" t="str">
        <f t="array" ref="V192">IF(D192="Y","",IF(W192="Y",INDEX('Backing 2'!B:B,MATCH(C192,'Backing 2'!C:C,0)),C192))</f>
        <v>5 - Senior Officer</v>
      </c>
      <c r="W192" s="1" t="s">
        <v>34</v>
      </c>
      <c r="X192" s="1">
        <v>3.0</v>
      </c>
      <c r="Y192" s="1" t="s">
        <v>79</v>
      </c>
      <c r="Z192" s="1">
        <v>62.0</v>
      </c>
      <c r="AA192" s="1" t="s">
        <v>51</v>
      </c>
      <c r="AB192" s="1" t="s">
        <v>51</v>
      </c>
      <c r="AC192" s="1" t="s">
        <v>51</v>
      </c>
      <c r="AD192" s="5">
        <v>40634.0</v>
      </c>
      <c r="AE192" s="1">
        <v>9.0</v>
      </c>
      <c r="AF192" s="1">
        <f t="shared" si="3"/>
        <v>0.088211982</v>
      </c>
    </row>
    <row r="193" ht="15.75" customHeight="1">
      <c r="A193" s="1">
        <v>192.0</v>
      </c>
      <c r="B193" s="1" t="s">
        <v>32</v>
      </c>
      <c r="C193" s="1" t="s">
        <v>48</v>
      </c>
      <c r="D193" s="1" t="s">
        <v>37</v>
      </c>
      <c r="F193" s="1" t="s">
        <v>35</v>
      </c>
      <c r="G193" s="1" t="s">
        <v>35</v>
      </c>
      <c r="H193" s="3">
        <v>0.5</v>
      </c>
      <c r="I193" s="1" t="s">
        <v>35</v>
      </c>
      <c r="J193" s="1" t="s">
        <v>34</v>
      </c>
      <c r="K193" s="1" t="s">
        <v>38</v>
      </c>
      <c r="M193" s="1" t="s">
        <v>48</v>
      </c>
      <c r="N193" s="1" t="s">
        <v>38</v>
      </c>
      <c r="O193" s="4" t="s">
        <v>40</v>
      </c>
      <c r="P193" s="1" t="s">
        <v>40</v>
      </c>
      <c r="Q193" s="1" t="str">
        <f t="array" ref="Q193">IF(R193="","",INDEX('Backing 4'!U:U,MATCH(R193,'Backing 4'!T:T,0)))</f>
        <v>Even</v>
      </c>
      <c r="R193" s="1" t="str">
        <f t="shared" si="1"/>
        <v>2 - Director &amp; Operations</v>
      </c>
      <c r="S193" s="1" t="s">
        <v>50</v>
      </c>
      <c r="T193" s="1" t="str">
        <f t="shared" si="2"/>
        <v>2 - Director</v>
      </c>
      <c r="U193" s="1">
        <v>0.0</v>
      </c>
      <c r="V193" s="1" t="str">
        <f t="array" ref="V193">IF(D193="Y","",IF(W193="Y",INDEX('Backing 2'!B:B,MATCH(C193,'Backing 2'!C:C,0)),C193))</f>
        <v/>
      </c>
      <c r="W193" s="1" t="s">
        <v>34</v>
      </c>
      <c r="Y193" s="1" t="s">
        <v>41</v>
      </c>
      <c r="Z193" s="1">
        <v>39.0</v>
      </c>
      <c r="AA193" s="1" t="s">
        <v>51</v>
      </c>
      <c r="AB193" s="1" t="s">
        <v>51</v>
      </c>
      <c r="AC193" s="1" t="s">
        <v>51</v>
      </c>
      <c r="AD193" s="5">
        <v>43922.0</v>
      </c>
      <c r="AE193" s="1">
        <v>0.0</v>
      </c>
      <c r="AF193" s="1">
        <f t="shared" si="3"/>
        <v>0.4422755734</v>
      </c>
    </row>
    <row r="194" ht="15.75" customHeight="1">
      <c r="A194" s="1">
        <v>193.0</v>
      </c>
      <c r="B194" s="1" t="s">
        <v>32</v>
      </c>
      <c r="C194" s="2" t="s">
        <v>45</v>
      </c>
      <c r="D194" s="1" t="s">
        <v>34</v>
      </c>
      <c r="E194" s="1">
        <v>3.0</v>
      </c>
      <c r="F194" s="1" t="s">
        <v>35</v>
      </c>
      <c r="G194" s="1" t="s">
        <v>35</v>
      </c>
      <c r="H194" s="3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N194" s="1" t="s">
        <v>38</v>
      </c>
      <c r="O194" s="4" t="s">
        <v>40</v>
      </c>
      <c r="P194" s="1" t="s">
        <v>40</v>
      </c>
      <c r="Q194" s="1" t="str">
        <f t="array" ref="Q194">IF(R194="","",INDEX('Backing 4'!U:U,MATCH(R194,'Backing 4'!T:T,0)))</f>
        <v/>
      </c>
      <c r="R194" s="1" t="str">
        <f t="shared" si="1"/>
        <v/>
      </c>
      <c r="S194" s="1" t="str">
        <f t="array" ref="S194">IF(T194="","",INDEX('Backing 4'!Z:Z,MATCH(T194,'Backing 4'!Y:Y,0)))</f>
        <v/>
      </c>
      <c r="T194" s="1" t="str">
        <f t="shared" si="2"/>
        <v/>
      </c>
      <c r="U194" s="1">
        <v>9.0</v>
      </c>
      <c r="V194" s="1" t="str">
        <f t="array" ref="V194">IF(D194="Y","",IF(W194="Y",INDEX('Backing 2'!B:B,MATCH(C194,'Backing 2'!C:C,0)),C194))</f>
        <v>4 - Manager</v>
      </c>
      <c r="W194" s="1" t="s">
        <v>34</v>
      </c>
      <c r="X194" s="1">
        <v>3.0</v>
      </c>
      <c r="Y194" s="1" t="s">
        <v>53</v>
      </c>
      <c r="Z194" s="1">
        <v>25.0</v>
      </c>
      <c r="AA194" s="1" t="s">
        <v>62</v>
      </c>
      <c r="AB194" s="1" t="s">
        <v>43</v>
      </c>
      <c r="AC194" s="1" t="s">
        <v>43</v>
      </c>
      <c r="AD194" s="5">
        <v>40634.0</v>
      </c>
      <c r="AE194" s="1">
        <v>9.0</v>
      </c>
      <c r="AF194" s="1">
        <f t="shared" si="3"/>
        <v>0.7331395412</v>
      </c>
    </row>
    <row r="195" ht="15.75" customHeight="1">
      <c r="A195" s="1">
        <v>194.0</v>
      </c>
      <c r="B195" s="1" t="s">
        <v>44</v>
      </c>
      <c r="C195" s="1" t="s">
        <v>33</v>
      </c>
      <c r="D195" s="1" t="s">
        <v>37</v>
      </c>
      <c r="F195" s="1" t="s">
        <v>35</v>
      </c>
      <c r="G195" s="1" t="s">
        <v>35</v>
      </c>
      <c r="H195" s="3">
        <v>0.5</v>
      </c>
      <c r="I195" s="1" t="s">
        <v>35</v>
      </c>
      <c r="J195" s="1" t="s">
        <v>34</v>
      </c>
      <c r="K195" s="1" t="s">
        <v>54</v>
      </c>
      <c r="M195" s="1" t="s">
        <v>33</v>
      </c>
      <c r="N195" s="1" t="s">
        <v>54</v>
      </c>
      <c r="O195" s="4" t="s">
        <v>40</v>
      </c>
      <c r="P195" s="1" t="s">
        <v>40</v>
      </c>
      <c r="Q195" s="1" t="str">
        <f t="array" ref="Q195">IF(R195="","",INDEX('Backing 4'!U:U,MATCH(R195,'Backing 4'!T:T,0)))</f>
        <v>Even</v>
      </c>
      <c r="R195" s="1" t="str">
        <f t="shared" si="1"/>
        <v>6 - Junior Officer &amp; Internal Services</v>
      </c>
      <c r="S195" s="1" t="str">
        <f t="array" ref="S195">IF(T195="","",INDEX('Backing 4'!Z:Z,MATCH(T195,'Backing 4'!Y:Y,0)))</f>
        <v>Even</v>
      </c>
      <c r="T195" s="1" t="str">
        <f t="shared" si="2"/>
        <v>6 - Junior Officer</v>
      </c>
      <c r="U195" s="1">
        <v>0.0</v>
      </c>
      <c r="V195" s="1" t="str">
        <f t="array" ref="V195">IF(D195="Y","",IF(W195="Y",INDEX('Backing 2'!B:B,MATCH(C195,'Backing 2'!C:C,0)),C195))</f>
        <v/>
      </c>
      <c r="W195" s="1" t="s">
        <v>34</v>
      </c>
      <c r="Y195" s="1" t="s">
        <v>53</v>
      </c>
      <c r="Z195" s="1">
        <v>22.0</v>
      </c>
      <c r="AA195" s="1" t="s">
        <v>51</v>
      </c>
      <c r="AB195" s="1" t="s">
        <v>51</v>
      </c>
      <c r="AC195" s="1" t="s">
        <v>51</v>
      </c>
      <c r="AD195" s="5">
        <v>43922.0</v>
      </c>
      <c r="AE195" s="1">
        <v>0.0</v>
      </c>
      <c r="AF195" s="1">
        <f t="shared" si="3"/>
        <v>0.04768617959</v>
      </c>
    </row>
    <row r="196" ht="15.75" customHeight="1">
      <c r="A196" s="1">
        <v>195.0</v>
      </c>
      <c r="B196" s="1" t="s">
        <v>32</v>
      </c>
      <c r="C196" s="1" t="s">
        <v>58</v>
      </c>
      <c r="D196" s="1" t="s">
        <v>34</v>
      </c>
      <c r="E196" s="1">
        <v>3.0</v>
      </c>
      <c r="F196" s="1" t="s">
        <v>35</v>
      </c>
      <c r="G196" s="1" t="s">
        <v>36</v>
      </c>
      <c r="H196" s="3">
        <v>0.5</v>
      </c>
      <c r="I196" s="1" t="s">
        <v>35</v>
      </c>
      <c r="J196" s="1" t="s">
        <v>37</v>
      </c>
      <c r="K196" s="1" t="s">
        <v>38</v>
      </c>
      <c r="M196" s="1" t="s">
        <v>58</v>
      </c>
      <c r="N196" s="1" t="s">
        <v>38</v>
      </c>
      <c r="O196" s="4" t="s">
        <v>40</v>
      </c>
      <c r="P196" s="1" t="s">
        <v>40</v>
      </c>
      <c r="Q196" s="1" t="str">
        <f t="array" ref="Q196">IF(R196="","",INDEX('Backing 4'!U:U,MATCH(R196,'Backing 4'!T:T,0)))</f>
        <v>Even</v>
      </c>
      <c r="R196" s="1" t="str">
        <f t="shared" si="1"/>
        <v>5 - Senior Officer &amp; Operations</v>
      </c>
      <c r="S196" s="1" t="str">
        <f t="array" ref="S196">IF(T196="","",INDEX('Backing 4'!Z:Z,MATCH(T196,'Backing 4'!Y:Y,0)))</f>
        <v>Even</v>
      </c>
      <c r="T196" s="1" t="str">
        <f t="shared" si="2"/>
        <v>5 - Senior Officer</v>
      </c>
      <c r="U196" s="1">
        <v>2.0</v>
      </c>
      <c r="V196" s="1" t="str">
        <f t="array" ref="V196">IF(D196="Y","",IF(W196="Y",INDEX('Backing 2'!B:B,MATCH(C196,'Backing 2'!C:C,0)),C196))</f>
        <v>5 - Senior Officer</v>
      </c>
      <c r="W196" s="1" t="s">
        <v>34</v>
      </c>
      <c r="X196" s="1">
        <v>2.0</v>
      </c>
      <c r="Y196" s="1" t="s">
        <v>41</v>
      </c>
      <c r="Z196" s="1">
        <v>30.0</v>
      </c>
      <c r="AA196" s="1" t="s">
        <v>51</v>
      </c>
      <c r="AB196" s="1" t="s">
        <v>51</v>
      </c>
      <c r="AC196" s="1" t="s">
        <v>51</v>
      </c>
      <c r="AD196" s="5">
        <v>43191.0</v>
      </c>
      <c r="AE196" s="1">
        <v>2.0</v>
      </c>
      <c r="AF196" s="1">
        <f t="shared" si="3"/>
        <v>0.03320368491</v>
      </c>
    </row>
    <row r="197" ht="15.75" customHeight="1">
      <c r="A197" s="1">
        <v>196.0</v>
      </c>
      <c r="B197" s="1" t="s">
        <v>32</v>
      </c>
      <c r="C197" s="1" t="s">
        <v>57</v>
      </c>
      <c r="D197" s="1" t="s">
        <v>37</v>
      </c>
      <c r="F197" s="1" t="s">
        <v>35</v>
      </c>
      <c r="G197" s="1" t="s">
        <v>35</v>
      </c>
      <c r="H197" s="3">
        <v>0.5</v>
      </c>
      <c r="I197" s="1" t="s">
        <v>35</v>
      </c>
      <c r="J197" s="1" t="s">
        <v>34</v>
      </c>
      <c r="K197" s="1" t="s">
        <v>38</v>
      </c>
      <c r="M197" s="1" t="s">
        <v>57</v>
      </c>
      <c r="N197" s="1" t="s">
        <v>38</v>
      </c>
      <c r="O197" s="4" t="s">
        <v>40</v>
      </c>
      <c r="P197" s="1" t="s">
        <v>40</v>
      </c>
      <c r="Q197" s="1" t="str">
        <f t="array" ref="Q197">IF(R197="","",INDEX('Backing 4'!U:U,MATCH(R197,'Backing 4'!T:T,0)))</f>
        <v>Even</v>
      </c>
      <c r="R197" s="1" t="str">
        <f t="shared" si="1"/>
        <v>3 - Senior Manager &amp; Operations</v>
      </c>
      <c r="S197" s="1" t="str">
        <f t="array" ref="S197">IF(T197="","",INDEX('Backing 4'!Z:Z,MATCH(T197,'Backing 4'!Y:Y,0)))</f>
        <v>Uneven - Men benefit</v>
      </c>
      <c r="T197" s="1" t="str">
        <f t="shared" si="2"/>
        <v>3 - Senior Manager</v>
      </c>
      <c r="U197" s="1">
        <v>0.0</v>
      </c>
      <c r="V197" s="1" t="str">
        <f t="array" ref="V197">IF(D197="Y","",IF(W197="Y",INDEX('Backing 2'!B:B,MATCH(C197,'Backing 2'!C:C,0)),C197))</f>
        <v/>
      </c>
      <c r="W197" s="1" t="s">
        <v>34</v>
      </c>
      <c r="Y197" s="1" t="s">
        <v>55</v>
      </c>
      <c r="Z197" s="1">
        <v>40.0</v>
      </c>
      <c r="AA197" s="1" t="s">
        <v>51</v>
      </c>
      <c r="AB197" s="1" t="s">
        <v>51</v>
      </c>
      <c r="AC197" s="1" t="s">
        <v>51</v>
      </c>
      <c r="AD197" s="5">
        <v>43922.0</v>
      </c>
      <c r="AE197" s="1">
        <v>0.0</v>
      </c>
      <c r="AF197" s="1">
        <f t="shared" si="3"/>
        <v>0.6178777527</v>
      </c>
    </row>
    <row r="198" ht="15.75" customHeight="1">
      <c r="A198" s="1">
        <v>197.0</v>
      </c>
      <c r="B198" s="1" t="s">
        <v>32</v>
      </c>
      <c r="C198" s="1" t="s">
        <v>33</v>
      </c>
      <c r="D198" s="1" t="s">
        <v>34</v>
      </c>
      <c r="E198" s="1">
        <v>3.0</v>
      </c>
      <c r="F198" s="1" t="s">
        <v>35</v>
      </c>
      <c r="G198" s="1" t="s">
        <v>36</v>
      </c>
      <c r="H198" s="3">
        <v>0.5</v>
      </c>
      <c r="I198" s="1" t="s">
        <v>35</v>
      </c>
      <c r="J198" s="1" t="s">
        <v>37</v>
      </c>
      <c r="K198" s="1" t="s">
        <v>65</v>
      </c>
      <c r="M198" s="1" t="s">
        <v>33</v>
      </c>
      <c r="N198" s="1" t="s">
        <v>65</v>
      </c>
      <c r="O198" s="4" t="s">
        <v>40</v>
      </c>
      <c r="P198" s="1" t="s">
        <v>40</v>
      </c>
      <c r="Q198" s="1" t="str">
        <f t="array" ref="Q198">IF(R198="","",INDEX('Backing 4'!U:U,MATCH(R198,'Backing 4'!T:T,0)))</f>
        <v>Inconclusive</v>
      </c>
      <c r="R198" s="1" t="str">
        <f t="shared" si="1"/>
        <v>6 - Junior Officer &amp; Finance</v>
      </c>
      <c r="S198" s="1" t="str">
        <f t="array" ref="S198">IF(T198="","",INDEX('Backing 4'!Z:Z,MATCH(T198,'Backing 4'!Y:Y,0)))</f>
        <v>Even</v>
      </c>
      <c r="T198" s="1" t="str">
        <f t="shared" si="2"/>
        <v>6 - Junior Officer</v>
      </c>
      <c r="U198" s="1">
        <v>5.0</v>
      </c>
      <c r="V198" s="1" t="str">
        <f t="array" ref="V198">IF(D198="Y","",IF(W198="Y",INDEX('Backing 2'!B:B,MATCH(C198,'Backing 2'!C:C,0)),C198))</f>
        <v>6 - Junior Officer</v>
      </c>
      <c r="W198" s="1" t="s">
        <v>34</v>
      </c>
      <c r="X198" s="1">
        <v>2.0</v>
      </c>
      <c r="Y198" s="1" t="s">
        <v>53</v>
      </c>
      <c r="Z198" s="1">
        <v>23.0</v>
      </c>
      <c r="AA198" s="1" t="s">
        <v>62</v>
      </c>
      <c r="AB198" s="1" t="s">
        <v>43</v>
      </c>
      <c r="AC198" s="1" t="s">
        <v>43</v>
      </c>
      <c r="AD198" s="5">
        <v>42095.0</v>
      </c>
      <c r="AE198" s="1">
        <v>5.0</v>
      </c>
      <c r="AF198" s="1">
        <f t="shared" si="3"/>
        <v>0.04916453568</v>
      </c>
    </row>
    <row r="199" ht="15.75" customHeight="1">
      <c r="A199" s="1">
        <v>198.0</v>
      </c>
      <c r="B199" s="1" t="s">
        <v>44</v>
      </c>
      <c r="C199" s="2" t="s">
        <v>33</v>
      </c>
      <c r="D199" s="1" t="s">
        <v>34</v>
      </c>
      <c r="E199" s="1">
        <v>2.0</v>
      </c>
      <c r="F199" s="1" t="s">
        <v>35</v>
      </c>
      <c r="G199" s="1" t="s">
        <v>35</v>
      </c>
      <c r="H199" s="3">
        <v>0.5</v>
      </c>
      <c r="I199" s="1" t="s">
        <v>36</v>
      </c>
      <c r="J199" s="1" t="s">
        <v>37</v>
      </c>
      <c r="K199" s="1" t="s">
        <v>46</v>
      </c>
      <c r="L199" s="1" t="s">
        <v>39</v>
      </c>
      <c r="N199" s="1" t="s">
        <v>46</v>
      </c>
      <c r="O199" s="4" t="s">
        <v>40</v>
      </c>
      <c r="P199" s="1" t="s">
        <v>40</v>
      </c>
      <c r="Q199" s="1" t="str">
        <f t="array" ref="Q199">IF(R199="","",INDEX('Backing 4'!U:U,MATCH(R199,'Backing 4'!T:T,0)))</f>
        <v/>
      </c>
      <c r="R199" s="1" t="str">
        <f t="shared" si="1"/>
        <v/>
      </c>
      <c r="S199" s="1" t="str">
        <f t="array" ref="S199">IF(T199="","",INDEX('Backing 4'!Z:Z,MATCH(T199,'Backing 4'!Y:Y,0)))</f>
        <v/>
      </c>
      <c r="T199" s="1" t="str">
        <f t="shared" si="2"/>
        <v/>
      </c>
      <c r="U199" s="1">
        <v>1.0</v>
      </c>
      <c r="V199" s="1" t="str">
        <f t="array" ref="V199">IF(D199="Y","",IF(W199="Y",INDEX('Backing 2'!B:B,MATCH(C199,'Backing 2'!C:C,0)),C199))</f>
        <v>6 - Junior Officer</v>
      </c>
      <c r="W199" s="1" t="s">
        <v>34</v>
      </c>
      <c r="Y199" s="1" t="s">
        <v>55</v>
      </c>
      <c r="Z199" s="1">
        <v>41.0</v>
      </c>
      <c r="AA199" s="1" t="s">
        <v>51</v>
      </c>
      <c r="AB199" s="1" t="s">
        <v>51</v>
      </c>
      <c r="AC199" s="1" t="s">
        <v>51</v>
      </c>
      <c r="AD199" s="5">
        <v>43556.0</v>
      </c>
      <c r="AE199" s="1">
        <v>1.0</v>
      </c>
      <c r="AF199" s="1">
        <f t="shared" si="3"/>
        <v>0.4068243542</v>
      </c>
    </row>
    <row r="200" ht="15.75" customHeight="1">
      <c r="A200" s="1">
        <v>199.0</v>
      </c>
      <c r="B200" s="1" t="s">
        <v>44</v>
      </c>
      <c r="C200" s="1" t="s">
        <v>33</v>
      </c>
      <c r="D200" s="1" t="s">
        <v>34</v>
      </c>
      <c r="E200" s="1">
        <v>3.0</v>
      </c>
      <c r="F200" s="1" t="s">
        <v>35</v>
      </c>
      <c r="G200" s="1" t="s">
        <v>36</v>
      </c>
      <c r="H200" s="3">
        <v>0.5</v>
      </c>
      <c r="I200" s="1" t="s">
        <v>35</v>
      </c>
      <c r="J200" s="1" t="s">
        <v>37</v>
      </c>
      <c r="K200" s="1" t="s">
        <v>54</v>
      </c>
      <c r="M200" s="1" t="s">
        <v>33</v>
      </c>
      <c r="N200" s="1" t="s">
        <v>54</v>
      </c>
      <c r="O200" s="4" t="s">
        <v>40</v>
      </c>
      <c r="P200" s="1" t="s">
        <v>40</v>
      </c>
      <c r="Q200" s="1" t="str">
        <f t="array" ref="Q200">IF(R200="","",INDEX('Backing 4'!U:U,MATCH(R200,'Backing 4'!T:T,0)))</f>
        <v>Even</v>
      </c>
      <c r="R200" s="1" t="str">
        <f t="shared" si="1"/>
        <v>6 - Junior Officer &amp; Internal Services</v>
      </c>
      <c r="S200" s="1" t="str">
        <f t="array" ref="S200">IF(T200="","",INDEX('Backing 4'!Z:Z,MATCH(T200,'Backing 4'!Y:Y,0)))</f>
        <v>Even</v>
      </c>
      <c r="T200" s="1" t="str">
        <f t="shared" si="2"/>
        <v>6 - Junior Officer</v>
      </c>
      <c r="U200" s="1">
        <v>2.0</v>
      </c>
      <c r="V200" s="1" t="str">
        <f t="array" ref="V200">IF(D200="Y","",IF(W200="Y",INDEX('Backing 2'!B:B,MATCH(C200,'Backing 2'!C:C,0)),C200))</f>
        <v>6 - Junior Officer</v>
      </c>
      <c r="W200" s="1" t="s">
        <v>34</v>
      </c>
      <c r="X200" s="1">
        <v>2.0</v>
      </c>
      <c r="Y200" s="1" t="s">
        <v>53</v>
      </c>
      <c r="Z200" s="1">
        <v>24.0</v>
      </c>
      <c r="AA200" s="1" t="s">
        <v>51</v>
      </c>
      <c r="AB200" s="1" t="s">
        <v>51</v>
      </c>
      <c r="AC200" s="1" t="s">
        <v>51</v>
      </c>
      <c r="AD200" s="5">
        <v>43191.0</v>
      </c>
      <c r="AE200" s="1">
        <v>2.0</v>
      </c>
      <c r="AF200" s="1">
        <f t="shared" si="3"/>
        <v>0.6239984772</v>
      </c>
    </row>
    <row r="201" ht="15.75" customHeight="1">
      <c r="A201" s="1">
        <v>200.0</v>
      </c>
      <c r="B201" s="1" t="s">
        <v>32</v>
      </c>
      <c r="C201" s="2" t="s">
        <v>58</v>
      </c>
      <c r="D201" s="1" t="s">
        <v>34</v>
      </c>
      <c r="E201" s="1">
        <v>3.0</v>
      </c>
      <c r="F201" s="1" t="s">
        <v>35</v>
      </c>
      <c r="G201" s="1" t="s">
        <v>35</v>
      </c>
      <c r="H201" s="3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N201" s="1" t="s">
        <v>38</v>
      </c>
      <c r="O201" s="4" t="s">
        <v>40</v>
      </c>
      <c r="P201" s="1" t="s">
        <v>40</v>
      </c>
      <c r="Q201" s="1" t="str">
        <f t="array" ref="Q201">IF(R201="","",INDEX('Backing 4'!U:U,MATCH(R201,'Backing 4'!T:T,0)))</f>
        <v/>
      </c>
      <c r="R201" s="1" t="str">
        <f t="shared" si="1"/>
        <v/>
      </c>
      <c r="S201" s="1" t="str">
        <f t="array" ref="S201">IF(T201="","",INDEX('Backing 4'!Z:Z,MATCH(T201,'Backing 4'!Y:Y,0)))</f>
        <v/>
      </c>
      <c r="T201" s="1" t="str">
        <f t="shared" si="2"/>
        <v/>
      </c>
      <c r="U201" s="1">
        <v>4.0</v>
      </c>
      <c r="V201" s="1" t="str">
        <f t="array" ref="V201">IF(D201="Y","",IF(W201="Y",INDEX('Backing 2'!B:B,MATCH(C201,'Backing 2'!C:C,0)),C201))</f>
        <v>5 - Senior Officer</v>
      </c>
      <c r="W201" s="1" t="s">
        <v>34</v>
      </c>
      <c r="X201" s="1">
        <v>3.0</v>
      </c>
      <c r="Y201" s="1" t="s">
        <v>55</v>
      </c>
      <c r="Z201" s="1">
        <v>41.0</v>
      </c>
      <c r="AA201" s="1" t="s">
        <v>56</v>
      </c>
      <c r="AB201" s="1" t="s">
        <v>43</v>
      </c>
      <c r="AC201" s="1" t="s">
        <v>43</v>
      </c>
      <c r="AD201" s="5">
        <v>40634.0</v>
      </c>
      <c r="AE201" s="1">
        <v>9.0</v>
      </c>
      <c r="AF201" s="1">
        <f t="shared" si="3"/>
        <v>0.5379733851</v>
      </c>
    </row>
    <row r="202" ht="15.75" customHeight="1">
      <c r="A202" s="1">
        <v>201.0</v>
      </c>
      <c r="B202" s="1" t="s">
        <v>44</v>
      </c>
      <c r="C202" s="1" t="s">
        <v>58</v>
      </c>
      <c r="D202" s="1" t="s">
        <v>37</v>
      </c>
      <c r="F202" s="1" t="s">
        <v>35</v>
      </c>
      <c r="G202" s="1" t="s">
        <v>35</v>
      </c>
      <c r="H202" s="3">
        <v>0.5</v>
      </c>
      <c r="I202" s="1" t="s">
        <v>35</v>
      </c>
      <c r="J202" s="1" t="s">
        <v>34</v>
      </c>
      <c r="K202" s="1" t="s">
        <v>52</v>
      </c>
      <c r="M202" s="1" t="s">
        <v>58</v>
      </c>
      <c r="N202" s="1" t="s">
        <v>52</v>
      </c>
      <c r="O202" s="4">
        <v>0.6</v>
      </c>
      <c r="P202" s="1" t="s">
        <v>63</v>
      </c>
      <c r="Q202" s="1" t="str">
        <f t="array" ref="Q202">IF(R202="","",INDEX('Backing 4'!U:U,MATCH(R202,'Backing 4'!T:T,0)))</f>
        <v>Inconclusive</v>
      </c>
      <c r="R202" s="1" t="str">
        <f t="shared" si="1"/>
        <v>5 - Senior Officer &amp; HR</v>
      </c>
      <c r="S202" s="1" t="str">
        <f t="array" ref="S202">IF(T202="","",INDEX('Backing 4'!Z:Z,MATCH(T202,'Backing 4'!Y:Y,0)))</f>
        <v>Even</v>
      </c>
      <c r="T202" s="1" t="str">
        <f t="shared" si="2"/>
        <v>5 - Senior Officer</v>
      </c>
      <c r="U202" s="1">
        <v>0.0</v>
      </c>
      <c r="V202" s="1" t="str">
        <f t="array" ref="V202">IF(D202="Y","",IF(W202="Y",INDEX('Backing 2'!B:B,MATCH(C202,'Backing 2'!C:C,0)),C202))</f>
        <v/>
      </c>
      <c r="W202" s="1" t="s">
        <v>34</v>
      </c>
      <c r="Y202" s="1" t="s">
        <v>41</v>
      </c>
      <c r="Z202" s="1">
        <v>33.0</v>
      </c>
      <c r="AA202" s="1" t="s">
        <v>62</v>
      </c>
      <c r="AB202" s="1" t="s">
        <v>43</v>
      </c>
      <c r="AC202" s="1" t="s">
        <v>43</v>
      </c>
      <c r="AD202" s="5">
        <v>43922.0</v>
      </c>
      <c r="AE202" s="1">
        <v>0.0</v>
      </c>
      <c r="AF202" s="1">
        <f t="shared" si="3"/>
        <v>0.8060384498</v>
      </c>
    </row>
    <row r="203" ht="15.75" customHeight="1">
      <c r="A203" s="1">
        <v>202.0</v>
      </c>
      <c r="B203" s="1" t="s">
        <v>32</v>
      </c>
      <c r="C203" s="1" t="s">
        <v>45</v>
      </c>
      <c r="D203" s="1" t="s">
        <v>34</v>
      </c>
      <c r="E203" s="1">
        <v>3.0</v>
      </c>
      <c r="F203" s="1" t="s">
        <v>35</v>
      </c>
      <c r="G203" s="1" t="s">
        <v>36</v>
      </c>
      <c r="H203" s="3">
        <v>0.5</v>
      </c>
      <c r="I203" s="1" t="s">
        <v>35</v>
      </c>
      <c r="J203" s="1" t="s">
        <v>37</v>
      </c>
      <c r="K203" s="1" t="s">
        <v>54</v>
      </c>
      <c r="M203" s="1" t="s">
        <v>45</v>
      </c>
      <c r="N203" s="1" t="s">
        <v>54</v>
      </c>
      <c r="O203" s="4" t="s">
        <v>40</v>
      </c>
      <c r="P203" s="1" t="s">
        <v>40</v>
      </c>
      <c r="Q203" s="1" t="str">
        <f t="array" ref="Q203">IF(R203="","",INDEX('Backing 4'!U:U,MATCH(R203,'Backing 4'!T:T,0)))</f>
        <v>Even</v>
      </c>
      <c r="R203" s="1" t="str">
        <f t="shared" si="1"/>
        <v>4 - Manager &amp; Internal Services</v>
      </c>
      <c r="S203" s="1" t="str">
        <f t="array" ref="S203">IF(T203="","",INDEX('Backing 4'!Z:Z,MATCH(T203,'Backing 4'!Y:Y,0)))</f>
        <v>Even</v>
      </c>
      <c r="T203" s="1" t="str">
        <f t="shared" si="2"/>
        <v>4 - Manager</v>
      </c>
      <c r="U203" s="1">
        <v>3.0</v>
      </c>
      <c r="V203" s="1" t="str">
        <f t="array" ref="V203">IF(D203="Y","",IF(W203="Y",INDEX('Backing 2'!B:B,MATCH(C203,'Backing 2'!C:C,0)),C203))</f>
        <v>4 - Manager</v>
      </c>
      <c r="W203" s="1" t="s">
        <v>34</v>
      </c>
      <c r="X203" s="1">
        <v>2.0</v>
      </c>
      <c r="Y203" s="1" t="s">
        <v>41</v>
      </c>
      <c r="Z203" s="1">
        <v>34.0</v>
      </c>
      <c r="AA203" s="1" t="s">
        <v>59</v>
      </c>
      <c r="AB203" s="1" t="s">
        <v>60</v>
      </c>
      <c r="AC203" s="1" t="s">
        <v>61</v>
      </c>
      <c r="AD203" s="5">
        <v>41000.0</v>
      </c>
      <c r="AE203" s="1">
        <v>8.0</v>
      </c>
      <c r="AF203" s="1">
        <f t="shared" si="3"/>
        <v>0.5383681401</v>
      </c>
    </row>
    <row r="204" ht="15.75" customHeight="1">
      <c r="A204" s="1">
        <v>203.0</v>
      </c>
      <c r="B204" s="1" t="s">
        <v>32</v>
      </c>
      <c r="C204" s="1" t="s">
        <v>33</v>
      </c>
      <c r="D204" s="1" t="s">
        <v>34</v>
      </c>
      <c r="E204" s="1">
        <v>3.0</v>
      </c>
      <c r="F204" s="1" t="s">
        <v>35</v>
      </c>
      <c r="G204" s="1" t="s">
        <v>36</v>
      </c>
      <c r="H204" s="3">
        <v>0.5</v>
      </c>
      <c r="I204" s="1" t="s">
        <v>35</v>
      </c>
      <c r="J204" s="1" t="s">
        <v>37</v>
      </c>
      <c r="K204" s="1" t="s">
        <v>38</v>
      </c>
      <c r="M204" s="1" t="s">
        <v>33</v>
      </c>
      <c r="N204" s="1" t="s">
        <v>38</v>
      </c>
      <c r="O204" s="4" t="s">
        <v>40</v>
      </c>
      <c r="P204" s="1" t="s">
        <v>40</v>
      </c>
      <c r="Q204" s="1" t="str">
        <f t="array" ref="Q204">IF(R204="","",INDEX('Backing 4'!U:U,MATCH(R204,'Backing 4'!T:T,0)))</f>
        <v>Even</v>
      </c>
      <c r="R204" s="1" t="str">
        <f t="shared" si="1"/>
        <v>6 - Junior Officer &amp; Operations</v>
      </c>
      <c r="S204" s="1" t="str">
        <f t="array" ref="S204">IF(T204="","",INDEX('Backing 4'!Z:Z,MATCH(T204,'Backing 4'!Y:Y,0)))</f>
        <v>Even</v>
      </c>
      <c r="T204" s="1" t="str">
        <f t="shared" si="2"/>
        <v>6 - Junior Officer</v>
      </c>
      <c r="U204" s="1">
        <v>1.0</v>
      </c>
      <c r="V204" s="1" t="str">
        <f t="array" ref="V204">IF(D204="Y","",IF(W204="Y",INDEX('Backing 2'!B:B,MATCH(C204,'Backing 2'!C:C,0)),C204))</f>
        <v>6 - Junior Officer</v>
      </c>
      <c r="W204" s="1" t="s">
        <v>34</v>
      </c>
      <c r="Y204" s="1" t="s">
        <v>53</v>
      </c>
      <c r="Z204" s="1">
        <v>26.0</v>
      </c>
      <c r="AA204" s="1" t="s">
        <v>47</v>
      </c>
      <c r="AB204" s="1" t="s">
        <v>43</v>
      </c>
      <c r="AC204" s="1" t="s">
        <v>43</v>
      </c>
      <c r="AD204" s="5">
        <v>43556.0</v>
      </c>
      <c r="AE204" s="1">
        <v>1.0</v>
      </c>
      <c r="AF204" s="1">
        <f t="shared" si="3"/>
        <v>0.1353973521</v>
      </c>
    </row>
    <row r="205" ht="15.75" customHeight="1">
      <c r="A205" s="1">
        <v>204.0</v>
      </c>
      <c r="B205" s="1" t="s">
        <v>32</v>
      </c>
      <c r="C205" s="1" t="s">
        <v>33</v>
      </c>
      <c r="D205" s="1" t="s">
        <v>37</v>
      </c>
      <c r="F205" s="1" t="s">
        <v>35</v>
      </c>
      <c r="G205" s="1" t="s">
        <v>35</v>
      </c>
      <c r="H205" s="3">
        <v>0.5</v>
      </c>
      <c r="I205" s="1" t="s">
        <v>35</v>
      </c>
      <c r="J205" s="1" t="s">
        <v>34</v>
      </c>
      <c r="K205" s="1" t="s">
        <v>46</v>
      </c>
      <c r="M205" s="1" t="s">
        <v>33</v>
      </c>
      <c r="N205" s="1" t="s">
        <v>46</v>
      </c>
      <c r="O205" s="4" t="s">
        <v>40</v>
      </c>
      <c r="P205" s="1" t="s">
        <v>40</v>
      </c>
      <c r="Q205" s="1" t="str">
        <f t="array" ref="Q205">IF(R205="","",INDEX('Backing 4'!U:U,MATCH(R205,'Backing 4'!T:T,0)))</f>
        <v>Even</v>
      </c>
      <c r="R205" s="1" t="str">
        <f t="shared" si="1"/>
        <v>6 - Junior Officer &amp; Sales &amp; Marketing</v>
      </c>
      <c r="S205" s="1" t="str">
        <f t="array" ref="S205">IF(T205="","",INDEX('Backing 4'!Z:Z,MATCH(T205,'Backing 4'!Y:Y,0)))</f>
        <v>Even</v>
      </c>
      <c r="T205" s="1" t="str">
        <f t="shared" si="2"/>
        <v>6 - Junior Officer</v>
      </c>
      <c r="U205" s="1">
        <v>0.0</v>
      </c>
      <c r="V205" s="1" t="str">
        <f t="array" ref="V205">IF(D205="Y","",IF(W205="Y",INDEX('Backing 2'!B:B,MATCH(C205,'Backing 2'!C:C,0)),C205))</f>
        <v/>
      </c>
      <c r="W205" s="1" t="s">
        <v>34</v>
      </c>
      <c r="Y205" s="1" t="s">
        <v>53</v>
      </c>
      <c r="Z205" s="1">
        <v>22.0</v>
      </c>
      <c r="AA205" s="1" t="s">
        <v>51</v>
      </c>
      <c r="AB205" s="1" t="s">
        <v>51</v>
      </c>
      <c r="AC205" s="1" t="s">
        <v>51</v>
      </c>
      <c r="AD205" s="5">
        <v>43922.0</v>
      </c>
      <c r="AE205" s="1">
        <v>0.0</v>
      </c>
      <c r="AF205" s="1">
        <f t="shared" si="3"/>
        <v>0.8658569353</v>
      </c>
    </row>
    <row r="206" ht="15.75" customHeight="1">
      <c r="A206" s="1">
        <v>205.0</v>
      </c>
      <c r="B206" s="1" t="s">
        <v>32</v>
      </c>
      <c r="C206" s="1" t="s">
        <v>57</v>
      </c>
      <c r="D206" s="1" t="s">
        <v>34</v>
      </c>
      <c r="E206" s="1">
        <v>2.0</v>
      </c>
      <c r="F206" s="1" t="s">
        <v>35</v>
      </c>
      <c r="G206" s="1" t="s">
        <v>36</v>
      </c>
      <c r="H206" s="3">
        <v>0.5</v>
      </c>
      <c r="I206" s="1" t="s">
        <v>35</v>
      </c>
      <c r="J206" s="1" t="s">
        <v>37</v>
      </c>
      <c r="K206" s="1" t="s">
        <v>46</v>
      </c>
      <c r="M206" s="1" t="s">
        <v>57</v>
      </c>
      <c r="N206" s="1" t="s">
        <v>46</v>
      </c>
      <c r="O206" s="4" t="s">
        <v>40</v>
      </c>
      <c r="P206" s="1" t="s">
        <v>40</v>
      </c>
      <c r="Q206" s="1" t="str">
        <f t="array" ref="Q206">IF(R206="","",INDEX('Backing 4'!U:U,MATCH(R206,'Backing 4'!T:T,0)))</f>
        <v>Uneven - Men benefit</v>
      </c>
      <c r="R206" s="1" t="str">
        <f t="shared" si="1"/>
        <v>3 - Senior Manager &amp; Sales &amp; Marketing</v>
      </c>
      <c r="S206" s="1" t="str">
        <f t="array" ref="S206">IF(T206="","",INDEX('Backing 4'!Z:Z,MATCH(T206,'Backing 4'!Y:Y,0)))</f>
        <v>Uneven - Men benefit</v>
      </c>
      <c r="T206" s="1" t="str">
        <f t="shared" si="2"/>
        <v>3 - Senior Manager</v>
      </c>
      <c r="U206" s="1">
        <v>3.0</v>
      </c>
      <c r="V206" s="1" t="str">
        <f t="array" ref="V206">IF(D206="Y","",IF(W206="Y",INDEX('Backing 2'!B:B,MATCH(C206,'Backing 2'!C:C,0)),C206))</f>
        <v>3 - Senior Manager</v>
      </c>
      <c r="W206" s="1" t="s">
        <v>34</v>
      </c>
      <c r="X206" s="1">
        <v>3.0</v>
      </c>
      <c r="Y206" s="1" t="s">
        <v>55</v>
      </c>
      <c r="Z206" s="1">
        <v>40.0</v>
      </c>
      <c r="AA206" s="1" t="s">
        <v>51</v>
      </c>
      <c r="AB206" s="1" t="s">
        <v>51</v>
      </c>
      <c r="AC206" s="1" t="s">
        <v>51</v>
      </c>
      <c r="AD206" s="5">
        <v>41730.0</v>
      </c>
      <c r="AE206" s="1">
        <v>6.0</v>
      </c>
      <c r="AF206" s="1">
        <f t="shared" si="3"/>
        <v>0.599271983</v>
      </c>
    </row>
    <row r="207" ht="15.75" customHeight="1">
      <c r="A207" s="1">
        <v>206.0</v>
      </c>
      <c r="B207" s="1" t="s">
        <v>32</v>
      </c>
      <c r="C207" s="1" t="s">
        <v>45</v>
      </c>
      <c r="D207" s="1" t="s">
        <v>34</v>
      </c>
      <c r="E207" s="1">
        <v>2.0</v>
      </c>
      <c r="F207" s="1" t="s">
        <v>35</v>
      </c>
      <c r="G207" s="1" t="s">
        <v>36</v>
      </c>
      <c r="H207" s="3">
        <v>0.5</v>
      </c>
      <c r="I207" s="1" t="s">
        <v>35</v>
      </c>
      <c r="J207" s="1" t="s">
        <v>37</v>
      </c>
      <c r="K207" s="1" t="s">
        <v>65</v>
      </c>
      <c r="M207" s="1" t="s">
        <v>45</v>
      </c>
      <c r="N207" s="1" t="s">
        <v>65</v>
      </c>
      <c r="O207" s="4" t="s">
        <v>40</v>
      </c>
      <c r="P207" s="1" t="s">
        <v>40</v>
      </c>
      <c r="Q207" s="1" t="str">
        <f t="array" ref="Q207">IF(R207="","",INDEX('Backing 4'!U:U,MATCH(R207,'Backing 4'!T:T,0)))</f>
        <v>Inconclusive</v>
      </c>
      <c r="R207" s="1" t="str">
        <f t="shared" si="1"/>
        <v>4 - Manager &amp; Finance</v>
      </c>
      <c r="S207" s="1" t="str">
        <f t="array" ref="S207">IF(T207="","",INDEX('Backing 4'!Z:Z,MATCH(T207,'Backing 4'!Y:Y,0)))</f>
        <v>Even</v>
      </c>
      <c r="T207" s="1" t="str">
        <f t="shared" si="2"/>
        <v>4 - Manager</v>
      </c>
      <c r="U207" s="1">
        <v>1.0</v>
      </c>
      <c r="V207" s="1" t="str">
        <f t="array" ref="V207">IF(D207="Y","",IF(W207="Y",INDEX('Backing 2'!B:B,MATCH(C207,'Backing 2'!C:C,0)),C207))</f>
        <v>5 - Senior Officer</v>
      </c>
      <c r="W207" s="1" t="s">
        <v>37</v>
      </c>
      <c r="X207" s="1">
        <v>1.0</v>
      </c>
      <c r="Y207" s="1" t="s">
        <v>41</v>
      </c>
      <c r="Z207" s="1">
        <v>36.0</v>
      </c>
      <c r="AA207" s="1" t="s">
        <v>64</v>
      </c>
      <c r="AB207" s="1" t="s">
        <v>43</v>
      </c>
      <c r="AC207" s="1" t="s">
        <v>43</v>
      </c>
      <c r="AD207" s="5">
        <v>42095.0</v>
      </c>
      <c r="AE207" s="1">
        <v>5.0</v>
      </c>
      <c r="AF207" s="1">
        <f t="shared" si="3"/>
        <v>0.8468422757</v>
      </c>
    </row>
    <row r="208" ht="15.75" customHeight="1">
      <c r="A208" s="1">
        <v>207.0</v>
      </c>
      <c r="B208" s="1" t="s">
        <v>32</v>
      </c>
      <c r="C208" s="1" t="s">
        <v>48</v>
      </c>
      <c r="D208" s="1" t="s">
        <v>37</v>
      </c>
      <c r="F208" s="1" t="s">
        <v>35</v>
      </c>
      <c r="G208" s="1" t="s">
        <v>35</v>
      </c>
      <c r="H208" s="3">
        <v>0.5</v>
      </c>
      <c r="I208" s="1" t="s">
        <v>35</v>
      </c>
      <c r="J208" s="1" t="s">
        <v>34</v>
      </c>
      <c r="K208" s="1" t="s">
        <v>54</v>
      </c>
      <c r="M208" s="1" t="s">
        <v>48</v>
      </c>
      <c r="N208" s="1" t="s">
        <v>54</v>
      </c>
      <c r="O208" s="4" t="s">
        <v>40</v>
      </c>
      <c r="P208" s="1" t="s">
        <v>40</v>
      </c>
      <c r="Q208" s="1" t="str">
        <f t="array" ref="Q208">IF(R208="","",INDEX('Backing 4'!U:U,MATCH(R208,'Backing 4'!T:T,0)))</f>
        <v>Inconclusive</v>
      </c>
      <c r="R208" s="1" t="str">
        <f t="shared" si="1"/>
        <v>2 - Director &amp; Internal Services</v>
      </c>
      <c r="S208" s="1" t="s">
        <v>50</v>
      </c>
      <c r="T208" s="1" t="str">
        <f t="shared" si="2"/>
        <v>2 - Director</v>
      </c>
      <c r="U208" s="1">
        <v>0.0</v>
      </c>
      <c r="V208" s="1" t="str">
        <f t="array" ref="V208">IF(D208="Y","",IF(W208="Y",INDEX('Backing 2'!B:B,MATCH(C208,'Backing 2'!C:C,0)),C208))</f>
        <v/>
      </c>
      <c r="W208" s="1" t="s">
        <v>34</v>
      </c>
      <c r="Y208" s="1" t="s">
        <v>41</v>
      </c>
      <c r="Z208" s="1">
        <v>38.0</v>
      </c>
      <c r="AA208" s="1" t="s">
        <v>51</v>
      </c>
      <c r="AB208" s="1" t="s">
        <v>51</v>
      </c>
      <c r="AC208" s="1" t="s">
        <v>51</v>
      </c>
      <c r="AD208" s="5">
        <v>43922.0</v>
      </c>
      <c r="AE208" s="1">
        <v>0.0</v>
      </c>
      <c r="AF208" s="1">
        <f t="shared" si="3"/>
        <v>0.2710489849</v>
      </c>
    </row>
    <row r="209" ht="15.75" customHeight="1">
      <c r="A209" s="1">
        <v>208.0</v>
      </c>
      <c r="B209" s="1" t="s">
        <v>44</v>
      </c>
      <c r="C209" s="1" t="s">
        <v>33</v>
      </c>
      <c r="D209" s="1" t="s">
        <v>34</v>
      </c>
      <c r="E209" s="1">
        <v>1.0</v>
      </c>
      <c r="F209" s="1" t="s">
        <v>35</v>
      </c>
      <c r="G209" s="1" t="s">
        <v>36</v>
      </c>
      <c r="H209" s="3">
        <v>0.5</v>
      </c>
      <c r="I209" s="1" t="s">
        <v>35</v>
      </c>
      <c r="J209" s="1" t="s">
        <v>37</v>
      </c>
      <c r="K209" s="1" t="s">
        <v>54</v>
      </c>
      <c r="M209" s="1" t="s">
        <v>33</v>
      </c>
      <c r="N209" s="1" t="s">
        <v>54</v>
      </c>
      <c r="O209" s="4" t="s">
        <v>40</v>
      </c>
      <c r="P209" s="1" t="s">
        <v>40</v>
      </c>
      <c r="Q209" s="1" t="str">
        <f t="array" ref="Q209">IF(R209="","",INDEX('Backing 4'!U:U,MATCH(R209,'Backing 4'!T:T,0)))</f>
        <v>Even</v>
      </c>
      <c r="R209" s="1" t="str">
        <f t="shared" si="1"/>
        <v>6 - Junior Officer &amp; Internal Services</v>
      </c>
      <c r="S209" s="1" t="str">
        <f t="array" ref="S209">IF(T209="","",INDEX('Backing 4'!Z:Z,MATCH(T209,'Backing 4'!Y:Y,0)))</f>
        <v>Even</v>
      </c>
      <c r="T209" s="1" t="str">
        <f t="shared" si="2"/>
        <v>6 - Junior Officer</v>
      </c>
      <c r="U209" s="1">
        <v>2.0</v>
      </c>
      <c r="V209" s="1" t="str">
        <f t="array" ref="V209">IF(D209="Y","",IF(W209="Y",INDEX('Backing 2'!B:B,MATCH(C209,'Backing 2'!C:C,0)),C209))</f>
        <v>6 - Junior Officer</v>
      </c>
      <c r="W209" s="1" t="s">
        <v>34</v>
      </c>
      <c r="X209" s="1">
        <v>3.0</v>
      </c>
      <c r="Y209" s="1" t="s">
        <v>53</v>
      </c>
      <c r="Z209" s="1">
        <v>25.0</v>
      </c>
      <c r="AA209" s="1" t="s">
        <v>51</v>
      </c>
      <c r="AB209" s="1" t="s">
        <v>51</v>
      </c>
      <c r="AC209" s="1" t="s">
        <v>51</v>
      </c>
      <c r="AD209" s="5">
        <v>43191.0</v>
      </c>
      <c r="AE209" s="1">
        <v>2.0</v>
      </c>
      <c r="AF209" s="1">
        <f t="shared" si="3"/>
        <v>0.2901730714</v>
      </c>
    </row>
    <row r="210" ht="15.75" customHeight="1">
      <c r="A210" s="1">
        <v>209.0</v>
      </c>
      <c r="B210" s="1" t="s">
        <v>44</v>
      </c>
      <c r="C210" s="1" t="s">
        <v>33</v>
      </c>
      <c r="D210" s="1" t="s">
        <v>34</v>
      </c>
      <c r="E210" s="1">
        <v>3.0</v>
      </c>
      <c r="F210" s="1" t="s">
        <v>35</v>
      </c>
      <c r="G210" s="1" t="s">
        <v>36</v>
      </c>
      <c r="H210" s="3">
        <v>0.5</v>
      </c>
      <c r="I210" s="1" t="s">
        <v>35</v>
      </c>
      <c r="J210" s="1" t="s">
        <v>37</v>
      </c>
      <c r="K210" s="1" t="s">
        <v>38</v>
      </c>
      <c r="M210" s="1" t="s">
        <v>33</v>
      </c>
      <c r="N210" s="1" t="s">
        <v>38</v>
      </c>
      <c r="O210" s="4" t="s">
        <v>40</v>
      </c>
      <c r="P210" s="1" t="s">
        <v>40</v>
      </c>
      <c r="Q210" s="1" t="str">
        <f t="array" ref="Q210">IF(R210="","",INDEX('Backing 4'!U:U,MATCH(R210,'Backing 4'!T:T,0)))</f>
        <v>Even</v>
      </c>
      <c r="R210" s="1" t="str">
        <f t="shared" si="1"/>
        <v>6 - Junior Officer &amp; Operations</v>
      </c>
      <c r="S210" s="1" t="str">
        <f t="array" ref="S210">IF(T210="","",INDEX('Backing 4'!Z:Z,MATCH(T210,'Backing 4'!Y:Y,0)))</f>
        <v>Even</v>
      </c>
      <c r="T210" s="1" t="str">
        <f t="shared" si="2"/>
        <v>6 - Junior Officer</v>
      </c>
      <c r="U210" s="1">
        <v>3.0</v>
      </c>
      <c r="V210" s="1" t="str">
        <f t="array" ref="V210">IF(D210="Y","",IF(W210="Y",INDEX('Backing 2'!B:B,MATCH(C210,'Backing 2'!C:C,0)),C210))</f>
        <v>6 - Junior Officer</v>
      </c>
      <c r="W210" s="1" t="s">
        <v>34</v>
      </c>
      <c r="X210" s="1">
        <v>2.0</v>
      </c>
      <c r="Y210" s="1" t="s">
        <v>53</v>
      </c>
      <c r="Z210" s="1">
        <v>28.0</v>
      </c>
      <c r="AA210" s="1" t="s">
        <v>47</v>
      </c>
      <c r="AB210" s="1" t="s">
        <v>43</v>
      </c>
      <c r="AC210" s="1" t="s">
        <v>43</v>
      </c>
      <c r="AD210" s="5">
        <v>42826.0</v>
      </c>
      <c r="AE210" s="1">
        <v>3.0</v>
      </c>
      <c r="AF210" s="1">
        <f t="shared" si="3"/>
        <v>0.9634761674</v>
      </c>
    </row>
    <row r="211" ht="15.75" customHeight="1">
      <c r="A211" s="1">
        <v>210.0</v>
      </c>
      <c r="B211" s="1" t="s">
        <v>44</v>
      </c>
      <c r="C211" s="1" t="s">
        <v>45</v>
      </c>
      <c r="D211" s="1" t="s">
        <v>34</v>
      </c>
      <c r="F211" s="1" t="s">
        <v>35</v>
      </c>
      <c r="G211" s="1" t="s">
        <v>35</v>
      </c>
      <c r="H211" s="3">
        <v>0.5</v>
      </c>
      <c r="I211" s="1" t="s">
        <v>36</v>
      </c>
      <c r="J211" s="1" t="s">
        <v>37</v>
      </c>
      <c r="K211" s="1" t="s">
        <v>46</v>
      </c>
      <c r="L211" s="1" t="s">
        <v>39</v>
      </c>
      <c r="N211" s="1" t="s">
        <v>46</v>
      </c>
      <c r="O211" s="4" t="s">
        <v>40</v>
      </c>
      <c r="P211" s="1" t="s">
        <v>40</v>
      </c>
      <c r="Q211" s="1" t="str">
        <f t="array" ref="Q211">IF(R211="","",INDEX('Backing 4'!U:U,MATCH(R211,'Backing 4'!T:T,0)))</f>
        <v/>
      </c>
      <c r="R211" s="1" t="str">
        <f t="shared" si="1"/>
        <v/>
      </c>
      <c r="S211" s="1" t="str">
        <f t="array" ref="S211">IF(T211="","",INDEX('Backing 4'!Z:Z,MATCH(T211,'Backing 4'!Y:Y,0)))</f>
        <v/>
      </c>
      <c r="T211" s="1" t="str">
        <f t="shared" si="2"/>
        <v/>
      </c>
      <c r="U211" s="1">
        <v>3.0</v>
      </c>
      <c r="V211" s="1" t="str">
        <f t="array" ref="V211">IF(D211="Y","",IF(W211="Y",INDEX('Backing 2'!B:B,MATCH(C211,'Backing 2'!C:C,0)),C211))</f>
        <v>4 - Manager</v>
      </c>
      <c r="W211" s="1" t="s">
        <v>34</v>
      </c>
      <c r="X211" s="1">
        <v>2.0</v>
      </c>
      <c r="Y211" s="1" t="s">
        <v>67</v>
      </c>
      <c r="Z211" s="1">
        <v>51.0</v>
      </c>
      <c r="AA211" s="1" t="s">
        <v>51</v>
      </c>
      <c r="AB211" s="1" t="s">
        <v>51</v>
      </c>
      <c r="AC211" s="1" t="s">
        <v>51</v>
      </c>
      <c r="AD211" s="5">
        <v>40634.0</v>
      </c>
      <c r="AE211" s="1">
        <v>9.0</v>
      </c>
      <c r="AF211" s="1">
        <f t="shared" si="3"/>
        <v>0.4290769539</v>
      </c>
    </row>
    <row r="212" ht="15.75" customHeight="1">
      <c r="A212" s="1">
        <v>211.0</v>
      </c>
      <c r="B212" s="1" t="s">
        <v>32</v>
      </c>
      <c r="C212" s="1" t="s">
        <v>33</v>
      </c>
      <c r="D212" s="1" t="s">
        <v>34</v>
      </c>
      <c r="E212" s="1">
        <v>3.0</v>
      </c>
      <c r="F212" s="1" t="s">
        <v>35</v>
      </c>
      <c r="G212" s="1" t="s">
        <v>36</v>
      </c>
      <c r="H212" s="3">
        <v>0.5</v>
      </c>
      <c r="I212" s="1" t="s">
        <v>35</v>
      </c>
      <c r="J212" s="1" t="s">
        <v>37</v>
      </c>
      <c r="K212" s="1" t="s">
        <v>38</v>
      </c>
      <c r="M212" s="1" t="s">
        <v>33</v>
      </c>
      <c r="N212" s="1" t="s">
        <v>38</v>
      </c>
      <c r="O212" s="4" t="s">
        <v>40</v>
      </c>
      <c r="P212" s="1" t="s">
        <v>40</v>
      </c>
      <c r="Q212" s="1" t="str">
        <f t="array" ref="Q212">IF(R212="","",INDEX('Backing 4'!U:U,MATCH(R212,'Backing 4'!T:T,0)))</f>
        <v>Even</v>
      </c>
      <c r="R212" s="1" t="str">
        <f t="shared" si="1"/>
        <v>6 - Junior Officer &amp; Operations</v>
      </c>
      <c r="S212" s="1" t="str">
        <f t="array" ref="S212">IF(T212="","",INDEX('Backing 4'!Z:Z,MATCH(T212,'Backing 4'!Y:Y,0)))</f>
        <v>Even</v>
      </c>
      <c r="T212" s="1" t="str">
        <f t="shared" si="2"/>
        <v>6 - Junior Officer</v>
      </c>
      <c r="U212" s="1">
        <v>3.0</v>
      </c>
      <c r="V212" s="1" t="str">
        <f t="array" ref="V212">IF(D212="Y","",IF(W212="Y",INDEX('Backing 2'!B:B,MATCH(C212,'Backing 2'!C:C,0)),C212))</f>
        <v>6 - Junior Officer</v>
      </c>
      <c r="W212" s="1" t="s">
        <v>34</v>
      </c>
      <c r="X212" s="1">
        <v>3.0</v>
      </c>
      <c r="Y212" s="1" t="s">
        <v>53</v>
      </c>
      <c r="Z212" s="1">
        <v>21.0</v>
      </c>
      <c r="AA212" s="1" t="s">
        <v>51</v>
      </c>
      <c r="AB212" s="1" t="s">
        <v>51</v>
      </c>
      <c r="AC212" s="1" t="s">
        <v>51</v>
      </c>
      <c r="AD212" s="5">
        <v>42826.0</v>
      </c>
      <c r="AE212" s="1">
        <v>3.0</v>
      </c>
      <c r="AF212" s="1">
        <f t="shared" si="3"/>
        <v>0.7031868477</v>
      </c>
    </row>
    <row r="213" ht="15.75" customHeight="1">
      <c r="A213" s="1">
        <v>212.0</v>
      </c>
      <c r="B213" s="1" t="s">
        <v>32</v>
      </c>
      <c r="C213" s="1" t="s">
        <v>58</v>
      </c>
      <c r="D213" s="1" t="s">
        <v>37</v>
      </c>
      <c r="F213" s="1" t="s">
        <v>35</v>
      </c>
      <c r="G213" s="1" t="s">
        <v>35</v>
      </c>
      <c r="H213" s="3">
        <v>0.5</v>
      </c>
      <c r="I213" s="1" t="s">
        <v>35</v>
      </c>
      <c r="J213" s="1" t="s">
        <v>34</v>
      </c>
      <c r="K213" s="1" t="s">
        <v>46</v>
      </c>
      <c r="M213" s="1" t="s">
        <v>58</v>
      </c>
      <c r="N213" s="1" t="s">
        <v>46</v>
      </c>
      <c r="O213" s="4" t="s">
        <v>40</v>
      </c>
      <c r="P213" s="1" t="s">
        <v>40</v>
      </c>
      <c r="Q213" s="1" t="str">
        <f t="array" ref="Q213">IF(R213="","",INDEX('Backing 4'!U:U,MATCH(R213,'Backing 4'!T:T,0)))</f>
        <v>Even</v>
      </c>
      <c r="R213" s="1" t="str">
        <f t="shared" si="1"/>
        <v>5 - Senior Officer &amp; Sales &amp; Marketing</v>
      </c>
      <c r="S213" s="1" t="str">
        <f t="array" ref="S213">IF(T213="","",INDEX('Backing 4'!Z:Z,MATCH(T213,'Backing 4'!Y:Y,0)))</f>
        <v>Even</v>
      </c>
      <c r="T213" s="1" t="str">
        <f t="shared" si="2"/>
        <v>5 - Senior Officer</v>
      </c>
      <c r="U213" s="1">
        <v>0.0</v>
      </c>
      <c r="V213" s="1" t="str">
        <f t="array" ref="V213">IF(D213="Y","",IF(W213="Y",INDEX('Backing 2'!B:B,MATCH(C213,'Backing 2'!C:C,0)),C213))</f>
        <v/>
      </c>
      <c r="W213" s="1" t="s">
        <v>34</v>
      </c>
      <c r="Y213" s="1" t="s">
        <v>53</v>
      </c>
      <c r="Z213" s="1">
        <v>27.0</v>
      </c>
      <c r="AA213" s="1" t="s">
        <v>51</v>
      </c>
      <c r="AB213" s="1" t="s">
        <v>51</v>
      </c>
      <c r="AC213" s="1" t="s">
        <v>51</v>
      </c>
      <c r="AD213" s="5">
        <v>43922.0</v>
      </c>
      <c r="AE213" s="1">
        <v>0.0</v>
      </c>
      <c r="AF213" s="1">
        <f t="shared" si="3"/>
        <v>0.1121995949</v>
      </c>
    </row>
    <row r="214" ht="15.75" customHeight="1">
      <c r="A214" s="1">
        <v>213.0</v>
      </c>
      <c r="B214" s="1" t="s">
        <v>44</v>
      </c>
      <c r="C214" s="1" t="s">
        <v>48</v>
      </c>
      <c r="D214" s="1" t="s">
        <v>34</v>
      </c>
      <c r="E214" s="1">
        <v>4.0</v>
      </c>
      <c r="F214" s="1" t="s">
        <v>35</v>
      </c>
      <c r="G214" s="1" t="s">
        <v>36</v>
      </c>
      <c r="H214" s="3">
        <v>0.5</v>
      </c>
      <c r="I214" s="1" t="s">
        <v>35</v>
      </c>
      <c r="J214" s="1" t="s">
        <v>37</v>
      </c>
      <c r="K214" s="1" t="s">
        <v>52</v>
      </c>
      <c r="M214" s="1" t="s">
        <v>48</v>
      </c>
      <c r="N214" s="1" t="s">
        <v>52</v>
      </c>
      <c r="O214" s="4" t="s">
        <v>40</v>
      </c>
      <c r="P214" s="1" t="s">
        <v>40</v>
      </c>
      <c r="Q214" s="1" t="str">
        <f t="array" ref="Q214">IF(R214="","",INDEX('Backing 4'!U:U,MATCH(R214,'Backing 4'!T:T,0)))</f>
        <v>Inconclusive</v>
      </c>
      <c r="R214" s="1" t="str">
        <f t="shared" si="1"/>
        <v>2 - Director &amp; HR</v>
      </c>
      <c r="S214" s="1" t="s">
        <v>50</v>
      </c>
      <c r="T214" s="1" t="str">
        <f t="shared" si="2"/>
        <v>2 - Director</v>
      </c>
      <c r="U214" s="1">
        <v>3.0</v>
      </c>
      <c r="V214" s="1" t="str">
        <f t="array" ref="V214">IF(D214="Y","",IF(W214="Y",INDEX('Backing 2'!B:B,MATCH(C214,'Backing 2'!C:C,0)),C214))</f>
        <v>2 - Director</v>
      </c>
      <c r="W214" s="1" t="s">
        <v>34</v>
      </c>
      <c r="X214" s="1">
        <v>2.0</v>
      </c>
      <c r="Y214" s="1" t="s">
        <v>55</v>
      </c>
      <c r="Z214" s="1">
        <v>44.0</v>
      </c>
      <c r="AA214" s="1" t="s">
        <v>51</v>
      </c>
      <c r="AB214" s="1" t="s">
        <v>51</v>
      </c>
      <c r="AC214" s="1" t="s">
        <v>51</v>
      </c>
      <c r="AD214" s="5">
        <v>42826.0</v>
      </c>
      <c r="AE214" s="1">
        <v>3.0</v>
      </c>
      <c r="AF214" s="1">
        <f t="shared" si="3"/>
        <v>0.1688595347</v>
      </c>
    </row>
    <row r="215" ht="15.75" customHeight="1">
      <c r="A215" s="1">
        <v>214.0</v>
      </c>
      <c r="B215" s="1" t="s">
        <v>44</v>
      </c>
      <c r="C215" s="1" t="s">
        <v>33</v>
      </c>
      <c r="D215" s="1" t="s">
        <v>37</v>
      </c>
      <c r="F215" s="1" t="s">
        <v>35</v>
      </c>
      <c r="G215" s="1" t="s">
        <v>35</v>
      </c>
      <c r="H215" s="3">
        <v>0.5</v>
      </c>
      <c r="I215" s="1" t="s">
        <v>35</v>
      </c>
      <c r="J215" s="1" t="s">
        <v>34</v>
      </c>
      <c r="K215" s="1" t="s">
        <v>46</v>
      </c>
      <c r="M215" s="1" t="s">
        <v>33</v>
      </c>
      <c r="N215" s="1" t="s">
        <v>46</v>
      </c>
      <c r="O215" s="4" t="s">
        <v>40</v>
      </c>
      <c r="P215" s="1" t="s">
        <v>40</v>
      </c>
      <c r="Q215" s="1" t="str">
        <f t="array" ref="Q215">IF(R215="","",INDEX('Backing 4'!U:U,MATCH(R215,'Backing 4'!T:T,0)))</f>
        <v>Even</v>
      </c>
      <c r="R215" s="1" t="str">
        <f t="shared" si="1"/>
        <v>6 - Junior Officer &amp; Sales &amp; Marketing</v>
      </c>
      <c r="S215" s="1" t="str">
        <f t="array" ref="S215">IF(T215="","",INDEX('Backing 4'!Z:Z,MATCH(T215,'Backing 4'!Y:Y,0)))</f>
        <v>Even</v>
      </c>
      <c r="T215" s="1" t="str">
        <f t="shared" si="2"/>
        <v>6 - Junior Officer</v>
      </c>
      <c r="U215" s="1">
        <v>0.0</v>
      </c>
      <c r="V215" s="1" t="str">
        <f t="array" ref="V215">IF(D215="Y","",IF(W215="Y",INDEX('Backing 2'!B:B,MATCH(C215,'Backing 2'!C:C,0)),C215))</f>
        <v/>
      </c>
      <c r="W215" s="1" t="s">
        <v>34</v>
      </c>
      <c r="Y215" s="1" t="s">
        <v>53</v>
      </c>
      <c r="Z215" s="1">
        <v>28.0</v>
      </c>
      <c r="AA215" s="1" t="s">
        <v>62</v>
      </c>
      <c r="AB215" s="1" t="s">
        <v>43</v>
      </c>
      <c r="AC215" s="1" t="s">
        <v>43</v>
      </c>
      <c r="AD215" s="5">
        <v>43922.0</v>
      </c>
      <c r="AE215" s="1">
        <v>0.0</v>
      </c>
      <c r="AF215" s="1">
        <f t="shared" si="3"/>
        <v>0.9272115354</v>
      </c>
    </row>
    <row r="216" ht="15.75" customHeight="1">
      <c r="A216" s="1">
        <v>215.0</v>
      </c>
      <c r="B216" s="1" t="s">
        <v>32</v>
      </c>
      <c r="C216" s="1" t="s">
        <v>45</v>
      </c>
      <c r="D216" s="1" t="s">
        <v>34</v>
      </c>
      <c r="E216" s="1">
        <v>1.0</v>
      </c>
      <c r="F216" s="1" t="s">
        <v>36</v>
      </c>
      <c r="G216" s="1" t="s">
        <v>36</v>
      </c>
      <c r="H216" s="3">
        <v>0.5</v>
      </c>
      <c r="I216" s="1" t="s">
        <v>35</v>
      </c>
      <c r="J216" s="1" t="s">
        <v>37</v>
      </c>
      <c r="K216" s="1" t="s">
        <v>38</v>
      </c>
      <c r="M216" s="1" t="s">
        <v>57</v>
      </c>
      <c r="N216" s="1" t="s">
        <v>38</v>
      </c>
      <c r="O216" s="4" t="s">
        <v>40</v>
      </c>
      <c r="P216" s="1" t="s">
        <v>40</v>
      </c>
      <c r="Q216" s="1" t="str">
        <f t="array" ref="Q216">IF(R216="","",INDEX('Backing 4'!U:U,MATCH(R216,'Backing 4'!T:T,0)))</f>
        <v>Even</v>
      </c>
      <c r="R216" s="1" t="str">
        <f t="shared" si="1"/>
        <v>4 - Manager &amp; Operations</v>
      </c>
      <c r="S216" s="1" t="str">
        <f t="array" ref="S216">IF(T216="","",INDEX('Backing 4'!Z:Z,MATCH(T216,'Backing 4'!Y:Y,0)))</f>
        <v>Even</v>
      </c>
      <c r="T216" s="1" t="str">
        <f t="shared" si="2"/>
        <v>4 - Manager</v>
      </c>
      <c r="U216" s="1">
        <v>3.0</v>
      </c>
      <c r="V216" s="1" t="str">
        <f t="array" ref="V216">IF(D216="Y","",IF(W216="Y",INDEX('Backing 2'!B:B,MATCH(C216,'Backing 2'!C:C,0)),C216))</f>
        <v>4 - Manager</v>
      </c>
      <c r="W216" s="1" t="s">
        <v>34</v>
      </c>
      <c r="X216" s="1">
        <v>3.0</v>
      </c>
      <c r="Y216" s="1" t="s">
        <v>41</v>
      </c>
      <c r="Z216" s="1">
        <v>37.0</v>
      </c>
      <c r="AA216" s="1" t="s">
        <v>51</v>
      </c>
      <c r="AB216" s="1" t="s">
        <v>51</v>
      </c>
      <c r="AC216" s="1" t="s">
        <v>51</v>
      </c>
      <c r="AD216" s="5">
        <v>40634.0</v>
      </c>
      <c r="AE216" s="1">
        <v>9.0</v>
      </c>
      <c r="AF216" s="1">
        <f t="shared" si="3"/>
        <v>0.01517664691</v>
      </c>
    </row>
    <row r="217" ht="15.75" customHeight="1">
      <c r="A217" s="1">
        <v>216.0</v>
      </c>
      <c r="B217" s="1" t="s">
        <v>44</v>
      </c>
      <c r="C217" s="1" t="s">
        <v>58</v>
      </c>
      <c r="D217" s="1" t="s">
        <v>34</v>
      </c>
      <c r="F217" s="1" t="s">
        <v>35</v>
      </c>
      <c r="G217" s="1" t="s">
        <v>35</v>
      </c>
      <c r="H217" s="3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N217" s="1" t="s">
        <v>38</v>
      </c>
      <c r="O217" s="4" t="s">
        <v>40</v>
      </c>
      <c r="P217" s="1" t="s">
        <v>40</v>
      </c>
      <c r="Q217" s="1" t="str">
        <f t="array" ref="Q217">IF(R217="","",INDEX('Backing 4'!U:U,MATCH(R217,'Backing 4'!T:T,0)))</f>
        <v/>
      </c>
      <c r="R217" s="1" t="str">
        <f t="shared" si="1"/>
        <v/>
      </c>
      <c r="S217" s="1" t="str">
        <f t="array" ref="S217">IF(T217="","",INDEX('Backing 4'!Z:Z,MATCH(T217,'Backing 4'!Y:Y,0)))</f>
        <v/>
      </c>
      <c r="T217" s="1" t="str">
        <f t="shared" si="2"/>
        <v/>
      </c>
      <c r="U217" s="1">
        <v>3.0</v>
      </c>
      <c r="V217" s="1" t="str">
        <f t="array" ref="V217">IF(D217="Y","",IF(W217="Y",INDEX('Backing 2'!B:B,MATCH(C217,'Backing 2'!C:C,0)),C217))</f>
        <v>5 - Senior Officer</v>
      </c>
      <c r="W217" s="1" t="s">
        <v>34</v>
      </c>
      <c r="X217" s="1">
        <v>2.0</v>
      </c>
      <c r="Y217" s="1" t="s">
        <v>55</v>
      </c>
      <c r="Z217" s="1">
        <v>44.0</v>
      </c>
      <c r="AA217" s="1" t="s">
        <v>62</v>
      </c>
      <c r="AB217" s="1" t="s">
        <v>43</v>
      </c>
      <c r="AC217" s="1" t="s">
        <v>43</v>
      </c>
      <c r="AD217" s="5">
        <v>40634.0</v>
      </c>
      <c r="AE217" s="1">
        <v>9.0</v>
      </c>
      <c r="AF217" s="1">
        <f t="shared" si="3"/>
        <v>0.3220381388</v>
      </c>
    </row>
    <row r="218" ht="15.75" customHeight="1">
      <c r="A218" s="1">
        <v>217.0</v>
      </c>
      <c r="B218" s="1" t="s">
        <v>44</v>
      </c>
      <c r="C218" s="1" t="s">
        <v>33</v>
      </c>
      <c r="D218" s="1" t="s">
        <v>34</v>
      </c>
      <c r="E218" s="1">
        <v>2.0</v>
      </c>
      <c r="F218" s="1" t="s">
        <v>35</v>
      </c>
      <c r="G218" s="1" t="s">
        <v>36</v>
      </c>
      <c r="H218" s="3">
        <v>0.5</v>
      </c>
      <c r="I218" s="1" t="s">
        <v>35</v>
      </c>
      <c r="J218" s="1" t="s">
        <v>37</v>
      </c>
      <c r="K218" s="1" t="s">
        <v>46</v>
      </c>
      <c r="M218" s="1" t="s">
        <v>33</v>
      </c>
      <c r="N218" s="1" t="s">
        <v>46</v>
      </c>
      <c r="O218" s="4" t="s">
        <v>40</v>
      </c>
      <c r="P218" s="1" t="s">
        <v>40</v>
      </c>
      <c r="Q218" s="1" t="str">
        <f t="array" ref="Q218">IF(R218="","",INDEX('Backing 4'!U:U,MATCH(R218,'Backing 4'!T:T,0)))</f>
        <v>Even</v>
      </c>
      <c r="R218" s="1" t="str">
        <f t="shared" si="1"/>
        <v>6 - Junior Officer &amp; Sales &amp; Marketing</v>
      </c>
      <c r="S218" s="1" t="str">
        <f t="array" ref="S218">IF(T218="","",INDEX('Backing 4'!Z:Z,MATCH(T218,'Backing 4'!Y:Y,0)))</f>
        <v>Even</v>
      </c>
      <c r="T218" s="1" t="str">
        <f t="shared" si="2"/>
        <v>6 - Junior Officer</v>
      </c>
      <c r="U218" s="1">
        <v>1.0</v>
      </c>
      <c r="V218" s="1" t="str">
        <f t="array" ref="V218">IF(D218="Y","",IF(W218="Y",INDEX('Backing 2'!B:B,MATCH(C218,'Backing 2'!C:C,0)),C218))</f>
        <v>6 - Junior Officer</v>
      </c>
      <c r="W218" s="1" t="s">
        <v>34</v>
      </c>
      <c r="Y218" s="1" t="s">
        <v>53</v>
      </c>
      <c r="Z218" s="1">
        <v>22.0</v>
      </c>
      <c r="AA218" s="1" t="s">
        <v>51</v>
      </c>
      <c r="AB218" s="1" t="s">
        <v>51</v>
      </c>
      <c r="AC218" s="1" t="s">
        <v>51</v>
      </c>
      <c r="AD218" s="5">
        <v>43556.0</v>
      </c>
      <c r="AE218" s="1">
        <v>1.0</v>
      </c>
      <c r="AF218" s="1">
        <f t="shared" si="3"/>
        <v>0.9570499979</v>
      </c>
    </row>
    <row r="219" ht="15.75" customHeight="1">
      <c r="A219" s="1">
        <v>218.0</v>
      </c>
      <c r="B219" s="1" t="s">
        <v>32</v>
      </c>
      <c r="C219" s="1" t="s">
        <v>58</v>
      </c>
      <c r="D219" s="1" t="s">
        <v>34</v>
      </c>
      <c r="E219" s="1">
        <v>2.0</v>
      </c>
      <c r="F219" s="1" t="s">
        <v>35</v>
      </c>
      <c r="G219" s="1" t="s">
        <v>36</v>
      </c>
      <c r="H219" s="3">
        <v>0.5</v>
      </c>
      <c r="I219" s="1" t="s">
        <v>35</v>
      </c>
      <c r="J219" s="1" t="s">
        <v>37</v>
      </c>
      <c r="K219" s="1" t="s">
        <v>46</v>
      </c>
      <c r="M219" s="1" t="s">
        <v>58</v>
      </c>
      <c r="N219" s="1" t="s">
        <v>46</v>
      </c>
      <c r="O219" s="4" t="s">
        <v>40</v>
      </c>
      <c r="P219" s="1" t="s">
        <v>40</v>
      </c>
      <c r="Q219" s="1" t="str">
        <f t="array" ref="Q219">IF(R219="","",INDEX('Backing 4'!U:U,MATCH(R219,'Backing 4'!T:T,0)))</f>
        <v>Even</v>
      </c>
      <c r="R219" s="1" t="str">
        <f t="shared" si="1"/>
        <v>5 - Senior Officer &amp; Sales &amp; Marketing</v>
      </c>
      <c r="S219" s="1" t="str">
        <f t="array" ref="S219">IF(T219="","",INDEX('Backing 4'!Z:Z,MATCH(T219,'Backing 4'!Y:Y,0)))</f>
        <v>Even</v>
      </c>
      <c r="T219" s="1" t="str">
        <f t="shared" si="2"/>
        <v>5 - Senior Officer</v>
      </c>
      <c r="U219" s="1">
        <v>3.0</v>
      </c>
      <c r="V219" s="1" t="str">
        <f t="array" ref="V219">IF(D219="Y","",IF(W219="Y",INDEX('Backing 2'!B:B,MATCH(C219,'Backing 2'!C:C,0)),C219))</f>
        <v>5 - Senior Officer</v>
      </c>
      <c r="W219" s="1" t="s">
        <v>34</v>
      </c>
      <c r="X219" s="1">
        <v>3.0</v>
      </c>
      <c r="Y219" s="1" t="s">
        <v>53</v>
      </c>
      <c r="Z219" s="1">
        <v>29.0</v>
      </c>
      <c r="AA219" s="1" t="s">
        <v>51</v>
      </c>
      <c r="AB219" s="1" t="s">
        <v>51</v>
      </c>
      <c r="AC219" s="1" t="s">
        <v>51</v>
      </c>
      <c r="AD219" s="5">
        <v>41365.0</v>
      </c>
      <c r="AE219" s="1">
        <v>7.0</v>
      </c>
      <c r="AF219" s="1">
        <f t="shared" si="3"/>
        <v>0.6811683031</v>
      </c>
    </row>
    <row r="220" ht="15.75" customHeight="1">
      <c r="A220" s="1">
        <v>219.0</v>
      </c>
      <c r="B220" s="1" t="s">
        <v>44</v>
      </c>
      <c r="C220" s="1" t="s">
        <v>57</v>
      </c>
      <c r="D220" s="1" t="s">
        <v>37</v>
      </c>
      <c r="F220" s="1" t="s">
        <v>35</v>
      </c>
      <c r="G220" s="1" t="s">
        <v>35</v>
      </c>
      <c r="H220" s="3">
        <v>0.5</v>
      </c>
      <c r="I220" s="1" t="s">
        <v>35</v>
      </c>
      <c r="J220" s="1" t="s">
        <v>34</v>
      </c>
      <c r="K220" s="1" t="s">
        <v>38</v>
      </c>
      <c r="M220" s="1" t="s">
        <v>57</v>
      </c>
      <c r="N220" s="1" t="s">
        <v>38</v>
      </c>
      <c r="O220" s="4" t="s">
        <v>40</v>
      </c>
      <c r="P220" s="1" t="s">
        <v>40</v>
      </c>
      <c r="Q220" s="1" t="str">
        <f t="array" ref="Q220">IF(R220="","",INDEX('Backing 4'!U:U,MATCH(R220,'Backing 4'!T:T,0)))</f>
        <v>Even</v>
      </c>
      <c r="R220" s="1" t="str">
        <f t="shared" si="1"/>
        <v>3 - Senior Manager &amp; Operations</v>
      </c>
      <c r="S220" s="1" t="str">
        <f t="array" ref="S220">IF(T220="","",INDEX('Backing 4'!Z:Z,MATCH(T220,'Backing 4'!Y:Y,0)))</f>
        <v>Uneven - Men benefit</v>
      </c>
      <c r="T220" s="1" t="str">
        <f t="shared" si="2"/>
        <v>3 - Senior Manager</v>
      </c>
      <c r="U220" s="1">
        <v>0.0</v>
      </c>
      <c r="V220" s="1" t="str">
        <f t="array" ref="V220">IF(D220="Y","",IF(W220="Y",INDEX('Backing 2'!B:B,MATCH(C220,'Backing 2'!C:C,0)),C220))</f>
        <v/>
      </c>
      <c r="W220" s="1" t="s">
        <v>34</v>
      </c>
      <c r="Y220" s="1" t="s">
        <v>41</v>
      </c>
      <c r="Z220" s="1">
        <v>36.0</v>
      </c>
      <c r="AA220" s="1" t="s">
        <v>51</v>
      </c>
      <c r="AB220" s="1" t="s">
        <v>51</v>
      </c>
      <c r="AC220" s="1" t="s">
        <v>51</v>
      </c>
      <c r="AD220" s="5">
        <v>43922.0</v>
      </c>
      <c r="AE220" s="1">
        <v>0.0</v>
      </c>
      <c r="AF220" s="1">
        <f t="shared" si="3"/>
        <v>0.7314745826</v>
      </c>
    </row>
    <row r="221" ht="15.75" customHeight="1">
      <c r="A221" s="1">
        <v>220.0</v>
      </c>
      <c r="B221" s="1" t="s">
        <v>32</v>
      </c>
      <c r="C221" s="1" t="s">
        <v>58</v>
      </c>
      <c r="D221" s="1" t="s">
        <v>34</v>
      </c>
      <c r="E221" s="1">
        <v>3.0</v>
      </c>
      <c r="F221" s="1" t="s">
        <v>35</v>
      </c>
      <c r="G221" s="1" t="s">
        <v>36</v>
      </c>
      <c r="H221" s="3">
        <v>0.5</v>
      </c>
      <c r="I221" s="1" t="s">
        <v>35</v>
      </c>
      <c r="J221" s="1" t="s">
        <v>37</v>
      </c>
      <c r="K221" s="1" t="s">
        <v>46</v>
      </c>
      <c r="M221" s="1" t="s">
        <v>58</v>
      </c>
      <c r="N221" s="1" t="s">
        <v>46</v>
      </c>
      <c r="O221" s="4" t="s">
        <v>40</v>
      </c>
      <c r="P221" s="1" t="s">
        <v>40</v>
      </c>
      <c r="Q221" s="1" t="str">
        <f t="array" ref="Q221">IF(R221="","",INDEX('Backing 4'!U:U,MATCH(R221,'Backing 4'!T:T,0)))</f>
        <v>Even</v>
      </c>
      <c r="R221" s="1" t="str">
        <f t="shared" si="1"/>
        <v>5 - Senior Officer &amp; Sales &amp; Marketing</v>
      </c>
      <c r="S221" s="1" t="str">
        <f t="array" ref="S221">IF(T221="","",INDEX('Backing 4'!Z:Z,MATCH(T221,'Backing 4'!Y:Y,0)))</f>
        <v>Even</v>
      </c>
      <c r="T221" s="1" t="str">
        <f t="shared" si="2"/>
        <v>5 - Senior Officer</v>
      </c>
      <c r="U221" s="1">
        <v>4.0</v>
      </c>
      <c r="V221" s="1" t="str">
        <f t="array" ref="V221">IF(D221="Y","",IF(W221="Y",INDEX('Backing 2'!B:B,MATCH(C221,'Backing 2'!C:C,0)),C221))</f>
        <v>5 - Senior Officer</v>
      </c>
      <c r="W221" s="1" t="s">
        <v>34</v>
      </c>
      <c r="X221" s="1">
        <v>3.0</v>
      </c>
      <c r="Y221" s="1" t="s">
        <v>53</v>
      </c>
      <c r="Z221" s="1">
        <v>29.0</v>
      </c>
      <c r="AA221" s="1" t="s">
        <v>47</v>
      </c>
      <c r="AB221" s="1" t="s">
        <v>43</v>
      </c>
      <c r="AC221" s="1" t="s">
        <v>43</v>
      </c>
      <c r="AD221" s="5">
        <v>40634.0</v>
      </c>
      <c r="AE221" s="1">
        <v>9.0</v>
      </c>
      <c r="AF221" s="1">
        <f t="shared" si="3"/>
        <v>0.6249248431</v>
      </c>
    </row>
    <row r="222" ht="15.75" customHeight="1">
      <c r="A222" s="1">
        <v>221.0</v>
      </c>
      <c r="B222" s="1" t="s">
        <v>44</v>
      </c>
      <c r="C222" s="1" t="s">
        <v>58</v>
      </c>
      <c r="D222" s="1" t="s">
        <v>37</v>
      </c>
      <c r="F222" s="1" t="s">
        <v>35</v>
      </c>
      <c r="G222" s="1" t="s">
        <v>35</v>
      </c>
      <c r="H222" s="3">
        <v>0.5</v>
      </c>
      <c r="I222" s="1" t="s">
        <v>35</v>
      </c>
      <c r="J222" s="1" t="s">
        <v>34</v>
      </c>
      <c r="K222" s="1" t="s">
        <v>49</v>
      </c>
      <c r="M222" s="1" t="s">
        <v>58</v>
      </c>
      <c r="N222" s="1" t="s">
        <v>49</v>
      </c>
      <c r="O222" s="4" t="s">
        <v>40</v>
      </c>
      <c r="P222" s="1" t="s">
        <v>40</v>
      </c>
      <c r="Q222" s="1" t="str">
        <f t="array" ref="Q222">IF(R222="","",INDEX('Backing 4'!U:U,MATCH(R222,'Backing 4'!T:T,0)))</f>
        <v>Inconclusive</v>
      </c>
      <c r="R222" s="1" t="str">
        <f t="shared" si="1"/>
        <v>5 - Senior Officer &amp; Strategy</v>
      </c>
      <c r="S222" s="1" t="str">
        <f t="array" ref="S222">IF(T222="","",INDEX('Backing 4'!Z:Z,MATCH(T222,'Backing 4'!Y:Y,0)))</f>
        <v>Even</v>
      </c>
      <c r="T222" s="1" t="str">
        <f t="shared" si="2"/>
        <v>5 - Senior Officer</v>
      </c>
      <c r="U222" s="1">
        <v>0.0</v>
      </c>
      <c r="V222" s="1" t="str">
        <f t="array" ref="V222">IF(D222="Y","",IF(W222="Y",INDEX('Backing 2'!B:B,MATCH(C222,'Backing 2'!C:C,0)),C222))</f>
        <v/>
      </c>
      <c r="W222" s="1" t="s">
        <v>34</v>
      </c>
      <c r="Y222" s="1" t="s">
        <v>53</v>
      </c>
      <c r="Z222" s="1">
        <v>28.0</v>
      </c>
      <c r="AA222" s="1" t="s">
        <v>51</v>
      </c>
      <c r="AB222" s="1" t="s">
        <v>51</v>
      </c>
      <c r="AC222" s="1" t="s">
        <v>51</v>
      </c>
      <c r="AD222" s="5">
        <v>43922.0</v>
      </c>
      <c r="AE222" s="1">
        <v>0.0</v>
      </c>
      <c r="AF222" s="1">
        <f t="shared" si="3"/>
        <v>0.3466425422</v>
      </c>
    </row>
    <row r="223" ht="15.75" customHeight="1">
      <c r="A223" s="1">
        <v>222.0</v>
      </c>
      <c r="B223" s="1" t="s">
        <v>32</v>
      </c>
      <c r="C223" s="1" t="s">
        <v>48</v>
      </c>
      <c r="D223" s="1" t="s">
        <v>34</v>
      </c>
      <c r="E223" s="1">
        <v>3.0</v>
      </c>
      <c r="F223" s="1" t="s">
        <v>36</v>
      </c>
      <c r="G223" s="1" t="s">
        <v>36</v>
      </c>
      <c r="H223" s="3">
        <v>0.5</v>
      </c>
      <c r="I223" s="1" t="s">
        <v>35</v>
      </c>
      <c r="J223" s="1" t="s">
        <v>37</v>
      </c>
      <c r="K223" s="1" t="s">
        <v>46</v>
      </c>
      <c r="M223" s="1" t="s">
        <v>69</v>
      </c>
      <c r="N223" s="1" t="s">
        <v>46</v>
      </c>
      <c r="O223" s="4" t="s">
        <v>40</v>
      </c>
      <c r="P223" s="1" t="s">
        <v>40</v>
      </c>
      <c r="Q223" s="1" t="str">
        <f t="array" ref="Q223">IF(R223="","",INDEX('Backing 4'!U:U,MATCH(R223,'Backing 4'!T:T,0)))</f>
        <v>Inconclusive</v>
      </c>
      <c r="R223" s="1" t="str">
        <f t="shared" si="1"/>
        <v>2 - Director &amp; Sales &amp; Marketing</v>
      </c>
      <c r="S223" s="1" t="s">
        <v>50</v>
      </c>
      <c r="T223" s="1" t="str">
        <f t="shared" si="2"/>
        <v>2 - Director</v>
      </c>
      <c r="U223" s="1">
        <v>6.0</v>
      </c>
      <c r="V223" s="1" t="str">
        <f t="array" ref="V223">IF(D223="Y","",IF(W223="Y",INDEX('Backing 2'!B:B,MATCH(C223,'Backing 2'!C:C,0)),C223))</f>
        <v>2 - Director</v>
      </c>
      <c r="W223" s="1" t="s">
        <v>34</v>
      </c>
      <c r="X223" s="1">
        <v>3.0</v>
      </c>
      <c r="Y223" s="1" t="s">
        <v>41</v>
      </c>
      <c r="Z223" s="1">
        <v>39.0</v>
      </c>
      <c r="AA223" s="1" t="s">
        <v>51</v>
      </c>
      <c r="AB223" s="1" t="s">
        <v>51</v>
      </c>
      <c r="AC223" s="1" t="s">
        <v>51</v>
      </c>
      <c r="AD223" s="5">
        <v>41000.0</v>
      </c>
      <c r="AE223" s="1">
        <v>8.0</v>
      </c>
      <c r="AF223" s="1">
        <f t="shared" si="3"/>
        <v>0.7008903656</v>
      </c>
    </row>
    <row r="224" ht="15.75" customHeight="1">
      <c r="A224" s="1">
        <v>223.0</v>
      </c>
      <c r="B224" s="1" t="s">
        <v>44</v>
      </c>
      <c r="C224" s="1" t="s">
        <v>58</v>
      </c>
      <c r="D224" s="1" t="s">
        <v>34</v>
      </c>
      <c r="F224" s="1" t="s">
        <v>35</v>
      </c>
      <c r="G224" s="1" t="s">
        <v>35</v>
      </c>
      <c r="H224" s="3">
        <v>0.5</v>
      </c>
      <c r="I224" s="1" t="s">
        <v>36</v>
      </c>
      <c r="J224" s="1" t="s">
        <v>37</v>
      </c>
      <c r="K224" s="1" t="s">
        <v>46</v>
      </c>
      <c r="L224" s="1" t="s">
        <v>39</v>
      </c>
      <c r="N224" s="1" t="s">
        <v>46</v>
      </c>
      <c r="O224" s="4" t="s">
        <v>40</v>
      </c>
      <c r="P224" s="1" t="s">
        <v>40</v>
      </c>
      <c r="Q224" s="1" t="str">
        <f t="array" ref="Q224">IF(R224="","",INDEX('Backing 4'!U:U,MATCH(R224,'Backing 4'!T:T,0)))</f>
        <v/>
      </c>
      <c r="R224" s="1" t="str">
        <f t="shared" si="1"/>
        <v/>
      </c>
      <c r="S224" s="1" t="str">
        <f t="array" ref="S224">IF(T224="","",INDEX('Backing 4'!Z:Z,MATCH(T224,'Backing 4'!Y:Y,0)))</f>
        <v/>
      </c>
      <c r="T224" s="1" t="str">
        <f t="shared" si="2"/>
        <v/>
      </c>
      <c r="U224" s="1">
        <v>5.0</v>
      </c>
      <c r="V224" s="1" t="str">
        <f t="array" ref="V224">IF(D224="Y","",IF(W224="Y",INDEX('Backing 2'!B:B,MATCH(C224,'Backing 2'!C:C,0)),C224))</f>
        <v>5 - Senior Officer</v>
      </c>
      <c r="W224" s="1" t="s">
        <v>34</v>
      </c>
      <c r="X224" s="1">
        <v>3.0</v>
      </c>
      <c r="Y224" s="1" t="s">
        <v>53</v>
      </c>
      <c r="Z224" s="1">
        <v>29.0</v>
      </c>
      <c r="AA224" s="1" t="s">
        <v>51</v>
      </c>
      <c r="AB224" s="1" t="s">
        <v>51</v>
      </c>
      <c r="AC224" s="1" t="s">
        <v>51</v>
      </c>
      <c r="AD224" s="5">
        <v>40634.0</v>
      </c>
      <c r="AE224" s="1">
        <v>9.0</v>
      </c>
      <c r="AF224" s="1">
        <f t="shared" si="3"/>
        <v>0.01901143576</v>
      </c>
    </row>
    <row r="225" ht="15.75" customHeight="1">
      <c r="A225" s="1">
        <v>224.0</v>
      </c>
      <c r="B225" s="1" t="s">
        <v>32</v>
      </c>
      <c r="C225" s="1" t="s">
        <v>57</v>
      </c>
      <c r="D225" s="1" t="s">
        <v>34</v>
      </c>
      <c r="E225" s="1">
        <v>2.0</v>
      </c>
      <c r="F225" s="1" t="s">
        <v>35</v>
      </c>
      <c r="G225" s="1" t="s">
        <v>36</v>
      </c>
      <c r="H225" s="3">
        <v>0.5</v>
      </c>
      <c r="I225" s="1" t="s">
        <v>35</v>
      </c>
      <c r="J225" s="1" t="s">
        <v>37</v>
      </c>
      <c r="K225" s="1" t="s">
        <v>54</v>
      </c>
      <c r="M225" s="1" t="s">
        <v>57</v>
      </c>
      <c r="N225" s="1" t="s">
        <v>54</v>
      </c>
      <c r="O225" s="4" t="s">
        <v>40</v>
      </c>
      <c r="P225" s="1" t="s">
        <v>40</v>
      </c>
      <c r="Q225" s="1" t="str">
        <f t="array" ref="Q225">IF(R225="","",INDEX('Backing 4'!U:U,MATCH(R225,'Backing 4'!T:T,0)))</f>
        <v>Uneven - Men benefit</v>
      </c>
      <c r="R225" s="1" t="str">
        <f t="shared" si="1"/>
        <v>3 - Senior Manager &amp; Internal Services</v>
      </c>
      <c r="S225" s="1" t="str">
        <f t="array" ref="S225">IF(T225="","",INDEX('Backing 4'!Z:Z,MATCH(T225,'Backing 4'!Y:Y,0)))</f>
        <v>Uneven - Men benefit</v>
      </c>
      <c r="T225" s="1" t="str">
        <f t="shared" si="2"/>
        <v>3 - Senior Manager</v>
      </c>
      <c r="U225" s="1">
        <v>2.0</v>
      </c>
      <c r="V225" s="1" t="str">
        <f t="array" ref="V225">IF(D225="Y","",IF(W225="Y",INDEX('Backing 2'!B:B,MATCH(C225,'Backing 2'!C:C,0)),C225))</f>
        <v>3 - Senior Manager</v>
      </c>
      <c r="W225" s="1" t="s">
        <v>34</v>
      </c>
      <c r="X225" s="1">
        <v>3.0</v>
      </c>
      <c r="Y225" s="1" t="s">
        <v>55</v>
      </c>
      <c r="Z225" s="1">
        <v>46.0</v>
      </c>
      <c r="AA225" s="1" t="s">
        <v>47</v>
      </c>
      <c r="AB225" s="1" t="s">
        <v>43</v>
      </c>
      <c r="AC225" s="1" t="s">
        <v>43</v>
      </c>
      <c r="AD225" s="5">
        <v>40634.0</v>
      </c>
      <c r="AE225" s="1">
        <v>9.0</v>
      </c>
      <c r="AF225" s="1">
        <f t="shared" si="3"/>
        <v>0.8173499119</v>
      </c>
    </row>
    <row r="226" ht="15.75" customHeight="1">
      <c r="A226" s="1">
        <v>225.0</v>
      </c>
      <c r="B226" s="1" t="s">
        <v>32</v>
      </c>
      <c r="C226" s="1" t="s">
        <v>58</v>
      </c>
      <c r="D226" s="1" t="s">
        <v>34</v>
      </c>
      <c r="E226" s="1">
        <v>2.0</v>
      </c>
      <c r="F226" s="1" t="s">
        <v>35</v>
      </c>
      <c r="G226" s="1" t="s">
        <v>36</v>
      </c>
      <c r="H226" s="3">
        <v>0.5</v>
      </c>
      <c r="I226" s="1" t="s">
        <v>35</v>
      </c>
      <c r="J226" s="1" t="s">
        <v>37</v>
      </c>
      <c r="K226" s="1" t="s">
        <v>46</v>
      </c>
      <c r="M226" s="1" t="s">
        <v>58</v>
      </c>
      <c r="N226" s="1" t="s">
        <v>46</v>
      </c>
      <c r="O226" s="4" t="s">
        <v>40</v>
      </c>
      <c r="P226" s="1" t="s">
        <v>40</v>
      </c>
      <c r="Q226" s="1" t="str">
        <f t="array" ref="Q226">IF(R226="","",INDEX('Backing 4'!U:U,MATCH(R226,'Backing 4'!T:T,0)))</f>
        <v>Even</v>
      </c>
      <c r="R226" s="1" t="str">
        <f t="shared" si="1"/>
        <v>5 - Senior Officer &amp; Sales &amp; Marketing</v>
      </c>
      <c r="S226" s="1" t="str">
        <f t="array" ref="S226">IF(T226="","",INDEX('Backing 4'!Z:Z,MATCH(T226,'Backing 4'!Y:Y,0)))</f>
        <v>Even</v>
      </c>
      <c r="T226" s="1" t="str">
        <f t="shared" si="2"/>
        <v>5 - Senior Officer</v>
      </c>
      <c r="U226" s="1">
        <v>1.0</v>
      </c>
      <c r="V226" s="1" t="str">
        <f t="array" ref="V226">IF(D226="Y","",IF(W226="Y",INDEX('Backing 2'!B:B,MATCH(C226,'Backing 2'!C:C,0)),C226))</f>
        <v>6 - Junior Officer</v>
      </c>
      <c r="W226" s="1" t="s">
        <v>37</v>
      </c>
      <c r="X226" s="1">
        <v>1.0</v>
      </c>
      <c r="Y226" s="1" t="s">
        <v>53</v>
      </c>
      <c r="Z226" s="1">
        <v>25.0</v>
      </c>
      <c r="AA226" s="1" t="s">
        <v>80</v>
      </c>
      <c r="AB226" s="1" t="s">
        <v>43</v>
      </c>
      <c r="AC226" s="1" t="s">
        <v>43</v>
      </c>
      <c r="AD226" s="5">
        <v>41730.0</v>
      </c>
      <c r="AE226" s="1">
        <v>6.0</v>
      </c>
      <c r="AF226" s="1">
        <f t="shared" si="3"/>
        <v>0.678913668</v>
      </c>
    </row>
    <row r="227" ht="15.75" customHeight="1">
      <c r="A227" s="1">
        <v>226.0</v>
      </c>
      <c r="B227" s="1" t="s">
        <v>32</v>
      </c>
      <c r="C227" s="1" t="s">
        <v>33</v>
      </c>
      <c r="D227" s="1" t="s">
        <v>34</v>
      </c>
      <c r="E227" s="1">
        <v>2.0</v>
      </c>
      <c r="F227" s="1" t="s">
        <v>35</v>
      </c>
      <c r="G227" s="1" t="s">
        <v>36</v>
      </c>
      <c r="H227" s="3">
        <v>0.5</v>
      </c>
      <c r="I227" s="1" t="s">
        <v>35</v>
      </c>
      <c r="J227" s="1" t="s">
        <v>37</v>
      </c>
      <c r="K227" s="1" t="s">
        <v>46</v>
      </c>
      <c r="M227" s="1" t="s">
        <v>33</v>
      </c>
      <c r="N227" s="1" t="s">
        <v>46</v>
      </c>
      <c r="O227" s="4" t="s">
        <v>40</v>
      </c>
      <c r="P227" s="1" t="s">
        <v>40</v>
      </c>
      <c r="Q227" s="1" t="str">
        <f t="array" ref="Q227">IF(R227="","",INDEX('Backing 4'!U:U,MATCH(R227,'Backing 4'!T:T,0)))</f>
        <v>Even</v>
      </c>
      <c r="R227" s="1" t="str">
        <f t="shared" si="1"/>
        <v>6 - Junior Officer &amp; Sales &amp; Marketing</v>
      </c>
      <c r="S227" s="1" t="str">
        <f t="array" ref="S227">IF(T227="","",INDEX('Backing 4'!Z:Z,MATCH(T227,'Backing 4'!Y:Y,0)))</f>
        <v>Even</v>
      </c>
      <c r="T227" s="1" t="str">
        <f t="shared" si="2"/>
        <v>6 - Junior Officer</v>
      </c>
      <c r="U227" s="1">
        <v>3.0</v>
      </c>
      <c r="V227" s="1" t="str">
        <f t="array" ref="V227">IF(D227="Y","",IF(W227="Y",INDEX('Backing 2'!B:B,MATCH(C227,'Backing 2'!C:C,0)),C227))</f>
        <v>6 - Junior Officer</v>
      </c>
      <c r="W227" s="1" t="s">
        <v>34</v>
      </c>
      <c r="X227" s="1">
        <v>2.0</v>
      </c>
      <c r="Y227" s="1" t="s">
        <v>53</v>
      </c>
      <c r="Z227" s="1">
        <v>21.0</v>
      </c>
      <c r="AA227" s="1" t="s">
        <v>51</v>
      </c>
      <c r="AB227" s="1" t="s">
        <v>51</v>
      </c>
      <c r="AC227" s="1" t="s">
        <v>51</v>
      </c>
      <c r="AD227" s="5">
        <v>42826.0</v>
      </c>
      <c r="AE227" s="1">
        <v>3.0</v>
      </c>
      <c r="AF227" s="1">
        <f t="shared" si="3"/>
        <v>0.682739296</v>
      </c>
    </row>
    <row r="228" ht="15.75" customHeight="1">
      <c r="A228" s="1">
        <v>227.0</v>
      </c>
      <c r="B228" s="1" t="s">
        <v>32</v>
      </c>
      <c r="C228" s="2" t="s">
        <v>45</v>
      </c>
      <c r="D228" s="1" t="s">
        <v>34</v>
      </c>
      <c r="E228" s="1">
        <v>3.0</v>
      </c>
      <c r="F228" s="1" t="s">
        <v>35</v>
      </c>
      <c r="G228" s="1" t="s">
        <v>35</v>
      </c>
      <c r="H228" s="3">
        <v>0.5</v>
      </c>
      <c r="I228" s="1" t="s">
        <v>36</v>
      </c>
      <c r="J228" s="1" t="s">
        <v>37</v>
      </c>
      <c r="K228" s="1" t="s">
        <v>46</v>
      </c>
      <c r="L228" s="1" t="s">
        <v>39</v>
      </c>
      <c r="N228" s="1" t="s">
        <v>46</v>
      </c>
      <c r="O228" s="4" t="s">
        <v>40</v>
      </c>
      <c r="P228" s="1" t="s">
        <v>40</v>
      </c>
      <c r="Q228" s="1" t="str">
        <f t="array" ref="Q228">IF(R228="","",INDEX('Backing 4'!U:U,MATCH(R228,'Backing 4'!T:T,0)))</f>
        <v/>
      </c>
      <c r="R228" s="1" t="str">
        <f t="shared" si="1"/>
        <v/>
      </c>
      <c r="S228" s="1" t="str">
        <f t="array" ref="S228">IF(T228="","",INDEX('Backing 4'!Z:Z,MATCH(T228,'Backing 4'!Y:Y,0)))</f>
        <v/>
      </c>
      <c r="T228" s="1" t="str">
        <f t="shared" si="2"/>
        <v/>
      </c>
      <c r="U228" s="1">
        <v>3.0</v>
      </c>
      <c r="V228" s="1" t="str">
        <f t="array" ref="V228">IF(D228="Y","",IF(W228="Y",INDEX('Backing 2'!B:B,MATCH(C228,'Backing 2'!C:C,0)),C228))</f>
        <v>4 - Manager</v>
      </c>
      <c r="W228" s="1" t="s">
        <v>34</v>
      </c>
      <c r="X228" s="1">
        <v>2.0</v>
      </c>
      <c r="Y228" s="1" t="s">
        <v>55</v>
      </c>
      <c r="Z228" s="1">
        <v>43.0</v>
      </c>
      <c r="AA228" s="1" t="s">
        <v>51</v>
      </c>
      <c r="AB228" s="1" t="s">
        <v>51</v>
      </c>
      <c r="AC228" s="1" t="s">
        <v>51</v>
      </c>
      <c r="AD228" s="5">
        <v>40634.0</v>
      </c>
      <c r="AE228" s="1">
        <v>9.0</v>
      </c>
      <c r="AF228" s="1">
        <f t="shared" si="3"/>
        <v>0.07468143457</v>
      </c>
    </row>
    <row r="229" ht="15.75" customHeight="1">
      <c r="A229" s="1">
        <v>228.0</v>
      </c>
      <c r="B229" s="1" t="s">
        <v>32</v>
      </c>
      <c r="C229" s="1" t="s">
        <v>58</v>
      </c>
      <c r="D229" s="1" t="s">
        <v>34</v>
      </c>
      <c r="E229" s="1">
        <v>2.0</v>
      </c>
      <c r="F229" s="1" t="s">
        <v>36</v>
      </c>
      <c r="G229" s="1" t="s">
        <v>36</v>
      </c>
      <c r="H229" s="3">
        <v>0.5</v>
      </c>
      <c r="I229" s="1" t="s">
        <v>35</v>
      </c>
      <c r="J229" s="1" t="s">
        <v>37</v>
      </c>
      <c r="K229" s="1" t="s">
        <v>54</v>
      </c>
      <c r="M229" s="1" t="s">
        <v>45</v>
      </c>
      <c r="N229" s="1" t="s">
        <v>54</v>
      </c>
      <c r="O229" s="4" t="s">
        <v>40</v>
      </c>
      <c r="P229" s="1" t="s">
        <v>40</v>
      </c>
      <c r="Q229" s="1" t="str">
        <f t="array" ref="Q229">IF(R229="","",INDEX('Backing 4'!U:U,MATCH(R229,'Backing 4'!T:T,0)))</f>
        <v>Even</v>
      </c>
      <c r="R229" s="1" t="str">
        <f t="shared" si="1"/>
        <v>5 - Senior Officer &amp; Internal Services</v>
      </c>
      <c r="S229" s="1" t="str">
        <f t="array" ref="S229">IF(T229="","",INDEX('Backing 4'!Z:Z,MATCH(T229,'Backing 4'!Y:Y,0)))</f>
        <v>Even</v>
      </c>
      <c r="T229" s="1" t="str">
        <f t="shared" si="2"/>
        <v>5 - Senior Officer</v>
      </c>
      <c r="U229" s="1">
        <v>2.0</v>
      </c>
      <c r="V229" s="1" t="str">
        <f t="array" ref="V229">IF(D229="Y","",IF(W229="Y",INDEX('Backing 2'!B:B,MATCH(C229,'Backing 2'!C:C,0)),C229))</f>
        <v>5 - Senior Officer</v>
      </c>
      <c r="W229" s="1" t="s">
        <v>34</v>
      </c>
      <c r="X229" s="1">
        <v>3.0</v>
      </c>
      <c r="Y229" s="1" t="s">
        <v>41</v>
      </c>
      <c r="Z229" s="1">
        <v>31.0</v>
      </c>
      <c r="AA229" s="1" t="s">
        <v>51</v>
      </c>
      <c r="AB229" s="1" t="s">
        <v>51</v>
      </c>
      <c r="AC229" s="1" t="s">
        <v>51</v>
      </c>
      <c r="AD229" s="5">
        <v>42461.0</v>
      </c>
      <c r="AE229" s="1">
        <v>4.0</v>
      </c>
      <c r="AF229" s="1">
        <f t="shared" si="3"/>
        <v>0.6324008449</v>
      </c>
    </row>
    <row r="230" ht="15.75" customHeight="1">
      <c r="A230" s="1">
        <v>229.0</v>
      </c>
      <c r="B230" s="1" t="s">
        <v>32</v>
      </c>
      <c r="C230" s="1" t="s">
        <v>57</v>
      </c>
      <c r="D230" s="1" t="s">
        <v>34</v>
      </c>
      <c r="E230" s="1">
        <v>2.0</v>
      </c>
      <c r="F230" s="1" t="s">
        <v>35</v>
      </c>
      <c r="G230" s="1" t="s">
        <v>36</v>
      </c>
      <c r="H230" s="3">
        <v>0.5</v>
      </c>
      <c r="I230" s="1" t="s">
        <v>35</v>
      </c>
      <c r="J230" s="1" t="s">
        <v>37</v>
      </c>
      <c r="K230" s="1" t="s">
        <v>54</v>
      </c>
      <c r="M230" s="1" t="s">
        <v>57</v>
      </c>
      <c r="N230" s="1" t="s">
        <v>54</v>
      </c>
      <c r="O230" s="4" t="s">
        <v>40</v>
      </c>
      <c r="P230" s="1" t="s">
        <v>40</v>
      </c>
      <c r="Q230" s="1" t="str">
        <f t="array" ref="Q230">IF(R230="","",INDEX('Backing 4'!U:U,MATCH(R230,'Backing 4'!T:T,0)))</f>
        <v>Uneven - Men benefit</v>
      </c>
      <c r="R230" s="1" t="str">
        <f t="shared" si="1"/>
        <v>3 - Senior Manager &amp; Internal Services</v>
      </c>
      <c r="S230" s="1" t="str">
        <f t="array" ref="S230">IF(T230="","",INDEX('Backing 4'!Z:Z,MATCH(T230,'Backing 4'!Y:Y,0)))</f>
        <v>Uneven - Men benefit</v>
      </c>
      <c r="T230" s="1" t="str">
        <f t="shared" si="2"/>
        <v>3 - Senior Manager</v>
      </c>
      <c r="U230" s="1">
        <v>3.0</v>
      </c>
      <c r="V230" s="1" t="str">
        <f t="array" ref="V230">IF(D230="Y","",IF(W230="Y",INDEX('Backing 2'!B:B,MATCH(C230,'Backing 2'!C:C,0)),C230))</f>
        <v>3 - Senior Manager</v>
      </c>
      <c r="W230" s="1" t="s">
        <v>34</v>
      </c>
      <c r="X230" s="1">
        <v>2.0</v>
      </c>
      <c r="Y230" s="1" t="s">
        <v>41</v>
      </c>
      <c r="Z230" s="1">
        <v>35.0</v>
      </c>
      <c r="AA230" s="1" t="s">
        <v>51</v>
      </c>
      <c r="AB230" s="1" t="s">
        <v>51</v>
      </c>
      <c r="AC230" s="1" t="s">
        <v>51</v>
      </c>
      <c r="AD230" s="5">
        <v>42461.0</v>
      </c>
      <c r="AE230" s="1">
        <v>4.0</v>
      </c>
      <c r="AF230" s="1">
        <f t="shared" si="3"/>
        <v>0.1454321803</v>
      </c>
    </row>
    <row r="231" ht="15.75" customHeight="1">
      <c r="A231" s="1">
        <v>230.0</v>
      </c>
      <c r="B231" s="1" t="s">
        <v>44</v>
      </c>
      <c r="C231" s="2" t="s">
        <v>33</v>
      </c>
      <c r="D231" s="1" t="s">
        <v>34</v>
      </c>
      <c r="E231" s="1">
        <v>2.0</v>
      </c>
      <c r="F231" s="1" t="s">
        <v>35</v>
      </c>
      <c r="G231" s="1" t="s">
        <v>35</v>
      </c>
      <c r="H231" s="3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N231" s="1" t="s">
        <v>38</v>
      </c>
      <c r="O231" s="4" t="s">
        <v>40</v>
      </c>
      <c r="P231" s="1" t="s">
        <v>40</v>
      </c>
      <c r="Q231" s="1" t="str">
        <f t="array" ref="Q231">IF(R231="","",INDEX('Backing 4'!U:U,MATCH(R231,'Backing 4'!T:T,0)))</f>
        <v/>
      </c>
      <c r="R231" s="1" t="str">
        <f t="shared" si="1"/>
        <v/>
      </c>
      <c r="S231" s="1" t="str">
        <f t="array" ref="S231">IF(T231="","",INDEX('Backing 4'!Z:Z,MATCH(T231,'Backing 4'!Y:Y,0)))</f>
        <v/>
      </c>
      <c r="T231" s="1" t="str">
        <f t="shared" si="2"/>
        <v/>
      </c>
      <c r="U231" s="1">
        <v>2.0</v>
      </c>
      <c r="V231" s="1" t="str">
        <f t="array" ref="V231">IF(D231="Y","",IF(W231="Y",INDEX('Backing 2'!B:B,MATCH(C231,'Backing 2'!C:C,0)),C231))</f>
        <v>6 - Junior Officer</v>
      </c>
      <c r="W231" s="1" t="s">
        <v>34</v>
      </c>
      <c r="X231" s="1">
        <v>3.0</v>
      </c>
      <c r="Y231" s="1" t="s">
        <v>55</v>
      </c>
      <c r="Z231" s="1">
        <v>42.0</v>
      </c>
      <c r="AA231" s="1" t="s">
        <v>51</v>
      </c>
      <c r="AB231" s="1" t="s">
        <v>51</v>
      </c>
      <c r="AC231" s="1" t="s">
        <v>51</v>
      </c>
      <c r="AD231" s="5">
        <v>43191.0</v>
      </c>
      <c r="AE231" s="1">
        <v>2.0</v>
      </c>
      <c r="AF231" s="1">
        <f t="shared" si="3"/>
        <v>0.2798001611</v>
      </c>
    </row>
    <row r="232" ht="15.75" customHeight="1">
      <c r="A232" s="1">
        <v>231.0</v>
      </c>
      <c r="B232" s="1" t="s">
        <v>32</v>
      </c>
      <c r="C232" s="1" t="s">
        <v>57</v>
      </c>
      <c r="D232" s="1" t="s">
        <v>34</v>
      </c>
      <c r="E232" s="1">
        <v>3.0</v>
      </c>
      <c r="F232" s="1" t="s">
        <v>35</v>
      </c>
      <c r="G232" s="1" t="s">
        <v>36</v>
      </c>
      <c r="H232" s="3">
        <v>0.5</v>
      </c>
      <c r="I232" s="1" t="s">
        <v>35</v>
      </c>
      <c r="J232" s="1" t="s">
        <v>37</v>
      </c>
      <c r="K232" s="1" t="s">
        <v>65</v>
      </c>
      <c r="M232" s="1" t="s">
        <v>57</v>
      </c>
      <c r="N232" s="1" t="s">
        <v>65</v>
      </c>
      <c r="O232" s="4" t="s">
        <v>40</v>
      </c>
      <c r="P232" s="1" t="s">
        <v>40</v>
      </c>
      <c r="Q232" s="1" t="str">
        <f t="array" ref="Q232">IF(R232="","",INDEX('Backing 4'!U:U,MATCH(R232,'Backing 4'!T:T,0)))</f>
        <v>Inconclusive</v>
      </c>
      <c r="R232" s="1" t="str">
        <f t="shared" si="1"/>
        <v>3 - Senior Manager &amp; Finance</v>
      </c>
      <c r="S232" s="1" t="str">
        <f t="array" ref="S232">IF(T232="","",INDEX('Backing 4'!Z:Z,MATCH(T232,'Backing 4'!Y:Y,0)))</f>
        <v>Uneven - Men benefit</v>
      </c>
      <c r="T232" s="1" t="str">
        <f t="shared" si="2"/>
        <v>3 - Senior Manager</v>
      </c>
      <c r="U232" s="1">
        <v>3.0</v>
      </c>
      <c r="V232" s="1" t="str">
        <f t="array" ref="V232">IF(D232="Y","",IF(W232="Y",INDEX('Backing 2'!B:B,MATCH(C232,'Backing 2'!C:C,0)),C232))</f>
        <v>3 - Senior Manager</v>
      </c>
      <c r="W232" s="1" t="s">
        <v>34</v>
      </c>
      <c r="X232" s="1">
        <v>3.0</v>
      </c>
      <c r="Y232" s="1" t="s">
        <v>41</v>
      </c>
      <c r="Z232" s="1">
        <v>39.0</v>
      </c>
      <c r="AA232" s="1" t="s">
        <v>62</v>
      </c>
      <c r="AB232" s="1" t="s">
        <v>43</v>
      </c>
      <c r="AC232" s="1" t="s">
        <v>43</v>
      </c>
      <c r="AD232" s="5">
        <v>42461.0</v>
      </c>
      <c r="AE232" s="1">
        <v>4.0</v>
      </c>
      <c r="AF232" s="1">
        <f t="shared" si="3"/>
        <v>0.175528953</v>
      </c>
    </row>
    <row r="233" ht="15.75" customHeight="1">
      <c r="A233" s="1">
        <v>232.0</v>
      </c>
      <c r="B233" s="1" t="s">
        <v>44</v>
      </c>
      <c r="C233" s="1" t="s">
        <v>33</v>
      </c>
      <c r="D233" s="1" t="s">
        <v>34</v>
      </c>
      <c r="E233" s="1">
        <v>2.0</v>
      </c>
      <c r="F233" s="1" t="s">
        <v>36</v>
      </c>
      <c r="G233" s="1" t="s">
        <v>36</v>
      </c>
      <c r="H233" s="3">
        <v>0.5</v>
      </c>
      <c r="I233" s="1" t="s">
        <v>35</v>
      </c>
      <c r="J233" s="1" t="s">
        <v>37</v>
      </c>
      <c r="K233" s="1" t="s">
        <v>38</v>
      </c>
      <c r="M233" s="1" t="s">
        <v>58</v>
      </c>
      <c r="N233" s="1" t="s">
        <v>38</v>
      </c>
      <c r="O233" s="4" t="s">
        <v>40</v>
      </c>
      <c r="P233" s="1" t="s">
        <v>40</v>
      </c>
      <c r="Q233" s="1" t="str">
        <f t="array" ref="Q233">IF(R233="","",INDEX('Backing 4'!U:U,MATCH(R233,'Backing 4'!T:T,0)))</f>
        <v>Even</v>
      </c>
      <c r="R233" s="1" t="str">
        <f t="shared" si="1"/>
        <v>6 - Junior Officer &amp; Operations</v>
      </c>
      <c r="S233" s="1" t="str">
        <f t="array" ref="S233">IF(T233="","",INDEX('Backing 4'!Z:Z,MATCH(T233,'Backing 4'!Y:Y,0)))</f>
        <v>Even</v>
      </c>
      <c r="T233" s="1" t="str">
        <f t="shared" si="2"/>
        <v>6 - Junior Officer</v>
      </c>
      <c r="U233" s="1">
        <v>3.0</v>
      </c>
      <c r="V233" s="1" t="str">
        <f t="array" ref="V233">IF(D233="Y","",IF(W233="Y",INDEX('Backing 2'!B:B,MATCH(C233,'Backing 2'!C:C,0)),C233))</f>
        <v>6 - Junior Officer</v>
      </c>
      <c r="W233" s="1" t="s">
        <v>34</v>
      </c>
      <c r="X233" s="1">
        <v>3.0</v>
      </c>
      <c r="Y233" s="1" t="s">
        <v>41</v>
      </c>
      <c r="Z233" s="1">
        <v>34.0</v>
      </c>
      <c r="AA233" s="1" t="s">
        <v>42</v>
      </c>
      <c r="AB233" s="1" t="s">
        <v>43</v>
      </c>
      <c r="AC233" s="1" t="s">
        <v>43</v>
      </c>
      <c r="AD233" s="5">
        <v>42826.0</v>
      </c>
      <c r="AE233" s="1">
        <v>3.0</v>
      </c>
      <c r="AF233" s="1">
        <f t="shared" si="3"/>
        <v>0.6747217017</v>
      </c>
    </row>
    <row r="234" ht="15.75" customHeight="1">
      <c r="A234" s="1">
        <v>233.0</v>
      </c>
      <c r="B234" s="1" t="s">
        <v>44</v>
      </c>
      <c r="C234" s="1" t="s">
        <v>33</v>
      </c>
      <c r="D234" s="1" t="s">
        <v>37</v>
      </c>
      <c r="F234" s="1" t="s">
        <v>35</v>
      </c>
      <c r="G234" s="1" t="s">
        <v>35</v>
      </c>
      <c r="H234" s="3">
        <v>0.5</v>
      </c>
      <c r="I234" s="1" t="s">
        <v>35</v>
      </c>
      <c r="J234" s="1" t="s">
        <v>34</v>
      </c>
      <c r="K234" s="1" t="s">
        <v>49</v>
      </c>
      <c r="M234" s="1" t="s">
        <v>33</v>
      </c>
      <c r="N234" s="1" t="s">
        <v>49</v>
      </c>
      <c r="O234" s="4">
        <v>0.8</v>
      </c>
      <c r="P234" s="1" t="s">
        <v>63</v>
      </c>
      <c r="Q234" s="1" t="str">
        <f t="array" ref="Q234">IF(R234="","",INDEX('Backing 4'!U:U,MATCH(R234,'Backing 4'!T:T,0)))</f>
        <v>Inconclusive</v>
      </c>
      <c r="R234" s="1" t="str">
        <f t="shared" si="1"/>
        <v>6 - Junior Officer &amp; Strategy</v>
      </c>
      <c r="S234" s="1" t="str">
        <f t="array" ref="S234">IF(T234="","",INDEX('Backing 4'!Z:Z,MATCH(T234,'Backing 4'!Y:Y,0)))</f>
        <v>Even</v>
      </c>
      <c r="T234" s="1" t="str">
        <f t="shared" si="2"/>
        <v>6 - Junior Officer</v>
      </c>
      <c r="U234" s="1">
        <v>0.0</v>
      </c>
      <c r="V234" s="1" t="str">
        <f t="array" ref="V234">IF(D234="Y","",IF(W234="Y",INDEX('Backing 2'!B:B,MATCH(C234,'Backing 2'!C:C,0)),C234))</f>
        <v/>
      </c>
      <c r="W234" s="1" t="s">
        <v>34</v>
      </c>
      <c r="Y234" s="1" t="s">
        <v>53</v>
      </c>
      <c r="Z234" s="1">
        <v>25.0</v>
      </c>
      <c r="AA234" s="1" t="s">
        <v>51</v>
      </c>
      <c r="AB234" s="1" t="s">
        <v>51</v>
      </c>
      <c r="AC234" s="1" t="s">
        <v>51</v>
      </c>
      <c r="AD234" s="5">
        <v>43922.0</v>
      </c>
      <c r="AE234" s="1">
        <v>0.0</v>
      </c>
      <c r="AF234" s="1">
        <f t="shared" si="3"/>
        <v>0.1418351533</v>
      </c>
    </row>
    <row r="235" ht="15.75" customHeight="1">
      <c r="A235" s="1">
        <v>234.0</v>
      </c>
      <c r="B235" s="1" t="s">
        <v>44</v>
      </c>
      <c r="C235" s="1" t="s">
        <v>33</v>
      </c>
      <c r="D235" s="1" t="s">
        <v>34</v>
      </c>
      <c r="E235" s="1">
        <v>2.0</v>
      </c>
      <c r="F235" s="1" t="s">
        <v>36</v>
      </c>
      <c r="G235" s="1" t="s">
        <v>36</v>
      </c>
      <c r="H235" s="3">
        <v>0.5</v>
      </c>
      <c r="I235" s="1" t="s">
        <v>35</v>
      </c>
      <c r="J235" s="1" t="s">
        <v>37</v>
      </c>
      <c r="K235" s="1" t="s">
        <v>38</v>
      </c>
      <c r="M235" s="1" t="s">
        <v>58</v>
      </c>
      <c r="N235" s="1" t="s">
        <v>38</v>
      </c>
      <c r="O235" s="4" t="s">
        <v>40</v>
      </c>
      <c r="P235" s="1" t="s">
        <v>40</v>
      </c>
      <c r="Q235" s="1" t="str">
        <f t="array" ref="Q235">IF(R235="","",INDEX('Backing 4'!U:U,MATCH(R235,'Backing 4'!T:T,0)))</f>
        <v>Even</v>
      </c>
      <c r="R235" s="1" t="str">
        <f t="shared" si="1"/>
        <v>6 - Junior Officer &amp; Operations</v>
      </c>
      <c r="S235" s="1" t="str">
        <f t="array" ref="S235">IF(T235="","",INDEX('Backing 4'!Z:Z,MATCH(T235,'Backing 4'!Y:Y,0)))</f>
        <v>Even</v>
      </c>
      <c r="T235" s="1" t="str">
        <f t="shared" si="2"/>
        <v>6 - Junior Officer</v>
      </c>
      <c r="U235" s="1">
        <v>2.0</v>
      </c>
      <c r="V235" s="1" t="str">
        <f t="array" ref="V235">IF(D235="Y","",IF(W235="Y",INDEX('Backing 2'!B:B,MATCH(C235,'Backing 2'!C:C,0)),C235))</f>
        <v>6 - Junior Officer</v>
      </c>
      <c r="W235" s="1" t="s">
        <v>34</v>
      </c>
      <c r="X235" s="1">
        <v>2.0</v>
      </c>
      <c r="Y235" s="1" t="s">
        <v>53</v>
      </c>
      <c r="Z235" s="1">
        <v>29.0</v>
      </c>
      <c r="AA235" s="1" t="s">
        <v>47</v>
      </c>
      <c r="AB235" s="1" t="s">
        <v>43</v>
      </c>
      <c r="AC235" s="1" t="s">
        <v>43</v>
      </c>
      <c r="AD235" s="5">
        <v>43191.0</v>
      </c>
      <c r="AE235" s="1">
        <v>2.0</v>
      </c>
      <c r="AF235" s="1">
        <f t="shared" si="3"/>
        <v>0.1024425086</v>
      </c>
    </row>
    <row r="236" ht="15.75" customHeight="1">
      <c r="A236" s="1">
        <v>235.0</v>
      </c>
      <c r="B236" s="1" t="s">
        <v>32</v>
      </c>
      <c r="C236" s="1" t="s">
        <v>45</v>
      </c>
      <c r="D236" s="1" t="s">
        <v>34</v>
      </c>
      <c r="E236" s="1">
        <v>3.0</v>
      </c>
      <c r="F236" s="1" t="s">
        <v>35</v>
      </c>
      <c r="G236" s="1" t="s">
        <v>36</v>
      </c>
      <c r="H236" s="3">
        <v>0.5</v>
      </c>
      <c r="I236" s="1" t="s">
        <v>35</v>
      </c>
      <c r="J236" s="1" t="s">
        <v>37</v>
      </c>
      <c r="K236" s="1" t="s">
        <v>54</v>
      </c>
      <c r="M236" s="1" t="s">
        <v>45</v>
      </c>
      <c r="N236" s="1" t="s">
        <v>54</v>
      </c>
      <c r="O236" s="4" t="s">
        <v>40</v>
      </c>
      <c r="P236" s="1" t="s">
        <v>40</v>
      </c>
      <c r="Q236" s="1" t="str">
        <f t="array" ref="Q236">IF(R236="","",INDEX('Backing 4'!U:U,MATCH(R236,'Backing 4'!T:T,0)))</f>
        <v>Even</v>
      </c>
      <c r="R236" s="1" t="str">
        <f t="shared" si="1"/>
        <v>4 - Manager &amp; Internal Services</v>
      </c>
      <c r="S236" s="1" t="str">
        <f t="array" ref="S236">IF(T236="","",INDEX('Backing 4'!Z:Z,MATCH(T236,'Backing 4'!Y:Y,0)))</f>
        <v>Even</v>
      </c>
      <c r="T236" s="1" t="str">
        <f t="shared" si="2"/>
        <v>4 - Manager</v>
      </c>
      <c r="U236" s="1">
        <v>2.0</v>
      </c>
      <c r="V236" s="1" t="str">
        <f t="array" ref="V236">IF(D236="Y","",IF(W236="Y",INDEX('Backing 2'!B:B,MATCH(C236,'Backing 2'!C:C,0)),C236))</f>
        <v>4 - Manager</v>
      </c>
      <c r="W236" s="1" t="s">
        <v>34</v>
      </c>
      <c r="X236" s="1">
        <v>3.0</v>
      </c>
      <c r="Y236" s="1" t="s">
        <v>41</v>
      </c>
      <c r="Z236" s="1">
        <v>32.0</v>
      </c>
      <c r="AA236" s="1" t="s">
        <v>51</v>
      </c>
      <c r="AB236" s="1" t="s">
        <v>51</v>
      </c>
      <c r="AC236" s="1" t="s">
        <v>51</v>
      </c>
      <c r="AD236" s="5">
        <v>41730.0</v>
      </c>
      <c r="AE236" s="1">
        <v>6.0</v>
      </c>
      <c r="AF236" s="1">
        <f t="shared" si="3"/>
        <v>0.8613899782</v>
      </c>
    </row>
    <row r="237" ht="15.75" customHeight="1">
      <c r="A237" s="1">
        <v>236.0</v>
      </c>
      <c r="B237" s="1" t="s">
        <v>44</v>
      </c>
      <c r="C237" s="1" t="s">
        <v>33</v>
      </c>
      <c r="D237" s="1" t="s">
        <v>34</v>
      </c>
      <c r="E237" s="1">
        <v>3.0</v>
      </c>
      <c r="F237" s="1" t="s">
        <v>35</v>
      </c>
      <c r="G237" s="1" t="s">
        <v>36</v>
      </c>
      <c r="H237" s="3">
        <v>0.5</v>
      </c>
      <c r="I237" s="1" t="s">
        <v>35</v>
      </c>
      <c r="J237" s="1" t="s">
        <v>37</v>
      </c>
      <c r="K237" s="1" t="s">
        <v>46</v>
      </c>
      <c r="M237" s="1" t="s">
        <v>33</v>
      </c>
      <c r="N237" s="1" t="s">
        <v>46</v>
      </c>
      <c r="O237" s="4" t="s">
        <v>40</v>
      </c>
      <c r="P237" s="1" t="s">
        <v>40</v>
      </c>
      <c r="Q237" s="1" t="str">
        <f t="array" ref="Q237">IF(R237="","",INDEX('Backing 4'!U:U,MATCH(R237,'Backing 4'!T:T,0)))</f>
        <v>Even</v>
      </c>
      <c r="R237" s="1" t="str">
        <f t="shared" si="1"/>
        <v>6 - Junior Officer &amp; Sales &amp; Marketing</v>
      </c>
      <c r="S237" s="1" t="str">
        <f t="array" ref="S237">IF(T237="","",INDEX('Backing 4'!Z:Z,MATCH(T237,'Backing 4'!Y:Y,0)))</f>
        <v>Even</v>
      </c>
      <c r="T237" s="1" t="str">
        <f t="shared" si="2"/>
        <v>6 - Junior Officer</v>
      </c>
      <c r="U237" s="1">
        <v>1.0</v>
      </c>
      <c r="V237" s="1" t="str">
        <f t="array" ref="V237">IF(D237="Y","",IF(W237="Y",INDEX('Backing 2'!B:B,MATCH(C237,'Backing 2'!C:C,0)),C237))</f>
        <v>6 - Junior Officer</v>
      </c>
      <c r="W237" s="1" t="s">
        <v>34</v>
      </c>
      <c r="Y237" s="1" t="s">
        <v>53</v>
      </c>
      <c r="Z237" s="1">
        <v>22.0</v>
      </c>
      <c r="AA237" s="1" t="s">
        <v>51</v>
      </c>
      <c r="AB237" s="1" t="s">
        <v>51</v>
      </c>
      <c r="AC237" s="1" t="s">
        <v>51</v>
      </c>
      <c r="AD237" s="5">
        <v>43556.0</v>
      </c>
      <c r="AE237" s="1">
        <v>1.0</v>
      </c>
      <c r="AF237" s="1">
        <f t="shared" si="3"/>
        <v>0.3477064859</v>
      </c>
    </row>
    <row r="238" ht="15.75" customHeight="1">
      <c r="A238" s="1">
        <v>237.0</v>
      </c>
      <c r="B238" s="1" t="s">
        <v>44</v>
      </c>
      <c r="C238" s="1" t="s">
        <v>33</v>
      </c>
      <c r="D238" s="1" t="s">
        <v>34</v>
      </c>
      <c r="E238" s="1">
        <v>2.0</v>
      </c>
      <c r="F238" s="1" t="s">
        <v>36</v>
      </c>
      <c r="G238" s="1" t="s">
        <v>36</v>
      </c>
      <c r="H238" s="3">
        <v>0.5</v>
      </c>
      <c r="I238" s="1" t="s">
        <v>35</v>
      </c>
      <c r="J238" s="1" t="s">
        <v>37</v>
      </c>
      <c r="K238" s="1" t="s">
        <v>38</v>
      </c>
      <c r="M238" s="1" t="s">
        <v>58</v>
      </c>
      <c r="N238" s="1" t="s">
        <v>38</v>
      </c>
      <c r="O238" s="4" t="s">
        <v>40</v>
      </c>
      <c r="P238" s="1" t="s">
        <v>40</v>
      </c>
      <c r="Q238" s="1" t="str">
        <f t="array" ref="Q238">IF(R238="","",INDEX('Backing 4'!U:U,MATCH(R238,'Backing 4'!T:T,0)))</f>
        <v>Even</v>
      </c>
      <c r="R238" s="1" t="str">
        <f t="shared" si="1"/>
        <v>6 - Junior Officer &amp; Operations</v>
      </c>
      <c r="S238" s="1" t="str">
        <f t="array" ref="S238">IF(T238="","",INDEX('Backing 4'!Z:Z,MATCH(T238,'Backing 4'!Y:Y,0)))</f>
        <v>Even</v>
      </c>
      <c r="T238" s="1" t="str">
        <f t="shared" si="2"/>
        <v>6 - Junior Officer</v>
      </c>
      <c r="U238" s="1">
        <v>4.0</v>
      </c>
      <c r="V238" s="1" t="str">
        <f t="array" ref="V238">IF(D238="Y","",IF(W238="Y",INDEX('Backing 2'!B:B,MATCH(C238,'Backing 2'!C:C,0)),C238))</f>
        <v>6 - Junior Officer</v>
      </c>
      <c r="W238" s="1" t="s">
        <v>34</v>
      </c>
      <c r="X238" s="1">
        <v>3.0</v>
      </c>
      <c r="Y238" s="1" t="s">
        <v>41</v>
      </c>
      <c r="Z238" s="1">
        <v>31.0</v>
      </c>
      <c r="AA238" s="1" t="s">
        <v>51</v>
      </c>
      <c r="AB238" s="1" t="s">
        <v>51</v>
      </c>
      <c r="AC238" s="1" t="s">
        <v>51</v>
      </c>
      <c r="AD238" s="5">
        <v>42461.0</v>
      </c>
      <c r="AE238" s="1">
        <v>4.0</v>
      </c>
      <c r="AF238" s="1">
        <f t="shared" si="3"/>
        <v>0.9258270984</v>
      </c>
    </row>
    <row r="239" ht="15.75" customHeight="1">
      <c r="A239" s="1">
        <v>238.0</v>
      </c>
      <c r="B239" s="1" t="s">
        <v>44</v>
      </c>
      <c r="C239" s="1" t="s">
        <v>33</v>
      </c>
      <c r="D239" s="1" t="s">
        <v>37</v>
      </c>
      <c r="F239" s="1" t="s">
        <v>35</v>
      </c>
      <c r="G239" s="1" t="s">
        <v>35</v>
      </c>
      <c r="H239" s="3">
        <v>0.5</v>
      </c>
      <c r="I239" s="1" t="s">
        <v>35</v>
      </c>
      <c r="J239" s="1" t="s">
        <v>34</v>
      </c>
      <c r="K239" s="1" t="s">
        <v>38</v>
      </c>
      <c r="M239" s="1" t="s">
        <v>33</v>
      </c>
      <c r="N239" s="1" t="s">
        <v>38</v>
      </c>
      <c r="O239" s="4" t="s">
        <v>40</v>
      </c>
      <c r="P239" s="1" t="s">
        <v>40</v>
      </c>
      <c r="Q239" s="1" t="str">
        <f t="array" ref="Q239">IF(R239="","",INDEX('Backing 4'!U:U,MATCH(R239,'Backing 4'!T:T,0)))</f>
        <v>Even</v>
      </c>
      <c r="R239" s="1" t="str">
        <f t="shared" si="1"/>
        <v>6 - Junior Officer &amp; Operations</v>
      </c>
      <c r="S239" s="1" t="str">
        <f t="array" ref="S239">IF(T239="","",INDEX('Backing 4'!Z:Z,MATCH(T239,'Backing 4'!Y:Y,0)))</f>
        <v>Even</v>
      </c>
      <c r="T239" s="1" t="str">
        <f t="shared" si="2"/>
        <v>6 - Junior Officer</v>
      </c>
      <c r="U239" s="1">
        <v>0.0</v>
      </c>
      <c r="V239" s="1" t="str">
        <f t="array" ref="V239">IF(D239="Y","",IF(W239="Y",INDEX('Backing 2'!B:B,MATCH(C239,'Backing 2'!C:C,0)),C239))</f>
        <v/>
      </c>
      <c r="W239" s="1" t="s">
        <v>34</v>
      </c>
      <c r="Y239" s="1" t="s">
        <v>53</v>
      </c>
      <c r="Z239" s="1">
        <v>22.0</v>
      </c>
      <c r="AA239" s="1" t="s">
        <v>62</v>
      </c>
      <c r="AB239" s="1" t="s">
        <v>43</v>
      </c>
      <c r="AC239" s="1" t="s">
        <v>43</v>
      </c>
      <c r="AD239" s="5">
        <v>43922.0</v>
      </c>
      <c r="AE239" s="1">
        <v>0.0</v>
      </c>
      <c r="AF239" s="1">
        <f t="shared" si="3"/>
        <v>0.4733379557</v>
      </c>
    </row>
    <row r="240" ht="15.75" customHeight="1">
      <c r="A240" s="1">
        <v>239.0</v>
      </c>
      <c r="B240" s="1" t="s">
        <v>32</v>
      </c>
      <c r="C240" s="1" t="s">
        <v>45</v>
      </c>
      <c r="D240" s="1" t="s">
        <v>34</v>
      </c>
      <c r="E240" s="1">
        <v>2.0</v>
      </c>
      <c r="F240" s="1" t="s">
        <v>35</v>
      </c>
      <c r="G240" s="1" t="s">
        <v>36</v>
      </c>
      <c r="H240" s="3">
        <v>0.5</v>
      </c>
      <c r="I240" s="1" t="s">
        <v>35</v>
      </c>
      <c r="J240" s="1" t="s">
        <v>37</v>
      </c>
      <c r="K240" s="1" t="s">
        <v>46</v>
      </c>
      <c r="M240" s="1" t="s">
        <v>45</v>
      </c>
      <c r="N240" s="1" t="s">
        <v>46</v>
      </c>
      <c r="O240" s="4" t="s">
        <v>40</v>
      </c>
      <c r="P240" s="1" t="s">
        <v>40</v>
      </c>
      <c r="Q240" s="1" t="str">
        <f t="array" ref="Q240">IF(R240="","",INDEX('Backing 4'!U:U,MATCH(R240,'Backing 4'!T:T,0)))</f>
        <v>Uneven - Men benefit</v>
      </c>
      <c r="R240" s="1" t="str">
        <f t="shared" si="1"/>
        <v>4 - Manager &amp; Sales &amp; Marketing</v>
      </c>
      <c r="S240" s="1" t="str">
        <f t="array" ref="S240">IF(T240="","",INDEX('Backing 4'!Z:Z,MATCH(T240,'Backing 4'!Y:Y,0)))</f>
        <v>Even</v>
      </c>
      <c r="T240" s="1" t="str">
        <f t="shared" si="2"/>
        <v>4 - Manager</v>
      </c>
      <c r="U240" s="1">
        <v>2.0</v>
      </c>
      <c r="V240" s="1" t="str">
        <f t="array" ref="V240">IF(D240="Y","",IF(W240="Y",INDEX('Backing 2'!B:B,MATCH(C240,'Backing 2'!C:C,0)),C240))</f>
        <v>4 - Manager</v>
      </c>
      <c r="W240" s="1" t="s">
        <v>34</v>
      </c>
      <c r="X240" s="1">
        <v>2.0</v>
      </c>
      <c r="Y240" s="1" t="s">
        <v>41</v>
      </c>
      <c r="Z240" s="1">
        <v>36.0</v>
      </c>
      <c r="AA240" s="1" t="s">
        <v>56</v>
      </c>
      <c r="AB240" s="1" t="s">
        <v>43</v>
      </c>
      <c r="AC240" s="1" t="s">
        <v>43</v>
      </c>
      <c r="AD240" s="5">
        <v>41730.0</v>
      </c>
      <c r="AE240" s="1">
        <v>6.0</v>
      </c>
      <c r="AF240" s="1">
        <f t="shared" si="3"/>
        <v>0.7441597545</v>
      </c>
    </row>
    <row r="241" ht="15.75" customHeight="1">
      <c r="A241" s="1">
        <v>240.0</v>
      </c>
      <c r="B241" s="1" t="s">
        <v>44</v>
      </c>
      <c r="C241" s="1" t="s">
        <v>33</v>
      </c>
      <c r="D241" s="1" t="s">
        <v>34</v>
      </c>
      <c r="E241" s="1">
        <v>2.0</v>
      </c>
      <c r="F241" s="1" t="s">
        <v>35</v>
      </c>
      <c r="G241" s="1" t="s">
        <v>36</v>
      </c>
      <c r="H241" s="3">
        <v>0.5</v>
      </c>
      <c r="I241" s="1" t="s">
        <v>35</v>
      </c>
      <c r="J241" s="1" t="s">
        <v>37</v>
      </c>
      <c r="K241" s="1" t="s">
        <v>38</v>
      </c>
      <c r="M241" s="1" t="s">
        <v>33</v>
      </c>
      <c r="N241" s="1" t="s">
        <v>38</v>
      </c>
      <c r="O241" s="4" t="s">
        <v>40</v>
      </c>
      <c r="P241" s="1" t="s">
        <v>40</v>
      </c>
      <c r="Q241" s="1" t="str">
        <f t="array" ref="Q241">IF(R241="","",INDEX('Backing 4'!U:U,MATCH(R241,'Backing 4'!T:T,0)))</f>
        <v>Even</v>
      </c>
      <c r="R241" s="1" t="str">
        <f t="shared" si="1"/>
        <v>6 - Junior Officer &amp; Operations</v>
      </c>
      <c r="S241" s="1" t="str">
        <f t="array" ref="S241">IF(T241="","",INDEX('Backing 4'!Z:Z,MATCH(T241,'Backing 4'!Y:Y,0)))</f>
        <v>Even</v>
      </c>
      <c r="T241" s="1" t="str">
        <f t="shared" si="2"/>
        <v>6 - Junior Officer</v>
      </c>
      <c r="U241" s="1">
        <v>4.0</v>
      </c>
      <c r="V241" s="1" t="str">
        <f t="array" ref="V241">IF(D241="Y","",IF(W241="Y",INDEX('Backing 2'!B:B,MATCH(C241,'Backing 2'!C:C,0)),C241))</f>
        <v>6 - Junior Officer</v>
      </c>
      <c r="W241" s="1" t="s">
        <v>34</v>
      </c>
      <c r="X241" s="1">
        <v>3.0</v>
      </c>
      <c r="Y241" s="1" t="s">
        <v>53</v>
      </c>
      <c r="Z241" s="1">
        <v>27.0</v>
      </c>
      <c r="AA241" s="1" t="s">
        <v>56</v>
      </c>
      <c r="AB241" s="1" t="s">
        <v>43</v>
      </c>
      <c r="AC241" s="1" t="s">
        <v>43</v>
      </c>
      <c r="AD241" s="5">
        <v>42461.0</v>
      </c>
      <c r="AE241" s="1">
        <v>4.0</v>
      </c>
      <c r="AF241" s="1">
        <f t="shared" si="3"/>
        <v>0.7390218887</v>
      </c>
    </row>
    <row r="242" ht="15.75" customHeight="1">
      <c r="A242" s="1">
        <v>241.0</v>
      </c>
      <c r="B242" s="1" t="s">
        <v>44</v>
      </c>
      <c r="C242" s="1" t="s">
        <v>45</v>
      </c>
      <c r="D242" s="1" t="s">
        <v>34</v>
      </c>
      <c r="E242" s="1">
        <v>2.0</v>
      </c>
      <c r="F242" s="1" t="s">
        <v>35</v>
      </c>
      <c r="G242" s="1" t="s">
        <v>36</v>
      </c>
      <c r="H242" s="3">
        <v>0.5</v>
      </c>
      <c r="I242" s="1" t="s">
        <v>35</v>
      </c>
      <c r="J242" s="1" t="s">
        <v>37</v>
      </c>
      <c r="K242" s="1" t="s">
        <v>54</v>
      </c>
      <c r="M242" s="1" t="s">
        <v>45</v>
      </c>
      <c r="N242" s="1" t="s">
        <v>54</v>
      </c>
      <c r="O242" s="4" t="s">
        <v>40</v>
      </c>
      <c r="P242" s="1" t="s">
        <v>40</v>
      </c>
      <c r="Q242" s="1" t="str">
        <f t="array" ref="Q242">IF(R242="","",INDEX('Backing 4'!U:U,MATCH(R242,'Backing 4'!T:T,0)))</f>
        <v>Even</v>
      </c>
      <c r="R242" s="1" t="str">
        <f t="shared" si="1"/>
        <v>4 - Manager &amp; Internal Services</v>
      </c>
      <c r="S242" s="1" t="str">
        <f t="array" ref="S242">IF(T242="","",INDEX('Backing 4'!Z:Z,MATCH(T242,'Backing 4'!Y:Y,0)))</f>
        <v>Even</v>
      </c>
      <c r="T242" s="1" t="str">
        <f t="shared" si="2"/>
        <v>4 - Manager</v>
      </c>
      <c r="U242" s="1">
        <v>2.0</v>
      </c>
      <c r="V242" s="1" t="str">
        <f t="array" ref="V242">IF(D242="Y","",IF(W242="Y",INDEX('Backing 2'!B:B,MATCH(C242,'Backing 2'!C:C,0)),C242))</f>
        <v>4 - Manager</v>
      </c>
      <c r="W242" s="1" t="s">
        <v>34</v>
      </c>
      <c r="X242" s="1">
        <v>2.0</v>
      </c>
      <c r="Y242" s="1" t="s">
        <v>41</v>
      </c>
      <c r="Z242" s="1">
        <v>38.0</v>
      </c>
      <c r="AA242" s="1" t="s">
        <v>47</v>
      </c>
      <c r="AB242" s="1" t="s">
        <v>43</v>
      </c>
      <c r="AC242" s="1" t="s">
        <v>43</v>
      </c>
      <c r="AD242" s="5">
        <v>43191.0</v>
      </c>
      <c r="AE242" s="1">
        <v>2.0</v>
      </c>
      <c r="AF242" s="1">
        <f t="shared" si="3"/>
        <v>0.2224988959</v>
      </c>
    </row>
    <row r="243" ht="15.75" customHeight="1">
      <c r="A243" s="1">
        <v>242.0</v>
      </c>
      <c r="B243" s="1" t="s">
        <v>32</v>
      </c>
      <c r="C243" s="2" t="s">
        <v>58</v>
      </c>
      <c r="D243" s="1" t="s">
        <v>34</v>
      </c>
      <c r="E243" s="1">
        <v>3.0</v>
      </c>
      <c r="F243" s="1" t="s">
        <v>35</v>
      </c>
      <c r="G243" s="1" t="s">
        <v>35</v>
      </c>
      <c r="H243" s="3">
        <v>0.5</v>
      </c>
      <c r="I243" s="1" t="s">
        <v>36</v>
      </c>
      <c r="J243" s="1" t="s">
        <v>37</v>
      </c>
      <c r="K243" s="1" t="s">
        <v>54</v>
      </c>
      <c r="L243" s="1" t="s">
        <v>39</v>
      </c>
      <c r="N243" s="1" t="s">
        <v>54</v>
      </c>
      <c r="O243" s="4" t="s">
        <v>40</v>
      </c>
      <c r="P243" s="1" t="s">
        <v>40</v>
      </c>
      <c r="Q243" s="1" t="str">
        <f t="array" ref="Q243">IF(R243="","",INDEX('Backing 4'!U:U,MATCH(R243,'Backing 4'!T:T,0)))</f>
        <v/>
      </c>
      <c r="R243" s="1" t="str">
        <f t="shared" si="1"/>
        <v/>
      </c>
      <c r="S243" s="1" t="str">
        <f t="array" ref="S243">IF(T243="","",INDEX('Backing 4'!Z:Z,MATCH(T243,'Backing 4'!Y:Y,0)))</f>
        <v/>
      </c>
      <c r="T243" s="1" t="str">
        <f t="shared" si="2"/>
        <v/>
      </c>
      <c r="U243" s="1">
        <v>3.0</v>
      </c>
      <c r="V243" s="1" t="str">
        <f t="array" ref="V243">IF(D243="Y","",IF(W243="Y",INDEX('Backing 2'!B:B,MATCH(C243,'Backing 2'!C:C,0)),C243))</f>
        <v>5 - Senior Officer</v>
      </c>
      <c r="W243" s="1" t="s">
        <v>34</v>
      </c>
      <c r="X243" s="1">
        <v>3.0</v>
      </c>
      <c r="Y243" s="1" t="s">
        <v>41</v>
      </c>
      <c r="Z243" s="1">
        <v>37.0</v>
      </c>
      <c r="AA243" s="1" t="s">
        <v>62</v>
      </c>
      <c r="AB243" s="1" t="s">
        <v>43</v>
      </c>
      <c r="AC243" s="1" t="s">
        <v>43</v>
      </c>
      <c r="AD243" s="5">
        <v>42826.0</v>
      </c>
      <c r="AE243" s="1">
        <v>3.0</v>
      </c>
      <c r="AF243" s="1">
        <f t="shared" si="3"/>
        <v>0.7902362062</v>
      </c>
    </row>
    <row r="244" ht="15.75" customHeight="1">
      <c r="A244" s="1">
        <v>243.0</v>
      </c>
      <c r="B244" s="1" t="s">
        <v>32</v>
      </c>
      <c r="C244" s="1" t="s">
        <v>48</v>
      </c>
      <c r="D244" s="1" t="s">
        <v>34</v>
      </c>
      <c r="E244" s="1">
        <v>3.0</v>
      </c>
      <c r="F244" s="1" t="s">
        <v>35</v>
      </c>
      <c r="G244" s="1" t="s">
        <v>36</v>
      </c>
      <c r="H244" s="3">
        <v>0.5</v>
      </c>
      <c r="I244" s="1" t="s">
        <v>35</v>
      </c>
      <c r="J244" s="1" t="s">
        <v>37</v>
      </c>
      <c r="K244" s="1" t="s">
        <v>38</v>
      </c>
      <c r="M244" s="1" t="s">
        <v>48</v>
      </c>
      <c r="N244" s="1" t="s">
        <v>38</v>
      </c>
      <c r="O244" s="4" t="s">
        <v>40</v>
      </c>
      <c r="P244" s="1" t="s">
        <v>40</v>
      </c>
      <c r="Q244" s="1" t="str">
        <f t="array" ref="Q244">IF(R244="","",INDEX('Backing 4'!U:U,MATCH(R244,'Backing 4'!T:T,0)))</f>
        <v>Even</v>
      </c>
      <c r="R244" s="1" t="str">
        <f t="shared" si="1"/>
        <v>2 - Director &amp; Operations</v>
      </c>
      <c r="S244" s="1" t="s">
        <v>50</v>
      </c>
      <c r="T244" s="1" t="str">
        <f t="shared" si="2"/>
        <v>2 - Director</v>
      </c>
      <c r="U244" s="1">
        <v>1.0</v>
      </c>
      <c r="V244" s="1" t="str">
        <f t="array" ref="V244">IF(D244="Y","",IF(W244="Y",INDEX('Backing 2'!B:B,MATCH(C244,'Backing 2'!C:C,0)),C244))</f>
        <v>3 - Senior Manager</v>
      </c>
      <c r="W244" s="1" t="s">
        <v>37</v>
      </c>
      <c r="X244" s="1">
        <v>2.0</v>
      </c>
      <c r="Y244" s="1" t="s">
        <v>55</v>
      </c>
      <c r="Z244" s="1">
        <v>42.0</v>
      </c>
      <c r="AA244" s="1" t="s">
        <v>51</v>
      </c>
      <c r="AB244" s="1" t="s">
        <v>51</v>
      </c>
      <c r="AC244" s="1" t="s">
        <v>51</v>
      </c>
      <c r="AD244" s="5">
        <v>41365.0</v>
      </c>
      <c r="AE244" s="1">
        <v>7.0</v>
      </c>
      <c r="AF244" s="1">
        <f t="shared" si="3"/>
        <v>0.9935214599</v>
      </c>
    </row>
    <row r="245" ht="15.75" customHeight="1">
      <c r="A245" s="1">
        <v>244.0</v>
      </c>
      <c r="B245" s="1" t="s">
        <v>32</v>
      </c>
      <c r="C245" s="1" t="s">
        <v>57</v>
      </c>
      <c r="D245" s="1" t="s">
        <v>34</v>
      </c>
      <c r="E245" s="1">
        <v>2.0</v>
      </c>
      <c r="F245" s="1" t="s">
        <v>35</v>
      </c>
      <c r="G245" s="1" t="s">
        <v>36</v>
      </c>
      <c r="H245" s="3">
        <v>0.5</v>
      </c>
      <c r="I245" s="1" t="s">
        <v>35</v>
      </c>
      <c r="J245" s="1" t="s">
        <v>37</v>
      </c>
      <c r="K245" s="1" t="s">
        <v>46</v>
      </c>
      <c r="M245" s="1" t="s">
        <v>57</v>
      </c>
      <c r="N245" s="1" t="s">
        <v>46</v>
      </c>
      <c r="O245" s="4" t="s">
        <v>40</v>
      </c>
      <c r="P245" s="1" t="s">
        <v>40</v>
      </c>
      <c r="Q245" s="1" t="str">
        <f t="array" ref="Q245">IF(R245="","",INDEX('Backing 4'!U:U,MATCH(R245,'Backing 4'!T:T,0)))</f>
        <v>Uneven - Men benefit</v>
      </c>
      <c r="R245" s="1" t="str">
        <f t="shared" si="1"/>
        <v>3 - Senior Manager &amp; Sales &amp; Marketing</v>
      </c>
      <c r="S245" s="1" t="str">
        <f t="array" ref="S245">IF(T245="","",INDEX('Backing 4'!Z:Z,MATCH(T245,'Backing 4'!Y:Y,0)))</f>
        <v>Uneven - Men benefit</v>
      </c>
      <c r="T245" s="1" t="str">
        <f t="shared" si="2"/>
        <v>3 - Senior Manager</v>
      </c>
      <c r="U245" s="1">
        <v>4.0</v>
      </c>
      <c r="V245" s="1" t="str">
        <f t="array" ref="V245">IF(D245="Y","",IF(W245="Y",INDEX('Backing 2'!B:B,MATCH(C245,'Backing 2'!C:C,0)),C245))</f>
        <v>3 - Senior Manager</v>
      </c>
      <c r="W245" s="1" t="s">
        <v>34</v>
      </c>
      <c r="X245" s="1">
        <v>4.0</v>
      </c>
      <c r="Y245" s="1" t="s">
        <v>55</v>
      </c>
      <c r="Z245" s="1">
        <v>41.0</v>
      </c>
      <c r="AA245" s="1" t="s">
        <v>64</v>
      </c>
      <c r="AB245" s="1" t="s">
        <v>43</v>
      </c>
      <c r="AC245" s="1" t="s">
        <v>43</v>
      </c>
      <c r="AD245" s="5">
        <v>40634.0</v>
      </c>
      <c r="AE245" s="1">
        <v>9.0</v>
      </c>
      <c r="AF245" s="1">
        <f t="shared" si="3"/>
        <v>0.2752805607</v>
      </c>
    </row>
    <row r="246" ht="15.75" customHeight="1">
      <c r="A246" s="1">
        <v>245.0</v>
      </c>
      <c r="B246" s="1" t="s">
        <v>44</v>
      </c>
      <c r="C246" s="2" t="s">
        <v>58</v>
      </c>
      <c r="D246" s="1" t="s">
        <v>34</v>
      </c>
      <c r="E246" s="1">
        <v>2.0</v>
      </c>
      <c r="F246" s="1" t="s">
        <v>35</v>
      </c>
      <c r="G246" s="1" t="s">
        <v>35</v>
      </c>
      <c r="H246" s="3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N246" s="1" t="s">
        <v>38</v>
      </c>
      <c r="O246" s="4">
        <v>0.7</v>
      </c>
      <c r="P246" s="1" t="s">
        <v>63</v>
      </c>
      <c r="Q246" s="1" t="str">
        <f t="array" ref="Q246">IF(R246="","",INDEX('Backing 4'!U:U,MATCH(R246,'Backing 4'!T:T,0)))</f>
        <v/>
      </c>
      <c r="R246" s="1" t="str">
        <f t="shared" si="1"/>
        <v/>
      </c>
      <c r="S246" s="1" t="str">
        <f t="array" ref="S246">IF(T246="","",INDEX('Backing 4'!Z:Z,MATCH(T246,'Backing 4'!Y:Y,0)))</f>
        <v/>
      </c>
      <c r="T246" s="1" t="str">
        <f t="shared" si="2"/>
        <v/>
      </c>
      <c r="U246" s="1">
        <v>5.0</v>
      </c>
      <c r="V246" s="1" t="str">
        <f t="array" ref="V246">IF(D246="Y","",IF(W246="Y",INDEX('Backing 2'!B:B,MATCH(C246,'Backing 2'!C:C,0)),C246))</f>
        <v>5 - Senior Officer</v>
      </c>
      <c r="W246" s="1" t="s">
        <v>34</v>
      </c>
      <c r="X246" s="1">
        <v>3.0</v>
      </c>
      <c r="Y246" s="1" t="s">
        <v>55</v>
      </c>
      <c r="Z246" s="1">
        <v>49.0</v>
      </c>
      <c r="AA246" s="1" t="s">
        <v>51</v>
      </c>
      <c r="AB246" s="1" t="s">
        <v>51</v>
      </c>
      <c r="AC246" s="1" t="s">
        <v>51</v>
      </c>
      <c r="AD246" s="5">
        <v>42095.0</v>
      </c>
      <c r="AE246" s="1">
        <v>5.0</v>
      </c>
      <c r="AF246" s="1">
        <f t="shared" si="3"/>
        <v>0.6163529474</v>
      </c>
    </row>
    <row r="247" ht="15.75" customHeight="1">
      <c r="A247" s="1">
        <v>246.0</v>
      </c>
      <c r="B247" s="1" t="s">
        <v>32</v>
      </c>
      <c r="C247" s="2" t="s">
        <v>33</v>
      </c>
      <c r="D247" s="1" t="s">
        <v>34</v>
      </c>
      <c r="E247" s="1">
        <v>3.0</v>
      </c>
      <c r="F247" s="1" t="s">
        <v>35</v>
      </c>
      <c r="G247" s="1" t="s">
        <v>35</v>
      </c>
      <c r="H247" s="3">
        <v>0.5</v>
      </c>
      <c r="I247" s="1" t="s">
        <v>36</v>
      </c>
      <c r="J247" s="1" t="s">
        <v>37</v>
      </c>
      <c r="K247" s="1" t="s">
        <v>46</v>
      </c>
      <c r="L247" s="1" t="s">
        <v>39</v>
      </c>
      <c r="N247" s="1" t="s">
        <v>46</v>
      </c>
      <c r="O247" s="4" t="s">
        <v>40</v>
      </c>
      <c r="P247" s="1" t="s">
        <v>40</v>
      </c>
      <c r="Q247" s="1" t="str">
        <f t="array" ref="Q247">IF(R247="","",INDEX('Backing 4'!U:U,MATCH(R247,'Backing 4'!T:T,0)))</f>
        <v/>
      </c>
      <c r="R247" s="1" t="str">
        <f t="shared" si="1"/>
        <v/>
      </c>
      <c r="S247" s="1" t="str">
        <f t="array" ref="S247">IF(T247="","",INDEX('Backing 4'!Z:Z,MATCH(T247,'Backing 4'!Y:Y,0)))</f>
        <v/>
      </c>
      <c r="T247" s="1" t="str">
        <f t="shared" si="2"/>
        <v/>
      </c>
      <c r="U247" s="1">
        <v>5.0</v>
      </c>
      <c r="V247" s="1" t="str">
        <f t="array" ref="V247">IF(D247="Y","",IF(W247="Y",INDEX('Backing 2'!B:B,MATCH(C247,'Backing 2'!C:C,0)),C247))</f>
        <v>6 - Junior Officer</v>
      </c>
      <c r="W247" s="1" t="s">
        <v>34</v>
      </c>
      <c r="X247" s="1">
        <v>3.0</v>
      </c>
      <c r="Y247" s="1" t="s">
        <v>53</v>
      </c>
      <c r="Z247" s="1">
        <v>25.0</v>
      </c>
      <c r="AA247" s="1" t="s">
        <v>51</v>
      </c>
      <c r="AB247" s="1" t="s">
        <v>51</v>
      </c>
      <c r="AC247" s="1" t="s">
        <v>51</v>
      </c>
      <c r="AD247" s="5">
        <v>42095.0</v>
      </c>
      <c r="AE247" s="1">
        <v>5.0</v>
      </c>
      <c r="AF247" s="1">
        <f t="shared" si="3"/>
        <v>0.4601532565</v>
      </c>
    </row>
    <row r="248" ht="15.75" customHeight="1">
      <c r="A248" s="1">
        <v>247.0</v>
      </c>
      <c r="B248" s="1" t="s">
        <v>32</v>
      </c>
      <c r="C248" s="1" t="s">
        <v>33</v>
      </c>
      <c r="D248" s="1" t="s">
        <v>34</v>
      </c>
      <c r="E248" s="1">
        <v>3.0</v>
      </c>
      <c r="F248" s="1" t="s">
        <v>35</v>
      </c>
      <c r="G248" s="1" t="s">
        <v>36</v>
      </c>
      <c r="H248" s="3">
        <v>0.5</v>
      </c>
      <c r="I248" s="1" t="s">
        <v>35</v>
      </c>
      <c r="J248" s="1" t="s">
        <v>37</v>
      </c>
      <c r="K248" s="1" t="s">
        <v>38</v>
      </c>
      <c r="M248" s="1" t="s">
        <v>33</v>
      </c>
      <c r="N248" s="1" t="s">
        <v>38</v>
      </c>
      <c r="O248" s="4" t="s">
        <v>40</v>
      </c>
      <c r="P248" s="1" t="s">
        <v>40</v>
      </c>
      <c r="Q248" s="1" t="str">
        <f t="array" ref="Q248">IF(R248="","",INDEX('Backing 4'!U:U,MATCH(R248,'Backing 4'!T:T,0)))</f>
        <v>Even</v>
      </c>
      <c r="R248" s="1" t="str">
        <f t="shared" si="1"/>
        <v>6 - Junior Officer &amp; Operations</v>
      </c>
      <c r="S248" s="1" t="str">
        <f t="array" ref="S248">IF(T248="","",INDEX('Backing 4'!Z:Z,MATCH(T248,'Backing 4'!Y:Y,0)))</f>
        <v>Even</v>
      </c>
      <c r="T248" s="1" t="str">
        <f t="shared" si="2"/>
        <v>6 - Junior Officer</v>
      </c>
      <c r="U248" s="1">
        <v>3.0</v>
      </c>
      <c r="V248" s="1" t="str">
        <f t="array" ref="V248">IF(D248="Y","",IF(W248="Y",INDEX('Backing 2'!B:B,MATCH(C248,'Backing 2'!C:C,0)),C248))</f>
        <v>6 - Junior Officer</v>
      </c>
      <c r="W248" s="1" t="s">
        <v>34</v>
      </c>
      <c r="X248" s="1">
        <v>3.0</v>
      </c>
      <c r="Y248" s="1" t="s">
        <v>53</v>
      </c>
      <c r="Z248" s="1">
        <v>22.0</v>
      </c>
      <c r="AA248" s="1" t="s">
        <v>51</v>
      </c>
      <c r="AB248" s="1" t="s">
        <v>51</v>
      </c>
      <c r="AC248" s="1" t="s">
        <v>51</v>
      </c>
      <c r="AD248" s="5">
        <v>42826.0</v>
      </c>
      <c r="AE248" s="1">
        <v>3.0</v>
      </c>
      <c r="AF248" s="1">
        <f t="shared" si="3"/>
        <v>0.6358855385</v>
      </c>
    </row>
    <row r="249" ht="15.75" customHeight="1">
      <c r="A249" s="1">
        <v>248.0</v>
      </c>
      <c r="B249" s="1" t="s">
        <v>32</v>
      </c>
      <c r="C249" s="1" t="s">
        <v>45</v>
      </c>
      <c r="D249" s="1" t="s">
        <v>34</v>
      </c>
      <c r="E249" s="1">
        <v>2.0</v>
      </c>
      <c r="F249" s="1" t="s">
        <v>35</v>
      </c>
      <c r="G249" s="1" t="s">
        <v>36</v>
      </c>
      <c r="H249" s="3">
        <v>0.5</v>
      </c>
      <c r="I249" s="1" t="s">
        <v>35</v>
      </c>
      <c r="J249" s="1" t="s">
        <v>37</v>
      </c>
      <c r="K249" s="1" t="s">
        <v>38</v>
      </c>
      <c r="M249" s="1" t="s">
        <v>45</v>
      </c>
      <c r="N249" s="1" t="s">
        <v>38</v>
      </c>
      <c r="O249" s="4" t="s">
        <v>40</v>
      </c>
      <c r="P249" s="1" t="s">
        <v>40</v>
      </c>
      <c r="Q249" s="1" t="str">
        <f t="array" ref="Q249">IF(R249="","",INDEX('Backing 4'!U:U,MATCH(R249,'Backing 4'!T:T,0)))</f>
        <v>Even</v>
      </c>
      <c r="R249" s="1" t="str">
        <f t="shared" si="1"/>
        <v>4 - Manager &amp; Operations</v>
      </c>
      <c r="S249" s="1" t="str">
        <f t="array" ref="S249">IF(T249="","",INDEX('Backing 4'!Z:Z,MATCH(T249,'Backing 4'!Y:Y,0)))</f>
        <v>Even</v>
      </c>
      <c r="T249" s="1" t="str">
        <f t="shared" si="2"/>
        <v>4 - Manager</v>
      </c>
      <c r="U249" s="1">
        <v>1.0</v>
      </c>
      <c r="V249" s="1" t="str">
        <f t="array" ref="V249">IF(D249="Y","",IF(W249="Y",INDEX('Backing 2'!B:B,MATCH(C249,'Backing 2'!C:C,0)),C249))</f>
        <v>5 - Senior Officer</v>
      </c>
      <c r="W249" s="1" t="s">
        <v>37</v>
      </c>
      <c r="X249" s="1">
        <v>1.0</v>
      </c>
      <c r="Y249" s="1" t="s">
        <v>41</v>
      </c>
      <c r="Z249" s="1">
        <v>30.0</v>
      </c>
      <c r="AA249" s="1" t="s">
        <v>42</v>
      </c>
      <c r="AB249" s="1" t="s">
        <v>43</v>
      </c>
      <c r="AC249" s="1" t="s">
        <v>43</v>
      </c>
      <c r="AD249" s="5">
        <v>41000.0</v>
      </c>
      <c r="AE249" s="1">
        <v>8.0</v>
      </c>
      <c r="AF249" s="1">
        <f t="shared" si="3"/>
        <v>0.5826633095</v>
      </c>
    </row>
    <row r="250" ht="15.75" customHeight="1">
      <c r="A250" s="1">
        <v>249.0</v>
      </c>
      <c r="B250" s="1" t="s">
        <v>32</v>
      </c>
      <c r="C250" s="1" t="s">
        <v>33</v>
      </c>
      <c r="D250" s="1" t="s">
        <v>34</v>
      </c>
      <c r="E250" s="1">
        <v>2.0</v>
      </c>
      <c r="F250" s="1" t="s">
        <v>35</v>
      </c>
      <c r="G250" s="1" t="s">
        <v>36</v>
      </c>
      <c r="H250" s="3">
        <v>0.5</v>
      </c>
      <c r="I250" s="1" t="s">
        <v>35</v>
      </c>
      <c r="J250" s="1" t="s">
        <v>37</v>
      </c>
      <c r="K250" s="1" t="s">
        <v>38</v>
      </c>
      <c r="M250" s="1" t="s">
        <v>33</v>
      </c>
      <c r="N250" s="1" t="s">
        <v>38</v>
      </c>
      <c r="O250" s="4" t="s">
        <v>40</v>
      </c>
      <c r="P250" s="1" t="s">
        <v>40</v>
      </c>
      <c r="Q250" s="1" t="str">
        <f t="array" ref="Q250">IF(R250="","",INDEX('Backing 4'!U:U,MATCH(R250,'Backing 4'!T:T,0)))</f>
        <v>Even</v>
      </c>
      <c r="R250" s="1" t="str">
        <f t="shared" si="1"/>
        <v>6 - Junior Officer &amp; Operations</v>
      </c>
      <c r="S250" s="1" t="str">
        <f t="array" ref="S250">IF(T250="","",INDEX('Backing 4'!Z:Z,MATCH(T250,'Backing 4'!Y:Y,0)))</f>
        <v>Even</v>
      </c>
      <c r="T250" s="1" t="str">
        <f t="shared" si="2"/>
        <v>6 - Junior Officer</v>
      </c>
      <c r="U250" s="1">
        <v>2.0</v>
      </c>
      <c r="V250" s="1" t="str">
        <f t="array" ref="V250">IF(D250="Y","",IF(W250="Y",INDEX('Backing 2'!B:B,MATCH(C250,'Backing 2'!C:C,0)),C250))</f>
        <v>6 - Junior Officer</v>
      </c>
      <c r="W250" s="1" t="s">
        <v>34</v>
      </c>
      <c r="X250" s="1">
        <v>3.0</v>
      </c>
      <c r="Y250" s="1" t="s">
        <v>53</v>
      </c>
      <c r="Z250" s="1">
        <v>21.0</v>
      </c>
      <c r="AA250" s="1" t="s">
        <v>51</v>
      </c>
      <c r="AB250" s="1" t="s">
        <v>51</v>
      </c>
      <c r="AC250" s="1" t="s">
        <v>51</v>
      </c>
      <c r="AD250" s="5">
        <v>43191.0</v>
      </c>
      <c r="AE250" s="1">
        <v>2.0</v>
      </c>
      <c r="AF250" s="1">
        <f t="shared" si="3"/>
        <v>0.7969591326</v>
      </c>
    </row>
    <row r="251" ht="15.75" customHeight="1">
      <c r="A251" s="1">
        <v>250.0</v>
      </c>
      <c r="B251" s="1" t="s">
        <v>32</v>
      </c>
      <c r="C251" s="2" t="s">
        <v>33</v>
      </c>
      <c r="D251" s="1" t="s">
        <v>34</v>
      </c>
      <c r="E251" s="1">
        <v>2.0</v>
      </c>
      <c r="F251" s="1" t="s">
        <v>35</v>
      </c>
      <c r="G251" s="1" t="s">
        <v>35</v>
      </c>
      <c r="H251" s="3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N251" s="1" t="s">
        <v>38</v>
      </c>
      <c r="O251" s="4" t="s">
        <v>40</v>
      </c>
      <c r="P251" s="1" t="s">
        <v>40</v>
      </c>
      <c r="Q251" s="1" t="str">
        <f t="array" ref="Q251">IF(R251="","",INDEX('Backing 4'!U:U,MATCH(R251,'Backing 4'!T:T,0)))</f>
        <v/>
      </c>
      <c r="R251" s="1" t="str">
        <f t="shared" si="1"/>
        <v/>
      </c>
      <c r="S251" s="1" t="str">
        <f t="array" ref="S251">IF(T251="","",INDEX('Backing 4'!Z:Z,MATCH(T251,'Backing 4'!Y:Y,0)))</f>
        <v/>
      </c>
      <c r="T251" s="1" t="str">
        <f t="shared" si="2"/>
        <v/>
      </c>
      <c r="U251" s="1">
        <v>5.0</v>
      </c>
      <c r="V251" s="1" t="str">
        <f t="array" ref="V251">IF(D251="Y","",IF(W251="Y",INDEX('Backing 2'!B:B,MATCH(C251,'Backing 2'!C:C,0)),C251))</f>
        <v>6 - Junior Officer</v>
      </c>
      <c r="W251" s="1" t="s">
        <v>34</v>
      </c>
      <c r="X251" s="1">
        <v>2.0</v>
      </c>
      <c r="Y251" s="1" t="s">
        <v>53</v>
      </c>
      <c r="Z251" s="1">
        <v>24.0</v>
      </c>
      <c r="AA251" s="1" t="s">
        <v>51</v>
      </c>
      <c r="AB251" s="1" t="s">
        <v>51</v>
      </c>
      <c r="AC251" s="1" t="s">
        <v>51</v>
      </c>
      <c r="AD251" s="5">
        <v>42095.0</v>
      </c>
      <c r="AE251" s="1">
        <v>5.0</v>
      </c>
      <c r="AF251" s="1">
        <f t="shared" si="3"/>
        <v>0.7602267532</v>
      </c>
    </row>
    <row r="252" ht="15.75" customHeight="1">
      <c r="A252" s="1">
        <v>251.0</v>
      </c>
      <c r="B252" s="1" t="s">
        <v>32</v>
      </c>
      <c r="C252" s="1" t="s">
        <v>33</v>
      </c>
      <c r="D252" s="1" t="s">
        <v>34</v>
      </c>
      <c r="E252" s="1">
        <v>2.0</v>
      </c>
      <c r="F252" s="1" t="s">
        <v>36</v>
      </c>
      <c r="G252" s="1" t="s">
        <v>36</v>
      </c>
      <c r="H252" s="3">
        <v>0.5</v>
      </c>
      <c r="I252" s="1" t="s">
        <v>35</v>
      </c>
      <c r="J252" s="1" t="s">
        <v>37</v>
      </c>
      <c r="K252" s="1" t="s">
        <v>46</v>
      </c>
      <c r="M252" s="1" t="s">
        <v>58</v>
      </c>
      <c r="N252" s="1" t="s">
        <v>46</v>
      </c>
      <c r="O252" s="4" t="s">
        <v>40</v>
      </c>
      <c r="P252" s="1" t="s">
        <v>40</v>
      </c>
      <c r="Q252" s="1" t="str">
        <f t="array" ref="Q252">IF(R252="","",INDEX('Backing 4'!U:U,MATCH(R252,'Backing 4'!T:T,0)))</f>
        <v>Even</v>
      </c>
      <c r="R252" s="1" t="str">
        <f t="shared" si="1"/>
        <v>6 - Junior Officer &amp; Sales &amp; Marketing</v>
      </c>
      <c r="S252" s="1" t="str">
        <f t="array" ref="S252">IF(T252="","",INDEX('Backing 4'!Z:Z,MATCH(T252,'Backing 4'!Y:Y,0)))</f>
        <v>Even</v>
      </c>
      <c r="T252" s="1" t="str">
        <f t="shared" si="2"/>
        <v>6 - Junior Officer</v>
      </c>
      <c r="U252" s="1">
        <v>1.0</v>
      </c>
      <c r="V252" s="1" t="str">
        <f t="array" ref="V252">IF(D252="Y","",IF(W252="Y",INDEX('Backing 2'!B:B,MATCH(C252,'Backing 2'!C:C,0)),C252))</f>
        <v>6 - Junior Officer</v>
      </c>
      <c r="W252" s="1" t="s">
        <v>34</v>
      </c>
      <c r="Y252" s="1" t="s">
        <v>53</v>
      </c>
      <c r="Z252" s="1">
        <v>29.0</v>
      </c>
      <c r="AA252" s="1" t="s">
        <v>51</v>
      </c>
      <c r="AB252" s="1" t="s">
        <v>51</v>
      </c>
      <c r="AC252" s="1" t="s">
        <v>51</v>
      </c>
      <c r="AD252" s="5">
        <v>43556.0</v>
      </c>
      <c r="AE252" s="1">
        <v>1.0</v>
      </c>
      <c r="AF252" s="1">
        <f t="shared" si="3"/>
        <v>0.421452772</v>
      </c>
    </row>
    <row r="253" ht="15.75" customHeight="1">
      <c r="A253" s="1">
        <v>252.0</v>
      </c>
      <c r="B253" s="1" t="s">
        <v>44</v>
      </c>
      <c r="C253" s="1" t="s">
        <v>33</v>
      </c>
      <c r="D253" s="1" t="s">
        <v>34</v>
      </c>
      <c r="E253" s="1">
        <v>2.0</v>
      </c>
      <c r="F253" s="1" t="s">
        <v>35</v>
      </c>
      <c r="G253" s="1" t="s">
        <v>36</v>
      </c>
      <c r="H253" s="3">
        <v>0.5</v>
      </c>
      <c r="I253" s="1" t="s">
        <v>35</v>
      </c>
      <c r="J253" s="1" t="s">
        <v>37</v>
      </c>
      <c r="K253" s="1" t="s">
        <v>38</v>
      </c>
      <c r="M253" s="1" t="s">
        <v>33</v>
      </c>
      <c r="N253" s="1" t="s">
        <v>38</v>
      </c>
      <c r="O253" s="4" t="s">
        <v>40</v>
      </c>
      <c r="P253" s="1" t="s">
        <v>40</v>
      </c>
      <c r="Q253" s="1" t="str">
        <f t="array" ref="Q253">IF(R253="","",INDEX('Backing 4'!U:U,MATCH(R253,'Backing 4'!T:T,0)))</f>
        <v>Even</v>
      </c>
      <c r="R253" s="1" t="str">
        <f t="shared" si="1"/>
        <v>6 - Junior Officer &amp; Operations</v>
      </c>
      <c r="S253" s="1" t="str">
        <f t="array" ref="S253">IF(T253="","",INDEX('Backing 4'!Z:Z,MATCH(T253,'Backing 4'!Y:Y,0)))</f>
        <v>Even</v>
      </c>
      <c r="T253" s="1" t="str">
        <f t="shared" si="2"/>
        <v>6 - Junior Officer</v>
      </c>
      <c r="U253" s="1">
        <v>2.0</v>
      </c>
      <c r="V253" s="1" t="str">
        <f t="array" ref="V253">IF(D253="Y","",IF(W253="Y",INDEX('Backing 2'!B:B,MATCH(C253,'Backing 2'!C:C,0)),C253))</f>
        <v>6 - Junior Officer</v>
      </c>
      <c r="W253" s="1" t="s">
        <v>34</v>
      </c>
      <c r="X253" s="1">
        <v>3.0</v>
      </c>
      <c r="Y253" s="1" t="s">
        <v>53</v>
      </c>
      <c r="Z253" s="1">
        <v>27.0</v>
      </c>
      <c r="AA253" s="1" t="s">
        <v>51</v>
      </c>
      <c r="AB253" s="1" t="s">
        <v>51</v>
      </c>
      <c r="AC253" s="1" t="s">
        <v>51</v>
      </c>
      <c r="AD253" s="5">
        <v>43191.0</v>
      </c>
      <c r="AE253" s="1">
        <v>2.0</v>
      </c>
      <c r="AF253" s="1">
        <f t="shared" si="3"/>
        <v>0.3975148391</v>
      </c>
    </row>
    <row r="254" ht="15.75" customHeight="1">
      <c r="A254" s="1">
        <v>253.0</v>
      </c>
      <c r="B254" s="1" t="s">
        <v>32</v>
      </c>
      <c r="C254" s="1" t="s">
        <v>33</v>
      </c>
      <c r="D254" s="1" t="s">
        <v>34</v>
      </c>
      <c r="E254" s="1">
        <v>4.0</v>
      </c>
      <c r="F254" s="1" t="s">
        <v>35</v>
      </c>
      <c r="G254" s="1" t="s">
        <v>36</v>
      </c>
      <c r="H254" s="3">
        <v>0.5</v>
      </c>
      <c r="I254" s="1" t="s">
        <v>35</v>
      </c>
      <c r="J254" s="1" t="s">
        <v>37</v>
      </c>
      <c r="K254" s="1" t="s">
        <v>65</v>
      </c>
      <c r="M254" s="1" t="s">
        <v>33</v>
      </c>
      <c r="N254" s="1" t="s">
        <v>65</v>
      </c>
      <c r="O254" s="4" t="s">
        <v>40</v>
      </c>
      <c r="P254" s="1" t="s">
        <v>40</v>
      </c>
      <c r="Q254" s="1" t="str">
        <f t="array" ref="Q254">IF(R254="","",INDEX('Backing 4'!U:U,MATCH(R254,'Backing 4'!T:T,0)))</f>
        <v>Inconclusive</v>
      </c>
      <c r="R254" s="1" t="str">
        <f t="shared" si="1"/>
        <v>6 - Junior Officer &amp; Finance</v>
      </c>
      <c r="S254" s="1" t="str">
        <f t="array" ref="S254">IF(T254="","",INDEX('Backing 4'!Z:Z,MATCH(T254,'Backing 4'!Y:Y,0)))</f>
        <v>Even</v>
      </c>
      <c r="T254" s="1" t="str">
        <f t="shared" si="2"/>
        <v>6 - Junior Officer</v>
      </c>
      <c r="U254" s="1">
        <v>5.0</v>
      </c>
      <c r="V254" s="1" t="str">
        <f t="array" ref="V254">IF(D254="Y","",IF(W254="Y",INDEX('Backing 2'!B:B,MATCH(C254,'Backing 2'!C:C,0)),C254))</f>
        <v>6 - Junior Officer</v>
      </c>
      <c r="W254" s="1" t="s">
        <v>34</v>
      </c>
      <c r="X254" s="1">
        <v>2.0</v>
      </c>
      <c r="Y254" s="1" t="s">
        <v>53</v>
      </c>
      <c r="Z254" s="1">
        <v>26.0</v>
      </c>
      <c r="AA254" s="1" t="s">
        <v>51</v>
      </c>
      <c r="AB254" s="1" t="s">
        <v>51</v>
      </c>
      <c r="AC254" s="1" t="s">
        <v>51</v>
      </c>
      <c r="AD254" s="5">
        <v>42095.0</v>
      </c>
      <c r="AE254" s="1">
        <v>5.0</v>
      </c>
      <c r="AF254" s="1">
        <f t="shared" si="3"/>
        <v>0.9839559893</v>
      </c>
    </row>
    <row r="255" ht="15.75" customHeight="1">
      <c r="A255" s="1">
        <v>254.0</v>
      </c>
      <c r="B255" s="1" t="s">
        <v>44</v>
      </c>
      <c r="C255" s="1" t="s">
        <v>33</v>
      </c>
      <c r="D255" s="1" t="s">
        <v>34</v>
      </c>
      <c r="E255" s="1">
        <v>2.0</v>
      </c>
      <c r="F255" s="1" t="s">
        <v>35</v>
      </c>
      <c r="G255" s="1" t="s">
        <v>36</v>
      </c>
      <c r="H255" s="3">
        <v>0.5</v>
      </c>
      <c r="I255" s="1" t="s">
        <v>35</v>
      </c>
      <c r="J255" s="1" t="s">
        <v>37</v>
      </c>
      <c r="K255" s="1" t="s">
        <v>54</v>
      </c>
      <c r="M255" s="1" t="s">
        <v>33</v>
      </c>
      <c r="N255" s="1" t="s">
        <v>54</v>
      </c>
      <c r="O255" s="4" t="s">
        <v>40</v>
      </c>
      <c r="P255" s="1" t="s">
        <v>40</v>
      </c>
      <c r="Q255" s="1" t="str">
        <f t="array" ref="Q255">IF(R255="","",INDEX('Backing 4'!U:U,MATCH(R255,'Backing 4'!T:T,0)))</f>
        <v>Even</v>
      </c>
      <c r="R255" s="1" t="str">
        <f t="shared" si="1"/>
        <v>6 - Junior Officer &amp; Internal Services</v>
      </c>
      <c r="S255" s="1" t="str">
        <f t="array" ref="S255">IF(T255="","",INDEX('Backing 4'!Z:Z,MATCH(T255,'Backing 4'!Y:Y,0)))</f>
        <v>Even</v>
      </c>
      <c r="T255" s="1" t="str">
        <f t="shared" si="2"/>
        <v>6 - Junior Officer</v>
      </c>
      <c r="U255" s="1">
        <v>2.0</v>
      </c>
      <c r="V255" s="1" t="str">
        <f t="array" ref="V255">IF(D255="Y","",IF(W255="Y",INDEX('Backing 2'!B:B,MATCH(C255,'Backing 2'!C:C,0)),C255))</f>
        <v>6 - Junior Officer</v>
      </c>
      <c r="W255" s="1" t="s">
        <v>34</v>
      </c>
      <c r="X255" s="1">
        <v>3.0</v>
      </c>
      <c r="Y255" s="1" t="s">
        <v>53</v>
      </c>
      <c r="Z255" s="1">
        <v>23.0</v>
      </c>
      <c r="AA255" s="1" t="s">
        <v>51</v>
      </c>
      <c r="AB255" s="1" t="s">
        <v>51</v>
      </c>
      <c r="AC255" s="1" t="s">
        <v>51</v>
      </c>
      <c r="AD255" s="5">
        <v>43191.0</v>
      </c>
      <c r="AE255" s="1">
        <v>2.0</v>
      </c>
      <c r="AF255" s="1">
        <f t="shared" si="3"/>
        <v>0.6533452084</v>
      </c>
    </row>
    <row r="256" ht="15.75" customHeight="1">
      <c r="A256" s="1">
        <v>255.0</v>
      </c>
      <c r="B256" s="1" t="s">
        <v>32</v>
      </c>
      <c r="C256" s="1" t="s">
        <v>33</v>
      </c>
      <c r="D256" s="1" t="s">
        <v>34</v>
      </c>
      <c r="E256" s="1">
        <v>3.0</v>
      </c>
      <c r="F256" s="1" t="s">
        <v>35</v>
      </c>
      <c r="G256" s="1" t="s">
        <v>36</v>
      </c>
      <c r="H256" s="3">
        <v>0.5</v>
      </c>
      <c r="I256" s="1" t="s">
        <v>35</v>
      </c>
      <c r="J256" s="1" t="s">
        <v>37</v>
      </c>
      <c r="K256" s="1" t="s">
        <v>38</v>
      </c>
      <c r="M256" s="1" t="s">
        <v>33</v>
      </c>
      <c r="N256" s="1" t="s">
        <v>38</v>
      </c>
      <c r="O256" s="4" t="s">
        <v>40</v>
      </c>
      <c r="P256" s="1" t="s">
        <v>40</v>
      </c>
      <c r="Q256" s="1" t="str">
        <f t="array" ref="Q256">IF(R256="","",INDEX('Backing 4'!U:U,MATCH(R256,'Backing 4'!T:T,0)))</f>
        <v>Even</v>
      </c>
      <c r="R256" s="1" t="str">
        <f t="shared" si="1"/>
        <v>6 - Junior Officer &amp; Operations</v>
      </c>
      <c r="S256" s="1" t="str">
        <f t="array" ref="S256">IF(T256="","",INDEX('Backing 4'!Z:Z,MATCH(T256,'Backing 4'!Y:Y,0)))</f>
        <v>Even</v>
      </c>
      <c r="T256" s="1" t="str">
        <f t="shared" si="2"/>
        <v>6 - Junior Officer</v>
      </c>
      <c r="U256" s="1">
        <v>1.0</v>
      </c>
      <c r="V256" s="1" t="str">
        <f t="array" ref="V256">IF(D256="Y","",IF(W256="Y",INDEX('Backing 2'!B:B,MATCH(C256,'Backing 2'!C:C,0)),C256))</f>
        <v>6 - Junior Officer</v>
      </c>
      <c r="W256" s="1" t="s">
        <v>34</v>
      </c>
      <c r="Y256" s="1" t="s">
        <v>53</v>
      </c>
      <c r="Z256" s="1">
        <v>26.0</v>
      </c>
      <c r="AA256" s="1" t="s">
        <v>51</v>
      </c>
      <c r="AB256" s="1" t="s">
        <v>51</v>
      </c>
      <c r="AC256" s="1" t="s">
        <v>51</v>
      </c>
      <c r="AD256" s="5">
        <v>43556.0</v>
      </c>
      <c r="AE256" s="1">
        <v>1.0</v>
      </c>
      <c r="AF256" s="1">
        <f t="shared" si="3"/>
        <v>0.1637284451</v>
      </c>
    </row>
    <row r="257" ht="15.75" customHeight="1">
      <c r="A257" s="1">
        <v>256.0</v>
      </c>
      <c r="B257" s="1" t="s">
        <v>44</v>
      </c>
      <c r="C257" s="1" t="s">
        <v>58</v>
      </c>
      <c r="D257" s="1" t="s">
        <v>34</v>
      </c>
      <c r="E257" s="1">
        <v>3.0</v>
      </c>
      <c r="F257" s="1" t="s">
        <v>35</v>
      </c>
      <c r="G257" s="1" t="s">
        <v>36</v>
      </c>
      <c r="H257" s="3">
        <v>0.5</v>
      </c>
      <c r="I257" s="1" t="s">
        <v>35</v>
      </c>
      <c r="J257" s="1" t="s">
        <v>37</v>
      </c>
      <c r="K257" s="1" t="s">
        <v>38</v>
      </c>
      <c r="M257" s="1" t="s">
        <v>58</v>
      </c>
      <c r="N257" s="1" t="s">
        <v>38</v>
      </c>
      <c r="O257" s="4" t="s">
        <v>40</v>
      </c>
      <c r="P257" s="1" t="s">
        <v>40</v>
      </c>
      <c r="Q257" s="1" t="str">
        <f t="array" ref="Q257">IF(R257="","",INDEX('Backing 4'!U:U,MATCH(R257,'Backing 4'!T:T,0)))</f>
        <v>Even</v>
      </c>
      <c r="R257" s="1" t="str">
        <f t="shared" si="1"/>
        <v>5 - Senior Officer &amp; Operations</v>
      </c>
      <c r="S257" s="1" t="str">
        <f t="array" ref="S257">IF(T257="","",INDEX('Backing 4'!Z:Z,MATCH(T257,'Backing 4'!Y:Y,0)))</f>
        <v>Even</v>
      </c>
      <c r="T257" s="1" t="str">
        <f t="shared" si="2"/>
        <v>5 - Senior Officer</v>
      </c>
      <c r="U257" s="1">
        <v>3.0</v>
      </c>
      <c r="V257" s="1" t="str">
        <f t="array" ref="V257">IF(D257="Y","",IF(W257="Y",INDEX('Backing 2'!B:B,MATCH(C257,'Backing 2'!C:C,0)),C257))</f>
        <v>5 - Senior Officer</v>
      </c>
      <c r="W257" s="1" t="s">
        <v>34</v>
      </c>
      <c r="X257" s="1">
        <v>3.0</v>
      </c>
      <c r="Y257" s="1" t="s">
        <v>53</v>
      </c>
      <c r="Z257" s="1">
        <v>29.0</v>
      </c>
      <c r="AA257" s="1" t="s">
        <v>47</v>
      </c>
      <c r="AB257" s="1" t="s">
        <v>43</v>
      </c>
      <c r="AC257" s="1" t="s">
        <v>43</v>
      </c>
      <c r="AD257" s="5">
        <v>42095.0</v>
      </c>
      <c r="AE257" s="1">
        <v>5.0</v>
      </c>
      <c r="AF257" s="1">
        <f t="shared" si="3"/>
        <v>0.559414107</v>
      </c>
    </row>
    <row r="258" ht="15.75" customHeight="1">
      <c r="A258" s="1">
        <v>257.0</v>
      </c>
      <c r="B258" s="1" t="s">
        <v>32</v>
      </c>
      <c r="C258" s="1" t="s">
        <v>69</v>
      </c>
      <c r="D258" s="1" t="s">
        <v>34</v>
      </c>
      <c r="F258" s="1" t="s">
        <v>35</v>
      </c>
      <c r="G258" s="1" t="s">
        <v>35</v>
      </c>
      <c r="H258" s="3">
        <v>0.5</v>
      </c>
      <c r="I258" s="1" t="s">
        <v>35</v>
      </c>
      <c r="J258" s="1" t="s">
        <v>37</v>
      </c>
      <c r="K258" s="1" t="s">
        <v>49</v>
      </c>
      <c r="M258" s="1" t="s">
        <v>69</v>
      </c>
      <c r="N258" s="1" t="s">
        <v>49</v>
      </c>
      <c r="O258" s="4" t="s">
        <v>40</v>
      </c>
      <c r="P258" s="1" t="s">
        <v>40</v>
      </c>
      <c r="Q258" s="1" t="str">
        <f t="array" ref="Q258">IF(R258="","",INDEX('Backing 4'!U:U,MATCH(R258,'Backing 4'!T:T,0)))</f>
        <v/>
      </c>
      <c r="R258" s="1" t="str">
        <f t="shared" si="1"/>
        <v/>
      </c>
      <c r="S258" s="1" t="str">
        <f t="array" ref="S258">IF(T258="","",INDEX('Backing 4'!Z:Z,MATCH(T258,'Backing 4'!Y:Y,0)))</f>
        <v/>
      </c>
      <c r="T258" s="1" t="str">
        <f t="shared" si="2"/>
        <v/>
      </c>
      <c r="U258" s="1">
        <v>3.0</v>
      </c>
      <c r="V258" s="1" t="str">
        <f t="array" ref="V258">IF(D258="Y","",IF(W258="Y",INDEX('Backing 2'!B:B,MATCH(C258,'Backing 2'!C:C,0)),C258))</f>
        <v>1 - Executive</v>
      </c>
      <c r="W258" s="1" t="s">
        <v>34</v>
      </c>
      <c r="X258" s="1">
        <v>3.0</v>
      </c>
      <c r="Y258" s="1" t="s">
        <v>55</v>
      </c>
      <c r="Z258" s="1">
        <v>43.0</v>
      </c>
      <c r="AA258" s="1" t="s">
        <v>51</v>
      </c>
      <c r="AB258" s="1" t="s">
        <v>51</v>
      </c>
      <c r="AC258" s="1" t="s">
        <v>51</v>
      </c>
      <c r="AD258" s="5">
        <v>40634.0</v>
      </c>
      <c r="AE258" s="1">
        <v>9.0</v>
      </c>
      <c r="AF258" s="1">
        <f t="shared" si="3"/>
        <v>0.1471502093</v>
      </c>
    </row>
    <row r="259" ht="15.75" customHeight="1">
      <c r="A259" s="1">
        <v>258.0</v>
      </c>
      <c r="B259" s="1" t="s">
        <v>32</v>
      </c>
      <c r="C259" s="1" t="s">
        <v>33</v>
      </c>
      <c r="D259" s="1" t="s">
        <v>34</v>
      </c>
      <c r="E259" s="1">
        <v>3.0</v>
      </c>
      <c r="F259" s="1" t="s">
        <v>35</v>
      </c>
      <c r="G259" s="1" t="s">
        <v>36</v>
      </c>
      <c r="H259" s="3">
        <v>0.5</v>
      </c>
      <c r="I259" s="1" t="s">
        <v>35</v>
      </c>
      <c r="J259" s="1" t="s">
        <v>37</v>
      </c>
      <c r="K259" s="1" t="s">
        <v>38</v>
      </c>
      <c r="M259" s="1" t="s">
        <v>33</v>
      </c>
      <c r="N259" s="1" t="s">
        <v>38</v>
      </c>
      <c r="O259" s="4" t="s">
        <v>40</v>
      </c>
      <c r="P259" s="1" t="s">
        <v>40</v>
      </c>
      <c r="Q259" s="1" t="str">
        <f t="array" ref="Q259">IF(R259="","",INDEX('Backing 4'!U:U,MATCH(R259,'Backing 4'!T:T,0)))</f>
        <v>Even</v>
      </c>
      <c r="R259" s="1" t="str">
        <f t="shared" si="1"/>
        <v>6 - Junior Officer &amp; Operations</v>
      </c>
      <c r="S259" s="1" t="str">
        <f t="array" ref="S259">IF(T259="","",INDEX('Backing 4'!Z:Z,MATCH(T259,'Backing 4'!Y:Y,0)))</f>
        <v>Even</v>
      </c>
      <c r="T259" s="1" t="str">
        <f t="shared" si="2"/>
        <v>6 - Junior Officer</v>
      </c>
      <c r="U259" s="1">
        <v>2.0</v>
      </c>
      <c r="V259" s="1" t="str">
        <f t="array" ref="V259">IF(D259="Y","",IF(W259="Y",INDEX('Backing 2'!B:B,MATCH(C259,'Backing 2'!C:C,0)),C259))</f>
        <v>6 - Junior Officer</v>
      </c>
      <c r="W259" s="1" t="s">
        <v>34</v>
      </c>
      <c r="X259" s="1">
        <v>3.0</v>
      </c>
      <c r="Y259" s="1" t="s">
        <v>53</v>
      </c>
      <c r="Z259" s="1">
        <v>26.0</v>
      </c>
      <c r="AA259" s="1" t="s">
        <v>62</v>
      </c>
      <c r="AB259" s="1" t="s">
        <v>43</v>
      </c>
      <c r="AC259" s="1" t="s">
        <v>43</v>
      </c>
      <c r="AD259" s="5">
        <v>43191.0</v>
      </c>
      <c r="AE259" s="1">
        <v>2.0</v>
      </c>
      <c r="AF259" s="1">
        <f t="shared" si="3"/>
        <v>0.5407595534</v>
      </c>
    </row>
    <row r="260" ht="15.75" customHeight="1">
      <c r="A260" s="1">
        <v>259.0</v>
      </c>
      <c r="B260" s="1" t="s">
        <v>44</v>
      </c>
      <c r="C260" s="1" t="s">
        <v>33</v>
      </c>
      <c r="D260" s="1" t="s">
        <v>34</v>
      </c>
      <c r="E260" s="1">
        <v>3.0</v>
      </c>
      <c r="F260" s="1" t="s">
        <v>35</v>
      </c>
      <c r="G260" s="1" t="s">
        <v>36</v>
      </c>
      <c r="H260" s="3">
        <v>0.5</v>
      </c>
      <c r="I260" s="1" t="s">
        <v>35</v>
      </c>
      <c r="J260" s="1" t="s">
        <v>37</v>
      </c>
      <c r="K260" s="1" t="s">
        <v>52</v>
      </c>
      <c r="M260" s="1" t="s">
        <v>33</v>
      </c>
      <c r="N260" s="1" t="s">
        <v>52</v>
      </c>
      <c r="O260" s="4" t="s">
        <v>40</v>
      </c>
      <c r="P260" s="1" t="s">
        <v>40</v>
      </c>
      <c r="Q260" s="1" t="str">
        <f t="array" ref="Q260">IF(R260="","",INDEX('Backing 4'!U:U,MATCH(R260,'Backing 4'!T:T,0)))</f>
        <v>Inconclusive</v>
      </c>
      <c r="R260" s="1" t="str">
        <f t="shared" si="1"/>
        <v>6 - Junior Officer &amp; HR</v>
      </c>
      <c r="S260" s="1" t="str">
        <f t="array" ref="S260">IF(T260="","",INDEX('Backing 4'!Z:Z,MATCH(T260,'Backing 4'!Y:Y,0)))</f>
        <v>Even</v>
      </c>
      <c r="T260" s="1" t="str">
        <f t="shared" si="2"/>
        <v>6 - Junior Officer</v>
      </c>
      <c r="U260" s="1">
        <v>3.0</v>
      </c>
      <c r="V260" s="1" t="str">
        <f t="array" ref="V260">IF(D260="Y","",IF(W260="Y",INDEX('Backing 2'!B:B,MATCH(C260,'Backing 2'!C:C,0)),C260))</f>
        <v>6 - Junior Officer</v>
      </c>
      <c r="W260" s="1" t="s">
        <v>34</v>
      </c>
      <c r="X260" s="1">
        <v>3.0</v>
      </c>
      <c r="Y260" s="1" t="s">
        <v>53</v>
      </c>
      <c r="Z260" s="1">
        <v>23.0</v>
      </c>
      <c r="AA260" s="1" t="s">
        <v>51</v>
      </c>
      <c r="AB260" s="1" t="s">
        <v>51</v>
      </c>
      <c r="AC260" s="1" t="s">
        <v>51</v>
      </c>
      <c r="AD260" s="5">
        <v>42826.0</v>
      </c>
      <c r="AE260" s="1">
        <v>3.0</v>
      </c>
      <c r="AF260" s="1">
        <f t="shared" si="3"/>
        <v>0.1364794775</v>
      </c>
    </row>
    <row r="261" ht="15.75" customHeight="1">
      <c r="A261" s="1">
        <v>260.0</v>
      </c>
      <c r="B261" s="1" t="s">
        <v>32</v>
      </c>
      <c r="C261" s="1" t="s">
        <v>58</v>
      </c>
      <c r="D261" s="1" t="s">
        <v>34</v>
      </c>
      <c r="E261" s="1">
        <v>3.0</v>
      </c>
      <c r="F261" s="1" t="s">
        <v>35</v>
      </c>
      <c r="G261" s="1" t="s">
        <v>36</v>
      </c>
      <c r="H261" s="3">
        <v>0.5</v>
      </c>
      <c r="I261" s="1" t="s">
        <v>35</v>
      </c>
      <c r="J261" s="1" t="s">
        <v>37</v>
      </c>
      <c r="K261" s="1" t="s">
        <v>46</v>
      </c>
      <c r="M261" s="1" t="s">
        <v>58</v>
      </c>
      <c r="N261" s="1" t="s">
        <v>46</v>
      </c>
      <c r="O261" s="4" t="s">
        <v>40</v>
      </c>
      <c r="P261" s="1" t="s">
        <v>40</v>
      </c>
      <c r="Q261" s="1" t="str">
        <f t="array" ref="Q261">IF(R261="","",INDEX('Backing 4'!U:U,MATCH(R261,'Backing 4'!T:T,0)))</f>
        <v>Even</v>
      </c>
      <c r="R261" s="1" t="str">
        <f t="shared" si="1"/>
        <v>5 - Senior Officer &amp; Sales &amp; Marketing</v>
      </c>
      <c r="S261" s="1" t="str">
        <f t="array" ref="S261">IF(T261="","",INDEX('Backing 4'!Z:Z,MATCH(T261,'Backing 4'!Y:Y,0)))</f>
        <v>Even</v>
      </c>
      <c r="T261" s="1" t="str">
        <f t="shared" si="2"/>
        <v>5 - Senior Officer</v>
      </c>
      <c r="U261" s="1">
        <v>2.0</v>
      </c>
      <c r="V261" s="1" t="str">
        <f t="array" ref="V261">IF(D261="Y","",IF(W261="Y",INDEX('Backing 2'!B:B,MATCH(C261,'Backing 2'!C:C,0)),C261))</f>
        <v>5 - Senior Officer</v>
      </c>
      <c r="W261" s="1" t="s">
        <v>34</v>
      </c>
      <c r="X261" s="1">
        <v>3.0</v>
      </c>
      <c r="Y261" s="1" t="s">
        <v>53</v>
      </c>
      <c r="Z261" s="1">
        <v>28.0</v>
      </c>
      <c r="AA261" s="1" t="s">
        <v>51</v>
      </c>
      <c r="AB261" s="1" t="s">
        <v>51</v>
      </c>
      <c r="AC261" s="1" t="s">
        <v>51</v>
      </c>
      <c r="AD261" s="5">
        <v>42095.0</v>
      </c>
      <c r="AE261" s="1">
        <v>5.0</v>
      </c>
      <c r="AF261" s="1">
        <f t="shared" si="3"/>
        <v>0.08894723541</v>
      </c>
    </row>
    <row r="262" ht="15.75" customHeight="1">
      <c r="A262" s="1">
        <v>261.0</v>
      </c>
      <c r="B262" s="1" t="s">
        <v>44</v>
      </c>
      <c r="C262" s="1" t="s">
        <v>45</v>
      </c>
      <c r="D262" s="1" t="s">
        <v>34</v>
      </c>
      <c r="E262" s="1">
        <v>2.0</v>
      </c>
      <c r="F262" s="1" t="s">
        <v>35</v>
      </c>
      <c r="G262" s="1" t="s">
        <v>36</v>
      </c>
      <c r="H262" s="3">
        <v>0.5</v>
      </c>
      <c r="I262" s="1" t="s">
        <v>35</v>
      </c>
      <c r="J262" s="1" t="s">
        <v>37</v>
      </c>
      <c r="K262" s="1" t="s">
        <v>52</v>
      </c>
      <c r="M262" s="1" t="s">
        <v>45</v>
      </c>
      <c r="N262" s="1" t="s">
        <v>52</v>
      </c>
      <c r="O262" s="4" t="s">
        <v>40</v>
      </c>
      <c r="P262" s="1" t="s">
        <v>40</v>
      </c>
      <c r="Q262" s="1" t="str">
        <f t="array" ref="Q262">IF(R262="","",INDEX('Backing 4'!U:U,MATCH(R262,'Backing 4'!T:T,0)))</f>
        <v>Inconclusive</v>
      </c>
      <c r="R262" s="1" t="str">
        <f t="shared" si="1"/>
        <v>4 - Manager &amp; HR</v>
      </c>
      <c r="S262" s="1" t="str">
        <f t="array" ref="S262">IF(T262="","",INDEX('Backing 4'!Z:Z,MATCH(T262,'Backing 4'!Y:Y,0)))</f>
        <v>Even</v>
      </c>
      <c r="T262" s="1" t="str">
        <f t="shared" si="2"/>
        <v>4 - Manager</v>
      </c>
      <c r="U262" s="1">
        <v>7.0</v>
      </c>
      <c r="V262" s="1" t="str">
        <f t="array" ref="V262">IF(D262="Y","",IF(W262="Y",INDEX('Backing 2'!B:B,MATCH(C262,'Backing 2'!C:C,0)),C262))</f>
        <v>4 - Manager</v>
      </c>
      <c r="W262" s="1" t="s">
        <v>34</v>
      </c>
      <c r="X262" s="1">
        <v>3.0</v>
      </c>
      <c r="Y262" s="1" t="s">
        <v>41</v>
      </c>
      <c r="Z262" s="1">
        <v>39.0</v>
      </c>
      <c r="AA262" s="1" t="s">
        <v>62</v>
      </c>
      <c r="AB262" s="1" t="s">
        <v>43</v>
      </c>
      <c r="AC262" s="1" t="s">
        <v>43</v>
      </c>
      <c r="AD262" s="5">
        <v>41365.0</v>
      </c>
      <c r="AE262" s="1">
        <v>7.0</v>
      </c>
      <c r="AF262" s="1">
        <f t="shared" si="3"/>
        <v>0.9587566753</v>
      </c>
    </row>
    <row r="263" ht="15.75" customHeight="1">
      <c r="A263" s="1">
        <v>262.0</v>
      </c>
      <c r="B263" s="1" t="s">
        <v>32</v>
      </c>
      <c r="C263" s="1" t="s">
        <v>48</v>
      </c>
      <c r="D263" s="1" t="s">
        <v>34</v>
      </c>
      <c r="E263" s="1">
        <v>2.0</v>
      </c>
      <c r="F263" s="1" t="s">
        <v>35</v>
      </c>
      <c r="G263" s="1" t="s">
        <v>36</v>
      </c>
      <c r="H263" s="3">
        <v>0.5</v>
      </c>
      <c r="I263" s="1" t="s">
        <v>35</v>
      </c>
      <c r="J263" s="1" t="s">
        <v>37</v>
      </c>
      <c r="K263" s="1" t="s">
        <v>65</v>
      </c>
      <c r="M263" s="1" t="s">
        <v>48</v>
      </c>
      <c r="N263" s="1" t="s">
        <v>65</v>
      </c>
      <c r="O263" s="4" t="s">
        <v>40</v>
      </c>
      <c r="P263" s="1" t="s">
        <v>40</v>
      </c>
      <c r="Q263" s="1" t="str">
        <f t="array" ref="Q263">IF(R263="","",INDEX('Backing 4'!U:U,MATCH(R263,'Backing 4'!T:T,0)))</f>
        <v>Inconclusive</v>
      </c>
      <c r="R263" s="1" t="str">
        <f t="shared" si="1"/>
        <v>2 - Director &amp; Finance</v>
      </c>
      <c r="S263" s="1" t="s">
        <v>50</v>
      </c>
      <c r="T263" s="1" t="str">
        <f t="shared" si="2"/>
        <v>2 - Director</v>
      </c>
      <c r="U263" s="1">
        <v>1.0</v>
      </c>
      <c r="V263" s="1" t="str">
        <f t="array" ref="V263">IF(D263="Y","",IF(W263="Y",INDEX('Backing 2'!B:B,MATCH(C263,'Backing 2'!C:C,0)),C263))</f>
        <v>3 - Senior Manager</v>
      </c>
      <c r="W263" s="1" t="s">
        <v>37</v>
      </c>
      <c r="X263" s="1">
        <v>2.0</v>
      </c>
      <c r="Y263" s="1" t="s">
        <v>55</v>
      </c>
      <c r="Z263" s="1">
        <v>41.0</v>
      </c>
      <c r="AA263" s="1" t="s">
        <v>51</v>
      </c>
      <c r="AB263" s="1" t="s">
        <v>51</v>
      </c>
      <c r="AC263" s="1" t="s">
        <v>51</v>
      </c>
      <c r="AD263" s="5">
        <v>42095.0</v>
      </c>
      <c r="AE263" s="1">
        <v>5.0</v>
      </c>
      <c r="AF263" s="1">
        <f t="shared" si="3"/>
        <v>0.169236425</v>
      </c>
    </row>
    <row r="264" ht="15.75" customHeight="1">
      <c r="A264" s="1">
        <v>263.0</v>
      </c>
      <c r="B264" s="1" t="s">
        <v>32</v>
      </c>
      <c r="C264" s="1" t="s">
        <v>58</v>
      </c>
      <c r="D264" s="1" t="s">
        <v>37</v>
      </c>
      <c r="F264" s="1" t="s">
        <v>35</v>
      </c>
      <c r="G264" s="1" t="s">
        <v>35</v>
      </c>
      <c r="H264" s="3">
        <v>0.5</v>
      </c>
      <c r="I264" s="1" t="s">
        <v>35</v>
      </c>
      <c r="J264" s="1" t="s">
        <v>34</v>
      </c>
      <c r="K264" s="1" t="s">
        <v>38</v>
      </c>
      <c r="M264" s="1" t="s">
        <v>58</v>
      </c>
      <c r="N264" s="1" t="s">
        <v>38</v>
      </c>
      <c r="O264" s="4" t="s">
        <v>40</v>
      </c>
      <c r="P264" s="1" t="s">
        <v>40</v>
      </c>
      <c r="Q264" s="1" t="str">
        <f t="array" ref="Q264">IF(R264="","",INDEX('Backing 4'!U:U,MATCH(R264,'Backing 4'!T:T,0)))</f>
        <v>Even</v>
      </c>
      <c r="R264" s="1" t="str">
        <f t="shared" si="1"/>
        <v>5 - Senior Officer &amp; Operations</v>
      </c>
      <c r="S264" s="1" t="str">
        <f t="array" ref="S264">IF(T264="","",INDEX('Backing 4'!Z:Z,MATCH(T264,'Backing 4'!Y:Y,0)))</f>
        <v>Even</v>
      </c>
      <c r="T264" s="1" t="str">
        <f t="shared" si="2"/>
        <v>5 - Senior Officer</v>
      </c>
      <c r="U264" s="1">
        <v>0.0</v>
      </c>
      <c r="V264" s="1" t="str">
        <f t="array" ref="V264">IF(D264="Y","",IF(W264="Y",INDEX('Backing 2'!B:B,MATCH(C264,'Backing 2'!C:C,0)),C264))</f>
        <v/>
      </c>
      <c r="W264" s="1" t="s">
        <v>34</v>
      </c>
      <c r="Y264" s="1" t="s">
        <v>53</v>
      </c>
      <c r="Z264" s="1">
        <v>27.0</v>
      </c>
      <c r="AA264" s="1" t="s">
        <v>68</v>
      </c>
      <c r="AB264" s="1" t="s">
        <v>43</v>
      </c>
      <c r="AC264" s="1" t="s">
        <v>43</v>
      </c>
      <c r="AD264" s="5">
        <v>43922.0</v>
      </c>
      <c r="AE264" s="1">
        <v>0.0</v>
      </c>
      <c r="AF264" s="1">
        <f t="shared" si="3"/>
        <v>0.3250394389</v>
      </c>
    </row>
    <row r="265" ht="15.75" customHeight="1">
      <c r="A265" s="1">
        <v>264.0</v>
      </c>
      <c r="B265" s="1" t="s">
        <v>32</v>
      </c>
      <c r="C265" s="1" t="s">
        <v>33</v>
      </c>
      <c r="D265" s="1" t="s">
        <v>34</v>
      </c>
      <c r="E265" s="1">
        <v>2.0</v>
      </c>
      <c r="F265" s="1" t="s">
        <v>36</v>
      </c>
      <c r="G265" s="1" t="s">
        <v>36</v>
      </c>
      <c r="H265" s="3">
        <v>0.5</v>
      </c>
      <c r="I265" s="1" t="s">
        <v>35</v>
      </c>
      <c r="J265" s="1" t="s">
        <v>37</v>
      </c>
      <c r="K265" s="1" t="s">
        <v>38</v>
      </c>
      <c r="M265" s="1" t="s">
        <v>58</v>
      </c>
      <c r="N265" s="1" t="s">
        <v>38</v>
      </c>
      <c r="O265" s="4" t="s">
        <v>40</v>
      </c>
      <c r="P265" s="1" t="s">
        <v>40</v>
      </c>
      <c r="Q265" s="1" t="str">
        <f t="array" ref="Q265">IF(R265="","",INDEX('Backing 4'!U:U,MATCH(R265,'Backing 4'!T:T,0)))</f>
        <v>Even</v>
      </c>
      <c r="R265" s="1" t="str">
        <f t="shared" si="1"/>
        <v>6 - Junior Officer &amp; Operations</v>
      </c>
      <c r="S265" s="1" t="str">
        <f t="array" ref="S265">IF(T265="","",INDEX('Backing 4'!Z:Z,MATCH(T265,'Backing 4'!Y:Y,0)))</f>
        <v>Even</v>
      </c>
      <c r="T265" s="1" t="str">
        <f t="shared" si="2"/>
        <v>6 - Junior Officer</v>
      </c>
      <c r="U265" s="1">
        <v>1.0</v>
      </c>
      <c r="V265" s="1" t="str">
        <f t="array" ref="V265">IF(D265="Y","",IF(W265="Y",INDEX('Backing 2'!B:B,MATCH(C265,'Backing 2'!C:C,0)),C265))</f>
        <v>6 - Junior Officer</v>
      </c>
      <c r="W265" s="1" t="s">
        <v>34</v>
      </c>
      <c r="Y265" s="1" t="s">
        <v>53</v>
      </c>
      <c r="Z265" s="1">
        <v>28.0</v>
      </c>
      <c r="AA265" s="1" t="s">
        <v>62</v>
      </c>
      <c r="AB265" s="1" t="s">
        <v>43</v>
      </c>
      <c r="AC265" s="1" t="s">
        <v>43</v>
      </c>
      <c r="AD265" s="5">
        <v>43556.0</v>
      </c>
      <c r="AE265" s="1">
        <v>1.0</v>
      </c>
      <c r="AF265" s="1">
        <f t="shared" si="3"/>
        <v>0.1033871725</v>
      </c>
    </row>
    <row r="266" ht="15.75" customHeight="1">
      <c r="A266" s="1">
        <v>265.0</v>
      </c>
      <c r="B266" s="1" t="s">
        <v>44</v>
      </c>
      <c r="C266" s="1" t="s">
        <v>45</v>
      </c>
      <c r="D266" s="1" t="s">
        <v>34</v>
      </c>
      <c r="E266" s="1">
        <v>2.0</v>
      </c>
      <c r="F266" s="1" t="s">
        <v>35</v>
      </c>
      <c r="G266" s="1" t="s">
        <v>36</v>
      </c>
      <c r="H266" s="3">
        <v>0.5</v>
      </c>
      <c r="I266" s="1" t="s">
        <v>35</v>
      </c>
      <c r="J266" s="1" t="s">
        <v>37</v>
      </c>
      <c r="K266" s="1" t="s">
        <v>38</v>
      </c>
      <c r="M266" s="1" t="s">
        <v>45</v>
      </c>
      <c r="N266" s="1" t="s">
        <v>38</v>
      </c>
      <c r="O266" s="4" t="s">
        <v>40</v>
      </c>
      <c r="P266" s="1" t="s">
        <v>40</v>
      </c>
      <c r="Q266" s="1" t="str">
        <f t="array" ref="Q266">IF(R266="","",INDEX('Backing 4'!U:U,MATCH(R266,'Backing 4'!T:T,0)))</f>
        <v>Even</v>
      </c>
      <c r="R266" s="1" t="str">
        <f t="shared" si="1"/>
        <v>4 - Manager &amp; Operations</v>
      </c>
      <c r="S266" s="1" t="str">
        <f t="array" ref="S266">IF(T266="","",INDEX('Backing 4'!Z:Z,MATCH(T266,'Backing 4'!Y:Y,0)))</f>
        <v>Even</v>
      </c>
      <c r="T266" s="1" t="str">
        <f t="shared" si="2"/>
        <v>4 - Manager</v>
      </c>
      <c r="U266" s="1">
        <v>2.0</v>
      </c>
      <c r="V266" s="1" t="str">
        <f t="array" ref="V266">IF(D266="Y","",IF(W266="Y",INDEX('Backing 2'!B:B,MATCH(C266,'Backing 2'!C:C,0)),C266))</f>
        <v>4 - Manager</v>
      </c>
      <c r="W266" s="1" t="s">
        <v>34</v>
      </c>
      <c r="X266" s="1">
        <v>3.0</v>
      </c>
      <c r="Y266" s="1" t="s">
        <v>55</v>
      </c>
      <c r="Z266" s="1">
        <v>41.0</v>
      </c>
      <c r="AA266" s="1" t="s">
        <v>51</v>
      </c>
      <c r="AB266" s="1" t="s">
        <v>51</v>
      </c>
      <c r="AC266" s="1" t="s">
        <v>51</v>
      </c>
      <c r="AD266" s="5">
        <v>41000.0</v>
      </c>
      <c r="AE266" s="1">
        <v>8.0</v>
      </c>
      <c r="AF266" s="1">
        <f t="shared" si="3"/>
        <v>0.7673602953</v>
      </c>
    </row>
    <row r="267" ht="15.75" customHeight="1">
      <c r="A267" s="1">
        <v>266.0</v>
      </c>
      <c r="B267" s="1" t="s">
        <v>44</v>
      </c>
      <c r="C267" s="1" t="s">
        <v>58</v>
      </c>
      <c r="D267" s="1" t="s">
        <v>34</v>
      </c>
      <c r="E267" s="1">
        <v>3.0</v>
      </c>
      <c r="F267" s="1" t="s">
        <v>35</v>
      </c>
      <c r="G267" s="1" t="s">
        <v>36</v>
      </c>
      <c r="H267" s="3">
        <v>0.5</v>
      </c>
      <c r="I267" s="1" t="s">
        <v>35</v>
      </c>
      <c r="J267" s="1" t="s">
        <v>37</v>
      </c>
      <c r="K267" s="1" t="s">
        <v>38</v>
      </c>
      <c r="M267" s="1" t="s">
        <v>58</v>
      </c>
      <c r="N267" s="1" t="s">
        <v>38</v>
      </c>
      <c r="O267" s="4">
        <v>0.8</v>
      </c>
      <c r="P267" s="1" t="s">
        <v>63</v>
      </c>
      <c r="Q267" s="1" t="str">
        <f t="array" ref="Q267">IF(R267="","",INDEX('Backing 4'!U:U,MATCH(R267,'Backing 4'!T:T,0)))</f>
        <v>Even</v>
      </c>
      <c r="R267" s="1" t="str">
        <f t="shared" si="1"/>
        <v>5 - Senior Officer &amp; Operations</v>
      </c>
      <c r="S267" s="1" t="str">
        <f t="array" ref="S267">IF(T267="","",INDEX('Backing 4'!Z:Z,MATCH(T267,'Backing 4'!Y:Y,0)))</f>
        <v>Even</v>
      </c>
      <c r="T267" s="1" t="str">
        <f t="shared" si="2"/>
        <v>5 - Senior Officer</v>
      </c>
      <c r="U267" s="1">
        <v>2.0</v>
      </c>
      <c r="V267" s="1" t="str">
        <f t="array" ref="V267">IF(D267="Y","",IF(W267="Y",INDEX('Backing 2'!B:B,MATCH(C267,'Backing 2'!C:C,0)),C267))</f>
        <v>5 - Senior Officer</v>
      </c>
      <c r="W267" s="1" t="s">
        <v>34</v>
      </c>
      <c r="X267" s="1">
        <v>2.0</v>
      </c>
      <c r="Y267" s="1" t="s">
        <v>41</v>
      </c>
      <c r="Z267" s="1">
        <v>32.0</v>
      </c>
      <c r="AA267" s="1" t="s">
        <v>51</v>
      </c>
      <c r="AB267" s="1" t="s">
        <v>51</v>
      </c>
      <c r="AC267" s="1" t="s">
        <v>51</v>
      </c>
      <c r="AD267" s="5">
        <v>43191.0</v>
      </c>
      <c r="AE267" s="1">
        <v>2.0</v>
      </c>
      <c r="AF267" s="1">
        <f t="shared" si="3"/>
        <v>0.4269149379</v>
      </c>
    </row>
    <row r="268" ht="15.75" customHeight="1">
      <c r="A268" s="1">
        <v>267.0</v>
      </c>
      <c r="B268" s="1" t="s">
        <v>44</v>
      </c>
      <c r="C268" s="1" t="s">
        <v>58</v>
      </c>
      <c r="D268" s="1" t="s">
        <v>34</v>
      </c>
      <c r="E268" s="1">
        <v>2.0</v>
      </c>
      <c r="F268" s="1" t="s">
        <v>35</v>
      </c>
      <c r="G268" s="1" t="s">
        <v>36</v>
      </c>
      <c r="H268" s="3">
        <v>0.5</v>
      </c>
      <c r="I268" s="1" t="s">
        <v>35</v>
      </c>
      <c r="J268" s="1" t="s">
        <v>37</v>
      </c>
      <c r="K268" s="1" t="s">
        <v>65</v>
      </c>
      <c r="M268" s="1" t="s">
        <v>58</v>
      </c>
      <c r="N268" s="1" t="s">
        <v>65</v>
      </c>
      <c r="O268" s="4" t="s">
        <v>40</v>
      </c>
      <c r="P268" s="1" t="s">
        <v>40</v>
      </c>
      <c r="Q268" s="1" t="str">
        <f t="array" ref="Q268">IF(R268="","",INDEX('Backing 4'!U:U,MATCH(R268,'Backing 4'!T:T,0)))</f>
        <v>Inconclusive</v>
      </c>
      <c r="R268" s="1" t="str">
        <f t="shared" si="1"/>
        <v>5 - Senior Officer &amp; Finance</v>
      </c>
      <c r="S268" s="1" t="str">
        <f t="array" ref="S268">IF(T268="","",INDEX('Backing 4'!Z:Z,MATCH(T268,'Backing 4'!Y:Y,0)))</f>
        <v>Even</v>
      </c>
      <c r="T268" s="1" t="str">
        <f t="shared" si="2"/>
        <v>5 - Senior Officer</v>
      </c>
      <c r="U268" s="1">
        <v>1.0</v>
      </c>
      <c r="V268" s="1" t="str">
        <f t="array" ref="V268">IF(D268="Y","",IF(W268="Y",INDEX('Backing 2'!B:B,MATCH(C268,'Backing 2'!C:C,0)),C268))</f>
        <v>6 - Junior Officer</v>
      </c>
      <c r="W268" s="1" t="s">
        <v>37</v>
      </c>
      <c r="X268" s="1">
        <v>1.0</v>
      </c>
      <c r="Y268" s="1" t="s">
        <v>53</v>
      </c>
      <c r="Z268" s="1">
        <v>29.0</v>
      </c>
      <c r="AA268" s="1" t="s">
        <v>51</v>
      </c>
      <c r="AB268" s="1" t="s">
        <v>51</v>
      </c>
      <c r="AC268" s="1" t="s">
        <v>51</v>
      </c>
      <c r="AD268" s="5">
        <v>42826.0</v>
      </c>
      <c r="AE268" s="1">
        <v>3.0</v>
      </c>
      <c r="AF268" s="1">
        <f t="shared" si="3"/>
        <v>0.07203147645</v>
      </c>
    </row>
    <row r="269" ht="15.75" customHeight="1">
      <c r="A269" s="1">
        <v>268.0</v>
      </c>
      <c r="B269" s="1" t="s">
        <v>44</v>
      </c>
      <c r="C269" s="1" t="s">
        <v>33</v>
      </c>
      <c r="D269" s="1" t="s">
        <v>34</v>
      </c>
      <c r="E269" s="1">
        <v>3.0</v>
      </c>
      <c r="F269" s="1" t="s">
        <v>35</v>
      </c>
      <c r="G269" s="1" t="s">
        <v>36</v>
      </c>
      <c r="H269" s="3">
        <v>0.5</v>
      </c>
      <c r="I269" s="1" t="s">
        <v>35</v>
      </c>
      <c r="J269" s="1" t="s">
        <v>37</v>
      </c>
      <c r="K269" s="1" t="s">
        <v>38</v>
      </c>
      <c r="M269" s="1" t="s">
        <v>33</v>
      </c>
      <c r="N269" s="1" t="s">
        <v>38</v>
      </c>
      <c r="O269" s="4" t="s">
        <v>40</v>
      </c>
      <c r="P269" s="1" t="s">
        <v>40</v>
      </c>
      <c r="Q269" s="1" t="str">
        <f t="array" ref="Q269">IF(R269="","",INDEX('Backing 4'!U:U,MATCH(R269,'Backing 4'!T:T,0)))</f>
        <v>Even</v>
      </c>
      <c r="R269" s="1" t="str">
        <f t="shared" si="1"/>
        <v>6 - Junior Officer &amp; Operations</v>
      </c>
      <c r="S269" s="1" t="str">
        <f t="array" ref="S269">IF(T269="","",INDEX('Backing 4'!Z:Z,MATCH(T269,'Backing 4'!Y:Y,0)))</f>
        <v>Even</v>
      </c>
      <c r="T269" s="1" t="str">
        <f t="shared" si="2"/>
        <v>6 - Junior Officer</v>
      </c>
      <c r="U269" s="1">
        <v>3.0</v>
      </c>
      <c r="V269" s="1" t="str">
        <f t="array" ref="V269">IF(D269="Y","",IF(W269="Y",INDEX('Backing 2'!B:B,MATCH(C269,'Backing 2'!C:C,0)),C269))</f>
        <v>6 - Junior Officer</v>
      </c>
      <c r="W269" s="1" t="s">
        <v>34</v>
      </c>
      <c r="X269" s="1">
        <v>3.0</v>
      </c>
      <c r="Y269" s="1" t="s">
        <v>53</v>
      </c>
      <c r="Z269" s="1">
        <v>23.0</v>
      </c>
      <c r="AA269" s="1" t="s">
        <v>62</v>
      </c>
      <c r="AB269" s="1" t="s">
        <v>43</v>
      </c>
      <c r="AC269" s="1" t="s">
        <v>43</v>
      </c>
      <c r="AD269" s="5">
        <v>42826.0</v>
      </c>
      <c r="AE269" s="1">
        <v>3.0</v>
      </c>
      <c r="AF269" s="1">
        <f t="shared" si="3"/>
        <v>0.855711252</v>
      </c>
    </row>
    <row r="270" ht="15.75" customHeight="1">
      <c r="A270" s="1">
        <v>269.0</v>
      </c>
      <c r="B270" s="1" t="s">
        <v>32</v>
      </c>
      <c r="C270" s="1" t="s">
        <v>58</v>
      </c>
      <c r="D270" s="1" t="s">
        <v>34</v>
      </c>
      <c r="E270" s="1">
        <v>3.0</v>
      </c>
      <c r="F270" s="1" t="s">
        <v>36</v>
      </c>
      <c r="G270" s="1" t="s">
        <v>36</v>
      </c>
      <c r="H270" s="3">
        <v>0.5</v>
      </c>
      <c r="I270" s="1" t="s">
        <v>35</v>
      </c>
      <c r="J270" s="1" t="s">
        <v>37</v>
      </c>
      <c r="K270" s="1" t="s">
        <v>49</v>
      </c>
      <c r="M270" s="1" t="s">
        <v>45</v>
      </c>
      <c r="N270" s="1" t="s">
        <v>49</v>
      </c>
      <c r="O270" s="4" t="s">
        <v>40</v>
      </c>
      <c r="P270" s="1" t="s">
        <v>40</v>
      </c>
      <c r="Q270" s="1" t="str">
        <f t="array" ref="Q270">IF(R270="","",INDEX('Backing 4'!U:U,MATCH(R270,'Backing 4'!T:T,0)))</f>
        <v>Inconclusive</v>
      </c>
      <c r="R270" s="1" t="str">
        <f t="shared" si="1"/>
        <v>5 - Senior Officer &amp; Strategy</v>
      </c>
      <c r="S270" s="1" t="str">
        <f t="array" ref="S270">IF(T270="","",INDEX('Backing 4'!Z:Z,MATCH(T270,'Backing 4'!Y:Y,0)))</f>
        <v>Even</v>
      </c>
      <c r="T270" s="1" t="str">
        <f t="shared" si="2"/>
        <v>5 - Senior Officer</v>
      </c>
      <c r="U270" s="1">
        <v>3.0</v>
      </c>
      <c r="V270" s="1" t="str">
        <f t="array" ref="V270">IF(D270="Y","",IF(W270="Y",INDEX('Backing 2'!B:B,MATCH(C270,'Backing 2'!C:C,0)),C270))</f>
        <v>5 - Senior Officer</v>
      </c>
      <c r="W270" s="1" t="s">
        <v>34</v>
      </c>
      <c r="X270" s="1">
        <v>3.0</v>
      </c>
      <c r="Y270" s="1" t="s">
        <v>41</v>
      </c>
      <c r="Z270" s="1">
        <v>36.0</v>
      </c>
      <c r="AA270" s="1" t="s">
        <v>51</v>
      </c>
      <c r="AB270" s="1" t="s">
        <v>51</v>
      </c>
      <c r="AC270" s="1" t="s">
        <v>51</v>
      </c>
      <c r="AD270" s="5">
        <v>42826.0</v>
      </c>
      <c r="AE270" s="1">
        <v>3.0</v>
      </c>
      <c r="AF270" s="1">
        <f t="shared" si="3"/>
        <v>0.2669700453</v>
      </c>
    </row>
    <row r="271" ht="15.75" customHeight="1">
      <c r="A271" s="1">
        <v>270.0</v>
      </c>
      <c r="B271" s="1" t="s">
        <v>44</v>
      </c>
      <c r="C271" s="1" t="s">
        <v>33</v>
      </c>
      <c r="D271" s="1" t="s">
        <v>34</v>
      </c>
      <c r="E271" s="1">
        <v>2.0</v>
      </c>
      <c r="F271" s="1" t="s">
        <v>35</v>
      </c>
      <c r="G271" s="1" t="s">
        <v>36</v>
      </c>
      <c r="H271" s="3">
        <v>0.5</v>
      </c>
      <c r="I271" s="1" t="s">
        <v>35</v>
      </c>
      <c r="J271" s="1" t="s">
        <v>37</v>
      </c>
      <c r="K271" s="1" t="s">
        <v>38</v>
      </c>
      <c r="M271" s="1" t="s">
        <v>33</v>
      </c>
      <c r="N271" s="1" t="s">
        <v>38</v>
      </c>
      <c r="O271" s="4" t="s">
        <v>40</v>
      </c>
      <c r="P271" s="1" t="s">
        <v>40</v>
      </c>
      <c r="Q271" s="1" t="str">
        <f t="array" ref="Q271">IF(R271="","",INDEX('Backing 4'!U:U,MATCH(R271,'Backing 4'!T:T,0)))</f>
        <v>Even</v>
      </c>
      <c r="R271" s="1" t="str">
        <f t="shared" si="1"/>
        <v>6 - Junior Officer &amp; Operations</v>
      </c>
      <c r="S271" s="1" t="str">
        <f t="array" ref="S271">IF(T271="","",INDEX('Backing 4'!Z:Z,MATCH(T271,'Backing 4'!Y:Y,0)))</f>
        <v>Even</v>
      </c>
      <c r="T271" s="1" t="str">
        <f t="shared" si="2"/>
        <v>6 - Junior Officer</v>
      </c>
      <c r="U271" s="1">
        <v>5.0</v>
      </c>
      <c r="V271" s="1" t="str">
        <f t="array" ref="V271">IF(D271="Y","",IF(W271="Y",INDEX('Backing 2'!B:B,MATCH(C271,'Backing 2'!C:C,0)),C271))</f>
        <v>6 - Junior Officer</v>
      </c>
      <c r="W271" s="1" t="s">
        <v>34</v>
      </c>
      <c r="X271" s="1">
        <v>3.0</v>
      </c>
      <c r="Y271" s="1" t="s">
        <v>53</v>
      </c>
      <c r="Z271" s="1">
        <v>27.0</v>
      </c>
      <c r="AA271" s="1" t="s">
        <v>51</v>
      </c>
      <c r="AB271" s="1" t="s">
        <v>51</v>
      </c>
      <c r="AC271" s="1" t="s">
        <v>51</v>
      </c>
      <c r="AD271" s="5">
        <v>42095.0</v>
      </c>
      <c r="AE271" s="1">
        <v>5.0</v>
      </c>
      <c r="AF271" s="1">
        <f t="shared" si="3"/>
        <v>0.5598797792</v>
      </c>
    </row>
    <row r="272" ht="15.75" customHeight="1">
      <c r="A272" s="1">
        <v>271.0</v>
      </c>
      <c r="B272" s="1" t="s">
        <v>44</v>
      </c>
      <c r="C272" s="1" t="s">
        <v>45</v>
      </c>
      <c r="D272" s="1" t="s">
        <v>34</v>
      </c>
      <c r="E272" s="1">
        <v>4.0</v>
      </c>
      <c r="F272" s="1" t="s">
        <v>35</v>
      </c>
      <c r="G272" s="1" t="s">
        <v>36</v>
      </c>
      <c r="H272" s="3">
        <v>0.5</v>
      </c>
      <c r="I272" s="1" t="s">
        <v>35</v>
      </c>
      <c r="J272" s="1" t="s">
        <v>37</v>
      </c>
      <c r="K272" s="1" t="s">
        <v>46</v>
      </c>
      <c r="M272" s="1" t="s">
        <v>45</v>
      </c>
      <c r="N272" s="1" t="s">
        <v>46</v>
      </c>
      <c r="O272" s="4" t="s">
        <v>40</v>
      </c>
      <c r="P272" s="1" t="s">
        <v>40</v>
      </c>
      <c r="Q272" s="1" t="str">
        <f t="array" ref="Q272">IF(R272="","",INDEX('Backing 4'!U:U,MATCH(R272,'Backing 4'!T:T,0)))</f>
        <v>Uneven - Men benefit</v>
      </c>
      <c r="R272" s="1" t="str">
        <f t="shared" si="1"/>
        <v>4 - Manager &amp; Sales &amp; Marketing</v>
      </c>
      <c r="S272" s="1" t="str">
        <f t="array" ref="S272">IF(T272="","",INDEX('Backing 4'!Z:Z,MATCH(T272,'Backing 4'!Y:Y,0)))</f>
        <v>Even</v>
      </c>
      <c r="T272" s="1" t="str">
        <f t="shared" si="2"/>
        <v>4 - Manager</v>
      </c>
      <c r="U272" s="1">
        <v>3.0</v>
      </c>
      <c r="V272" s="1" t="str">
        <f t="array" ref="V272">IF(D272="Y","",IF(W272="Y",INDEX('Backing 2'!B:B,MATCH(C272,'Backing 2'!C:C,0)),C272))</f>
        <v>4 - Manager</v>
      </c>
      <c r="W272" s="1" t="s">
        <v>34</v>
      </c>
      <c r="X272" s="1">
        <v>3.0</v>
      </c>
      <c r="Y272" s="1" t="s">
        <v>55</v>
      </c>
      <c r="Z272" s="1">
        <v>41.0</v>
      </c>
      <c r="AA272" s="1" t="s">
        <v>51</v>
      </c>
      <c r="AB272" s="1" t="s">
        <v>51</v>
      </c>
      <c r="AC272" s="1" t="s">
        <v>51</v>
      </c>
      <c r="AD272" s="5">
        <v>40634.0</v>
      </c>
      <c r="AE272" s="1">
        <v>9.0</v>
      </c>
      <c r="AF272" s="1">
        <f t="shared" si="3"/>
        <v>0.9319926127</v>
      </c>
    </row>
    <row r="273" ht="15.75" customHeight="1">
      <c r="A273" s="1">
        <v>272.0</v>
      </c>
      <c r="B273" s="1" t="s">
        <v>44</v>
      </c>
      <c r="C273" s="1" t="s">
        <v>48</v>
      </c>
      <c r="D273" s="1" t="s">
        <v>37</v>
      </c>
      <c r="F273" s="1" t="s">
        <v>35</v>
      </c>
      <c r="G273" s="1" t="s">
        <v>35</v>
      </c>
      <c r="H273" s="3">
        <v>0.5</v>
      </c>
      <c r="I273" s="1" t="s">
        <v>35</v>
      </c>
      <c r="J273" s="1" t="s">
        <v>34</v>
      </c>
      <c r="K273" s="1" t="s">
        <v>38</v>
      </c>
      <c r="M273" s="1" t="s">
        <v>48</v>
      </c>
      <c r="N273" s="1" t="s">
        <v>38</v>
      </c>
      <c r="O273" s="4" t="s">
        <v>40</v>
      </c>
      <c r="P273" s="1" t="s">
        <v>40</v>
      </c>
      <c r="Q273" s="1" t="str">
        <f t="array" ref="Q273">IF(R273="","",INDEX('Backing 4'!U:U,MATCH(R273,'Backing 4'!T:T,0)))</f>
        <v>Even</v>
      </c>
      <c r="R273" s="1" t="str">
        <f t="shared" si="1"/>
        <v>2 - Director &amp; Operations</v>
      </c>
      <c r="S273" s="1" t="s">
        <v>50</v>
      </c>
      <c r="T273" s="1" t="str">
        <f t="shared" si="2"/>
        <v>2 - Director</v>
      </c>
      <c r="U273" s="1">
        <v>0.0</v>
      </c>
      <c r="V273" s="1" t="str">
        <f t="array" ref="V273">IF(D273="Y","",IF(W273="Y",INDEX('Backing 2'!B:B,MATCH(C273,'Backing 2'!C:C,0)),C273))</f>
        <v/>
      </c>
      <c r="W273" s="1" t="s">
        <v>34</v>
      </c>
      <c r="Y273" s="1" t="s">
        <v>41</v>
      </c>
      <c r="Z273" s="1">
        <v>39.0</v>
      </c>
      <c r="AA273" s="1" t="s">
        <v>51</v>
      </c>
      <c r="AB273" s="1" t="s">
        <v>51</v>
      </c>
      <c r="AC273" s="1" t="s">
        <v>51</v>
      </c>
      <c r="AD273" s="5">
        <v>43922.0</v>
      </c>
      <c r="AE273" s="1">
        <v>0.0</v>
      </c>
      <c r="AF273" s="1">
        <f t="shared" si="3"/>
        <v>0.4958638243</v>
      </c>
    </row>
    <row r="274" ht="15.75" customHeight="1">
      <c r="A274" s="1">
        <v>273.0</v>
      </c>
      <c r="B274" s="1" t="s">
        <v>44</v>
      </c>
      <c r="C274" s="1" t="s">
        <v>33</v>
      </c>
      <c r="D274" s="1" t="s">
        <v>34</v>
      </c>
      <c r="E274" s="1">
        <v>3.0</v>
      </c>
      <c r="F274" s="1" t="s">
        <v>35</v>
      </c>
      <c r="G274" s="1" t="s">
        <v>36</v>
      </c>
      <c r="H274" s="3">
        <v>0.5</v>
      </c>
      <c r="I274" s="1" t="s">
        <v>35</v>
      </c>
      <c r="J274" s="1" t="s">
        <v>37</v>
      </c>
      <c r="K274" s="1" t="s">
        <v>54</v>
      </c>
      <c r="M274" s="1" t="s">
        <v>33</v>
      </c>
      <c r="N274" s="1" t="s">
        <v>54</v>
      </c>
      <c r="O274" s="4" t="s">
        <v>40</v>
      </c>
      <c r="P274" s="1" t="s">
        <v>40</v>
      </c>
      <c r="Q274" s="1" t="str">
        <f t="array" ref="Q274">IF(R274="","",INDEX('Backing 4'!U:U,MATCH(R274,'Backing 4'!T:T,0)))</f>
        <v>Even</v>
      </c>
      <c r="R274" s="1" t="str">
        <f t="shared" si="1"/>
        <v>6 - Junior Officer &amp; Internal Services</v>
      </c>
      <c r="S274" s="1" t="str">
        <f t="array" ref="S274">IF(T274="","",INDEX('Backing 4'!Z:Z,MATCH(T274,'Backing 4'!Y:Y,0)))</f>
        <v>Even</v>
      </c>
      <c r="T274" s="1" t="str">
        <f t="shared" si="2"/>
        <v>6 - Junior Officer</v>
      </c>
      <c r="U274" s="1">
        <v>4.0</v>
      </c>
      <c r="V274" s="1" t="str">
        <f t="array" ref="V274">IF(D274="Y","",IF(W274="Y",INDEX('Backing 2'!B:B,MATCH(C274,'Backing 2'!C:C,0)),C274))</f>
        <v>6 - Junior Officer</v>
      </c>
      <c r="W274" s="1" t="s">
        <v>34</v>
      </c>
      <c r="X274" s="1">
        <v>3.0</v>
      </c>
      <c r="Y274" s="1" t="s">
        <v>53</v>
      </c>
      <c r="Z274" s="1">
        <v>24.0</v>
      </c>
      <c r="AA274" s="1" t="s">
        <v>51</v>
      </c>
      <c r="AB274" s="1" t="s">
        <v>51</v>
      </c>
      <c r="AC274" s="1" t="s">
        <v>51</v>
      </c>
      <c r="AD274" s="5">
        <v>42461.0</v>
      </c>
      <c r="AE274" s="1">
        <v>4.0</v>
      </c>
      <c r="AF274" s="1">
        <f t="shared" si="3"/>
        <v>0.949574753</v>
      </c>
    </row>
    <row r="275" ht="15.75" customHeight="1">
      <c r="A275" s="1">
        <v>274.0</v>
      </c>
      <c r="B275" s="1" t="s">
        <v>32</v>
      </c>
      <c r="C275" s="1" t="s">
        <v>33</v>
      </c>
      <c r="D275" s="1" t="s">
        <v>34</v>
      </c>
      <c r="E275" s="1">
        <v>2.0</v>
      </c>
      <c r="F275" s="1" t="s">
        <v>35</v>
      </c>
      <c r="G275" s="1" t="s">
        <v>36</v>
      </c>
      <c r="H275" s="3">
        <v>0.5</v>
      </c>
      <c r="I275" s="1" t="s">
        <v>35</v>
      </c>
      <c r="J275" s="1" t="s">
        <v>37</v>
      </c>
      <c r="K275" s="1" t="s">
        <v>38</v>
      </c>
      <c r="M275" s="1" t="s">
        <v>33</v>
      </c>
      <c r="N275" s="1" t="s">
        <v>38</v>
      </c>
      <c r="O275" s="4" t="s">
        <v>40</v>
      </c>
      <c r="P275" s="1" t="s">
        <v>40</v>
      </c>
      <c r="Q275" s="1" t="str">
        <f t="array" ref="Q275">IF(R275="","",INDEX('Backing 4'!U:U,MATCH(R275,'Backing 4'!T:T,0)))</f>
        <v>Even</v>
      </c>
      <c r="R275" s="1" t="str">
        <f t="shared" si="1"/>
        <v>6 - Junior Officer &amp; Operations</v>
      </c>
      <c r="S275" s="1" t="str">
        <f t="array" ref="S275">IF(T275="","",INDEX('Backing 4'!Z:Z,MATCH(T275,'Backing 4'!Y:Y,0)))</f>
        <v>Even</v>
      </c>
      <c r="T275" s="1" t="str">
        <f t="shared" si="2"/>
        <v>6 - Junior Officer</v>
      </c>
      <c r="U275" s="1">
        <v>2.0</v>
      </c>
      <c r="V275" s="1" t="str">
        <f t="array" ref="V275">IF(D275="Y","",IF(W275="Y",INDEX('Backing 2'!B:B,MATCH(C275,'Backing 2'!C:C,0)),C275))</f>
        <v>6 - Junior Officer</v>
      </c>
      <c r="W275" s="1" t="s">
        <v>34</v>
      </c>
      <c r="X275" s="1">
        <v>3.0</v>
      </c>
      <c r="Y275" s="1" t="s">
        <v>74</v>
      </c>
      <c r="Z275" s="1">
        <v>19.0</v>
      </c>
      <c r="AA275" s="1" t="s">
        <v>51</v>
      </c>
      <c r="AB275" s="1" t="s">
        <v>51</v>
      </c>
      <c r="AC275" s="1" t="s">
        <v>51</v>
      </c>
      <c r="AD275" s="5">
        <v>43191.0</v>
      </c>
      <c r="AE275" s="1">
        <v>2.0</v>
      </c>
      <c r="AF275" s="1">
        <f t="shared" si="3"/>
        <v>0.420564873</v>
      </c>
    </row>
    <row r="276" ht="15.75" customHeight="1">
      <c r="A276" s="1">
        <v>275.0</v>
      </c>
      <c r="B276" s="1" t="s">
        <v>44</v>
      </c>
      <c r="C276" s="2" t="s">
        <v>48</v>
      </c>
      <c r="D276" s="1" t="s">
        <v>34</v>
      </c>
      <c r="E276" s="1">
        <v>3.0</v>
      </c>
      <c r="F276" s="1" t="s">
        <v>35</v>
      </c>
      <c r="G276" s="1" t="s">
        <v>35</v>
      </c>
      <c r="H276" s="3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N276" s="1" t="s">
        <v>38</v>
      </c>
      <c r="O276" s="4" t="s">
        <v>40</v>
      </c>
      <c r="P276" s="1" t="s">
        <v>40</v>
      </c>
      <c r="Q276" s="1" t="str">
        <f t="array" ref="Q276">IF(R276="","",INDEX('Backing 4'!U:U,MATCH(R276,'Backing 4'!T:T,0)))</f>
        <v/>
      </c>
      <c r="R276" s="1" t="str">
        <f t="shared" si="1"/>
        <v/>
      </c>
      <c r="S276" s="1" t="str">
        <f t="array" ref="S276">IF(T276="","",INDEX('Backing 4'!Z:Z,MATCH(T276,'Backing 4'!Y:Y,0)))</f>
        <v/>
      </c>
      <c r="T276" s="1" t="str">
        <f t="shared" si="2"/>
        <v/>
      </c>
      <c r="U276" s="1">
        <v>5.0</v>
      </c>
      <c r="V276" s="1" t="str">
        <f t="array" ref="V276">IF(D276="Y","",IF(W276="Y",INDEX('Backing 2'!B:B,MATCH(C276,'Backing 2'!C:C,0)),C276))</f>
        <v>2 - Director</v>
      </c>
      <c r="W276" s="1" t="s">
        <v>34</v>
      </c>
      <c r="Y276" s="1" t="s">
        <v>55</v>
      </c>
      <c r="Z276" s="1">
        <v>41.0</v>
      </c>
      <c r="AA276" s="1" t="s">
        <v>62</v>
      </c>
      <c r="AB276" s="1" t="s">
        <v>43</v>
      </c>
      <c r="AC276" s="1" t="s">
        <v>43</v>
      </c>
      <c r="AD276" s="5">
        <v>42095.0</v>
      </c>
      <c r="AE276" s="1">
        <v>5.0</v>
      </c>
      <c r="AF276" s="1">
        <f t="shared" si="3"/>
        <v>0.3550471466</v>
      </c>
    </row>
    <row r="277" ht="15.75" customHeight="1">
      <c r="A277" s="1">
        <v>276.0</v>
      </c>
      <c r="B277" s="1" t="s">
        <v>32</v>
      </c>
      <c r="C277" s="1" t="s">
        <v>33</v>
      </c>
      <c r="D277" s="1" t="s">
        <v>34</v>
      </c>
      <c r="E277" s="1">
        <v>1.0</v>
      </c>
      <c r="F277" s="1" t="s">
        <v>35</v>
      </c>
      <c r="G277" s="1" t="s">
        <v>36</v>
      </c>
      <c r="H277" s="3">
        <v>0.5</v>
      </c>
      <c r="I277" s="1" t="s">
        <v>35</v>
      </c>
      <c r="J277" s="1" t="s">
        <v>37</v>
      </c>
      <c r="K277" s="1" t="s">
        <v>46</v>
      </c>
      <c r="M277" s="1" t="s">
        <v>33</v>
      </c>
      <c r="N277" s="1" t="s">
        <v>46</v>
      </c>
      <c r="O277" s="4" t="s">
        <v>40</v>
      </c>
      <c r="P277" s="1" t="s">
        <v>40</v>
      </c>
      <c r="Q277" s="1" t="str">
        <f t="array" ref="Q277">IF(R277="","",INDEX('Backing 4'!U:U,MATCH(R277,'Backing 4'!T:T,0)))</f>
        <v>Even</v>
      </c>
      <c r="R277" s="1" t="str">
        <f t="shared" si="1"/>
        <v>6 - Junior Officer &amp; Sales &amp; Marketing</v>
      </c>
      <c r="S277" s="1" t="str">
        <f t="array" ref="S277">IF(T277="","",INDEX('Backing 4'!Z:Z,MATCH(T277,'Backing 4'!Y:Y,0)))</f>
        <v>Even</v>
      </c>
      <c r="T277" s="1" t="str">
        <f t="shared" si="2"/>
        <v>6 - Junior Officer</v>
      </c>
      <c r="U277" s="1">
        <v>3.0</v>
      </c>
      <c r="V277" s="1" t="str">
        <f t="array" ref="V277">IF(D277="Y","",IF(W277="Y",INDEX('Backing 2'!B:B,MATCH(C277,'Backing 2'!C:C,0)),C277))</f>
        <v>6 - Junior Officer</v>
      </c>
      <c r="W277" s="1" t="s">
        <v>34</v>
      </c>
      <c r="X277" s="1">
        <v>2.0</v>
      </c>
      <c r="Y277" s="1" t="s">
        <v>74</v>
      </c>
      <c r="Z277" s="1">
        <v>19.0</v>
      </c>
      <c r="AA277" s="1" t="s">
        <v>62</v>
      </c>
      <c r="AB277" s="1" t="s">
        <v>43</v>
      </c>
      <c r="AC277" s="1" t="s">
        <v>43</v>
      </c>
      <c r="AD277" s="5">
        <v>42826.0</v>
      </c>
      <c r="AE277" s="1">
        <v>3.0</v>
      </c>
      <c r="AF277" s="1">
        <f t="shared" si="3"/>
        <v>0.2478981685</v>
      </c>
    </row>
    <row r="278" ht="15.75" customHeight="1">
      <c r="A278" s="1">
        <v>277.0</v>
      </c>
      <c r="B278" s="1" t="s">
        <v>32</v>
      </c>
      <c r="C278" s="1" t="s">
        <v>33</v>
      </c>
      <c r="D278" s="1" t="s">
        <v>34</v>
      </c>
      <c r="E278" s="1">
        <v>3.0</v>
      </c>
      <c r="F278" s="1" t="s">
        <v>35</v>
      </c>
      <c r="G278" s="1" t="s">
        <v>36</v>
      </c>
      <c r="H278" s="3">
        <v>0.5</v>
      </c>
      <c r="I278" s="1" t="s">
        <v>35</v>
      </c>
      <c r="J278" s="1" t="s">
        <v>37</v>
      </c>
      <c r="K278" s="1" t="s">
        <v>38</v>
      </c>
      <c r="M278" s="1" t="s">
        <v>33</v>
      </c>
      <c r="N278" s="1" t="s">
        <v>38</v>
      </c>
      <c r="O278" s="4" t="s">
        <v>40</v>
      </c>
      <c r="P278" s="1" t="s">
        <v>40</v>
      </c>
      <c r="Q278" s="1" t="str">
        <f t="array" ref="Q278">IF(R278="","",INDEX('Backing 4'!U:U,MATCH(R278,'Backing 4'!T:T,0)))</f>
        <v>Even</v>
      </c>
      <c r="R278" s="1" t="str">
        <f t="shared" si="1"/>
        <v>6 - Junior Officer &amp; Operations</v>
      </c>
      <c r="S278" s="1" t="str">
        <f t="array" ref="S278">IF(T278="","",INDEX('Backing 4'!Z:Z,MATCH(T278,'Backing 4'!Y:Y,0)))</f>
        <v>Even</v>
      </c>
      <c r="T278" s="1" t="str">
        <f t="shared" si="2"/>
        <v>6 - Junior Officer</v>
      </c>
      <c r="U278" s="1">
        <v>3.0</v>
      </c>
      <c r="V278" s="1" t="str">
        <f t="array" ref="V278">IF(D278="Y","",IF(W278="Y",INDEX('Backing 2'!B:B,MATCH(C278,'Backing 2'!C:C,0)),C278))</f>
        <v>6 - Junior Officer</v>
      </c>
      <c r="W278" s="1" t="s">
        <v>34</v>
      </c>
      <c r="X278" s="1">
        <v>2.0</v>
      </c>
      <c r="Y278" s="1" t="s">
        <v>53</v>
      </c>
      <c r="Z278" s="1">
        <v>23.0</v>
      </c>
      <c r="AA278" s="1" t="s">
        <v>62</v>
      </c>
      <c r="AB278" s="1" t="s">
        <v>43</v>
      </c>
      <c r="AC278" s="1" t="s">
        <v>43</v>
      </c>
      <c r="AD278" s="5">
        <v>42826.0</v>
      </c>
      <c r="AE278" s="1">
        <v>3.0</v>
      </c>
      <c r="AF278" s="1">
        <f t="shared" si="3"/>
        <v>0.8758987396</v>
      </c>
    </row>
    <row r="279" ht="15.75" customHeight="1">
      <c r="A279" s="1">
        <v>278.0</v>
      </c>
      <c r="B279" s="1" t="s">
        <v>32</v>
      </c>
      <c r="C279" s="1" t="s">
        <v>57</v>
      </c>
      <c r="D279" s="1" t="s">
        <v>34</v>
      </c>
      <c r="E279" s="1">
        <v>2.0</v>
      </c>
      <c r="F279" s="1" t="s">
        <v>35</v>
      </c>
      <c r="G279" s="1" t="s">
        <v>36</v>
      </c>
      <c r="H279" s="3">
        <v>0.5</v>
      </c>
      <c r="I279" s="1" t="s">
        <v>35</v>
      </c>
      <c r="J279" s="1" t="s">
        <v>37</v>
      </c>
      <c r="K279" s="1" t="s">
        <v>46</v>
      </c>
      <c r="M279" s="1" t="s">
        <v>57</v>
      </c>
      <c r="N279" s="1" t="s">
        <v>46</v>
      </c>
      <c r="O279" s="4" t="s">
        <v>40</v>
      </c>
      <c r="P279" s="1" t="s">
        <v>40</v>
      </c>
      <c r="Q279" s="1" t="str">
        <f t="array" ref="Q279">IF(R279="","",INDEX('Backing 4'!U:U,MATCH(R279,'Backing 4'!T:T,0)))</f>
        <v>Uneven - Men benefit</v>
      </c>
      <c r="R279" s="1" t="str">
        <f t="shared" si="1"/>
        <v>3 - Senior Manager &amp; Sales &amp; Marketing</v>
      </c>
      <c r="S279" s="1" t="str">
        <f t="array" ref="S279">IF(T279="","",INDEX('Backing 4'!Z:Z,MATCH(T279,'Backing 4'!Y:Y,0)))</f>
        <v>Uneven - Men benefit</v>
      </c>
      <c r="T279" s="1" t="str">
        <f t="shared" si="2"/>
        <v>3 - Senior Manager</v>
      </c>
      <c r="U279" s="1">
        <v>4.0</v>
      </c>
      <c r="V279" s="1" t="str">
        <f t="array" ref="V279">IF(D279="Y","",IF(W279="Y",INDEX('Backing 2'!B:B,MATCH(C279,'Backing 2'!C:C,0)),C279))</f>
        <v>3 - Senior Manager</v>
      </c>
      <c r="W279" s="1" t="s">
        <v>34</v>
      </c>
      <c r="X279" s="1">
        <v>3.0</v>
      </c>
      <c r="Y279" s="1" t="s">
        <v>41</v>
      </c>
      <c r="Z279" s="1">
        <v>39.0</v>
      </c>
      <c r="AA279" s="1" t="s">
        <v>51</v>
      </c>
      <c r="AB279" s="1" t="s">
        <v>51</v>
      </c>
      <c r="AC279" s="1" t="s">
        <v>51</v>
      </c>
      <c r="AD279" s="5">
        <v>42461.0</v>
      </c>
      <c r="AE279" s="1">
        <v>4.0</v>
      </c>
      <c r="AF279" s="1">
        <f t="shared" si="3"/>
        <v>0.7194542428</v>
      </c>
    </row>
    <row r="280" ht="15.75" customHeight="1">
      <c r="A280" s="1">
        <v>279.0</v>
      </c>
      <c r="B280" s="1" t="s">
        <v>32</v>
      </c>
      <c r="C280" s="1" t="s">
        <v>33</v>
      </c>
      <c r="D280" s="1" t="s">
        <v>34</v>
      </c>
      <c r="E280" s="1">
        <v>2.0</v>
      </c>
      <c r="F280" s="1" t="s">
        <v>35</v>
      </c>
      <c r="G280" s="1" t="s">
        <v>36</v>
      </c>
      <c r="H280" s="3">
        <v>0.5</v>
      </c>
      <c r="I280" s="1" t="s">
        <v>35</v>
      </c>
      <c r="J280" s="1" t="s">
        <v>37</v>
      </c>
      <c r="K280" s="1" t="s">
        <v>46</v>
      </c>
      <c r="M280" s="1" t="s">
        <v>33</v>
      </c>
      <c r="N280" s="1" t="s">
        <v>46</v>
      </c>
      <c r="O280" s="4" t="s">
        <v>40</v>
      </c>
      <c r="P280" s="1" t="s">
        <v>40</v>
      </c>
      <c r="Q280" s="1" t="str">
        <f t="array" ref="Q280">IF(R280="","",INDEX('Backing 4'!U:U,MATCH(R280,'Backing 4'!T:T,0)))</f>
        <v>Even</v>
      </c>
      <c r="R280" s="1" t="str">
        <f t="shared" si="1"/>
        <v>6 - Junior Officer &amp; Sales &amp; Marketing</v>
      </c>
      <c r="S280" s="1" t="str">
        <f t="array" ref="S280">IF(T280="","",INDEX('Backing 4'!Z:Z,MATCH(T280,'Backing 4'!Y:Y,0)))</f>
        <v>Even</v>
      </c>
      <c r="T280" s="1" t="str">
        <f t="shared" si="2"/>
        <v>6 - Junior Officer</v>
      </c>
      <c r="U280" s="1">
        <v>4.0</v>
      </c>
      <c r="V280" s="1" t="str">
        <f t="array" ref="V280">IF(D280="Y","",IF(W280="Y",INDEX('Backing 2'!B:B,MATCH(C280,'Backing 2'!C:C,0)),C280))</f>
        <v>6 - Junior Officer</v>
      </c>
      <c r="W280" s="1" t="s">
        <v>34</v>
      </c>
      <c r="X280" s="1">
        <v>3.0</v>
      </c>
      <c r="Y280" s="1" t="s">
        <v>53</v>
      </c>
      <c r="Z280" s="1">
        <v>24.0</v>
      </c>
      <c r="AA280" s="1" t="s">
        <v>51</v>
      </c>
      <c r="AB280" s="1" t="s">
        <v>51</v>
      </c>
      <c r="AC280" s="1" t="s">
        <v>51</v>
      </c>
      <c r="AD280" s="5">
        <v>42461.0</v>
      </c>
      <c r="AE280" s="1">
        <v>4.0</v>
      </c>
      <c r="AF280" s="1">
        <f t="shared" si="3"/>
        <v>0.1566909872</v>
      </c>
    </row>
    <row r="281" ht="15.75" customHeight="1">
      <c r="A281" s="1">
        <v>280.0</v>
      </c>
      <c r="B281" s="1" t="s">
        <v>32</v>
      </c>
      <c r="C281" s="1" t="s">
        <v>69</v>
      </c>
      <c r="D281" s="1" t="s">
        <v>37</v>
      </c>
      <c r="F281" s="1" t="s">
        <v>35</v>
      </c>
      <c r="G281" s="1" t="s">
        <v>35</v>
      </c>
      <c r="H281" s="3">
        <v>0.5</v>
      </c>
      <c r="I281" s="1" t="s">
        <v>35</v>
      </c>
      <c r="J281" s="1" t="s">
        <v>34</v>
      </c>
      <c r="K281" s="1" t="s">
        <v>54</v>
      </c>
      <c r="M281" s="1" t="s">
        <v>69</v>
      </c>
      <c r="N281" s="1" t="s">
        <v>54</v>
      </c>
      <c r="O281" s="4" t="s">
        <v>40</v>
      </c>
      <c r="P281" s="1" t="s">
        <v>40</v>
      </c>
      <c r="Q281" s="1" t="str">
        <f t="array" ref="Q281">IF(R281="","",INDEX('Backing 4'!U:U,MATCH(R281,'Backing 4'!T:T,0)))</f>
        <v/>
      </c>
      <c r="R281" s="1" t="str">
        <f t="shared" si="1"/>
        <v/>
      </c>
      <c r="S281" s="1" t="str">
        <f t="array" ref="S281">IF(T281="","",INDEX('Backing 4'!Z:Z,MATCH(T281,'Backing 4'!Y:Y,0)))</f>
        <v/>
      </c>
      <c r="T281" s="1" t="str">
        <f t="shared" si="2"/>
        <v/>
      </c>
      <c r="U281" s="1">
        <v>0.0</v>
      </c>
      <c r="V281" s="1" t="str">
        <f t="array" ref="V281">IF(D281="Y","",IF(W281="Y",INDEX('Backing 2'!B:B,MATCH(C281,'Backing 2'!C:C,0)),C281))</f>
        <v/>
      </c>
      <c r="W281" s="1" t="s">
        <v>34</v>
      </c>
      <c r="Y281" s="1" t="s">
        <v>41</v>
      </c>
      <c r="Z281" s="1">
        <v>38.0</v>
      </c>
      <c r="AA281" s="1" t="s">
        <v>62</v>
      </c>
      <c r="AB281" s="1" t="s">
        <v>43</v>
      </c>
      <c r="AC281" s="1" t="s">
        <v>43</v>
      </c>
      <c r="AD281" s="5">
        <v>43922.0</v>
      </c>
      <c r="AE281" s="1">
        <v>0.0</v>
      </c>
      <c r="AF281" s="1">
        <f t="shared" si="3"/>
        <v>0.5726083357</v>
      </c>
    </row>
    <row r="282" ht="15.75" customHeight="1">
      <c r="A282" s="1">
        <v>281.0</v>
      </c>
      <c r="B282" s="1" t="s">
        <v>32</v>
      </c>
      <c r="C282" s="1" t="s">
        <v>33</v>
      </c>
      <c r="D282" s="1" t="s">
        <v>34</v>
      </c>
      <c r="E282" s="1">
        <v>2.0</v>
      </c>
      <c r="F282" s="1" t="s">
        <v>35</v>
      </c>
      <c r="G282" s="1" t="s">
        <v>36</v>
      </c>
      <c r="H282" s="3">
        <v>0.5</v>
      </c>
      <c r="I282" s="1" t="s">
        <v>35</v>
      </c>
      <c r="J282" s="1" t="s">
        <v>37</v>
      </c>
      <c r="K282" s="1" t="s">
        <v>38</v>
      </c>
      <c r="M282" s="1" t="s">
        <v>33</v>
      </c>
      <c r="N282" s="1" t="s">
        <v>38</v>
      </c>
      <c r="O282" s="4" t="s">
        <v>40</v>
      </c>
      <c r="P282" s="1" t="s">
        <v>40</v>
      </c>
      <c r="Q282" s="1" t="str">
        <f t="array" ref="Q282">IF(R282="","",INDEX('Backing 4'!U:U,MATCH(R282,'Backing 4'!T:T,0)))</f>
        <v>Even</v>
      </c>
      <c r="R282" s="1" t="str">
        <f t="shared" si="1"/>
        <v>6 - Junior Officer &amp; Operations</v>
      </c>
      <c r="S282" s="1" t="str">
        <f t="array" ref="S282">IF(T282="","",INDEX('Backing 4'!Z:Z,MATCH(T282,'Backing 4'!Y:Y,0)))</f>
        <v>Even</v>
      </c>
      <c r="T282" s="1" t="str">
        <f t="shared" si="2"/>
        <v>6 - Junior Officer</v>
      </c>
      <c r="U282" s="1">
        <v>3.0</v>
      </c>
      <c r="V282" s="1" t="str">
        <f t="array" ref="V282">IF(D282="Y","",IF(W282="Y",INDEX('Backing 2'!B:B,MATCH(C282,'Backing 2'!C:C,0)),C282))</f>
        <v>6 - Junior Officer</v>
      </c>
      <c r="W282" s="1" t="s">
        <v>34</v>
      </c>
      <c r="X282" s="1">
        <v>3.0</v>
      </c>
      <c r="Y282" s="1" t="s">
        <v>53</v>
      </c>
      <c r="Z282" s="1">
        <v>24.0</v>
      </c>
      <c r="AA282" s="1" t="s">
        <v>56</v>
      </c>
      <c r="AB282" s="1" t="s">
        <v>43</v>
      </c>
      <c r="AC282" s="1" t="s">
        <v>43</v>
      </c>
      <c r="AD282" s="5">
        <v>42826.0</v>
      </c>
      <c r="AE282" s="1">
        <v>3.0</v>
      </c>
      <c r="AF282" s="1">
        <f t="shared" si="3"/>
        <v>0.7765954201</v>
      </c>
    </row>
    <row r="283" ht="15.75" customHeight="1">
      <c r="A283" s="1">
        <v>282.0</v>
      </c>
      <c r="B283" s="1" t="s">
        <v>32</v>
      </c>
      <c r="C283" s="1" t="s">
        <v>48</v>
      </c>
      <c r="D283" s="1" t="s">
        <v>34</v>
      </c>
      <c r="E283" s="1">
        <v>2.0</v>
      </c>
      <c r="F283" s="1" t="s">
        <v>35</v>
      </c>
      <c r="G283" s="1" t="s">
        <v>36</v>
      </c>
      <c r="H283" s="3">
        <v>0.5</v>
      </c>
      <c r="I283" s="1" t="s">
        <v>35</v>
      </c>
      <c r="J283" s="1" t="s">
        <v>37</v>
      </c>
      <c r="K283" s="1" t="s">
        <v>54</v>
      </c>
      <c r="M283" s="1" t="s">
        <v>48</v>
      </c>
      <c r="N283" s="1" t="s">
        <v>54</v>
      </c>
      <c r="O283" s="4" t="s">
        <v>40</v>
      </c>
      <c r="P283" s="1" t="s">
        <v>40</v>
      </c>
      <c r="Q283" s="1" t="str">
        <f t="array" ref="Q283">IF(R283="","",INDEX('Backing 4'!U:U,MATCH(R283,'Backing 4'!T:T,0)))</f>
        <v>Inconclusive</v>
      </c>
      <c r="R283" s="1" t="str">
        <f t="shared" si="1"/>
        <v>2 - Director &amp; Internal Services</v>
      </c>
      <c r="S283" s="1" t="s">
        <v>50</v>
      </c>
      <c r="T283" s="1" t="str">
        <f t="shared" si="2"/>
        <v>2 - Director</v>
      </c>
      <c r="U283" s="1">
        <v>3.0</v>
      </c>
      <c r="V283" s="1" t="str">
        <f t="array" ref="V283">IF(D283="Y","",IF(W283="Y",INDEX('Backing 2'!B:B,MATCH(C283,'Backing 2'!C:C,0)),C283))</f>
        <v>2 - Director</v>
      </c>
      <c r="W283" s="1" t="s">
        <v>34</v>
      </c>
      <c r="X283" s="1">
        <v>3.0</v>
      </c>
      <c r="Y283" s="1" t="s">
        <v>55</v>
      </c>
      <c r="Z283" s="1">
        <v>44.0</v>
      </c>
      <c r="AA283" s="1" t="s">
        <v>62</v>
      </c>
      <c r="AB283" s="1" t="s">
        <v>43</v>
      </c>
      <c r="AC283" s="1" t="s">
        <v>43</v>
      </c>
      <c r="AD283" s="5">
        <v>40634.0</v>
      </c>
      <c r="AE283" s="1">
        <v>9.0</v>
      </c>
      <c r="AF283" s="1">
        <f t="shared" si="3"/>
        <v>0.8931470183</v>
      </c>
    </row>
    <row r="284" ht="15.75" customHeight="1">
      <c r="A284" s="1">
        <v>283.0</v>
      </c>
      <c r="B284" s="1" t="s">
        <v>32</v>
      </c>
      <c r="C284" s="1" t="s">
        <v>33</v>
      </c>
      <c r="D284" s="1" t="s">
        <v>34</v>
      </c>
      <c r="E284" s="1">
        <v>2.0</v>
      </c>
      <c r="F284" s="1" t="s">
        <v>35</v>
      </c>
      <c r="G284" s="1" t="s">
        <v>36</v>
      </c>
      <c r="H284" s="3">
        <v>0.5</v>
      </c>
      <c r="I284" s="1" t="s">
        <v>35</v>
      </c>
      <c r="J284" s="1" t="s">
        <v>37</v>
      </c>
      <c r="K284" s="1" t="s">
        <v>38</v>
      </c>
      <c r="M284" s="1" t="s">
        <v>33</v>
      </c>
      <c r="N284" s="1" t="s">
        <v>38</v>
      </c>
      <c r="O284" s="4" t="s">
        <v>40</v>
      </c>
      <c r="P284" s="1" t="s">
        <v>40</v>
      </c>
      <c r="Q284" s="1" t="str">
        <f t="array" ref="Q284">IF(R284="","",INDEX('Backing 4'!U:U,MATCH(R284,'Backing 4'!T:T,0)))</f>
        <v>Even</v>
      </c>
      <c r="R284" s="1" t="str">
        <f t="shared" si="1"/>
        <v>6 - Junior Officer &amp; Operations</v>
      </c>
      <c r="S284" s="1" t="str">
        <f t="array" ref="S284">IF(T284="","",INDEX('Backing 4'!Z:Z,MATCH(T284,'Backing 4'!Y:Y,0)))</f>
        <v>Even</v>
      </c>
      <c r="T284" s="1" t="str">
        <f t="shared" si="2"/>
        <v>6 - Junior Officer</v>
      </c>
      <c r="U284" s="1">
        <v>2.0</v>
      </c>
      <c r="V284" s="1" t="str">
        <f t="array" ref="V284">IF(D284="Y","",IF(W284="Y",INDEX('Backing 2'!B:B,MATCH(C284,'Backing 2'!C:C,0)),C284))</f>
        <v>6 - Junior Officer</v>
      </c>
      <c r="W284" s="1" t="s">
        <v>34</v>
      </c>
      <c r="X284" s="1">
        <v>3.0</v>
      </c>
      <c r="Y284" s="1" t="s">
        <v>53</v>
      </c>
      <c r="Z284" s="1">
        <v>25.0</v>
      </c>
      <c r="AA284" s="1" t="s">
        <v>51</v>
      </c>
      <c r="AB284" s="1" t="s">
        <v>51</v>
      </c>
      <c r="AC284" s="1" t="s">
        <v>51</v>
      </c>
      <c r="AD284" s="5">
        <v>43191.0</v>
      </c>
      <c r="AE284" s="1">
        <v>2.0</v>
      </c>
      <c r="AF284" s="1">
        <f t="shared" si="3"/>
        <v>0.5989126037</v>
      </c>
    </row>
    <row r="285" ht="15.75" customHeight="1">
      <c r="A285" s="1">
        <v>284.0</v>
      </c>
      <c r="B285" s="1" t="s">
        <v>32</v>
      </c>
      <c r="C285" s="1" t="s">
        <v>33</v>
      </c>
      <c r="D285" s="1" t="s">
        <v>34</v>
      </c>
      <c r="E285" s="1">
        <v>3.0</v>
      </c>
      <c r="F285" s="1" t="s">
        <v>35</v>
      </c>
      <c r="G285" s="1" t="s">
        <v>36</v>
      </c>
      <c r="H285" s="3">
        <v>0.5</v>
      </c>
      <c r="I285" s="1" t="s">
        <v>35</v>
      </c>
      <c r="J285" s="1" t="s">
        <v>37</v>
      </c>
      <c r="K285" s="1" t="s">
        <v>38</v>
      </c>
      <c r="M285" s="1" t="s">
        <v>33</v>
      </c>
      <c r="N285" s="1" t="s">
        <v>38</v>
      </c>
      <c r="O285" s="4" t="s">
        <v>40</v>
      </c>
      <c r="P285" s="1" t="s">
        <v>40</v>
      </c>
      <c r="Q285" s="1" t="str">
        <f t="array" ref="Q285">IF(R285="","",INDEX('Backing 4'!U:U,MATCH(R285,'Backing 4'!T:T,0)))</f>
        <v>Even</v>
      </c>
      <c r="R285" s="1" t="str">
        <f t="shared" si="1"/>
        <v>6 - Junior Officer &amp; Operations</v>
      </c>
      <c r="S285" s="1" t="str">
        <f t="array" ref="S285">IF(T285="","",INDEX('Backing 4'!Z:Z,MATCH(T285,'Backing 4'!Y:Y,0)))</f>
        <v>Even</v>
      </c>
      <c r="T285" s="1" t="str">
        <f t="shared" si="2"/>
        <v>6 - Junior Officer</v>
      </c>
      <c r="U285" s="1">
        <v>3.0</v>
      </c>
      <c r="V285" s="1" t="str">
        <f t="array" ref="V285">IF(D285="Y","",IF(W285="Y",INDEX('Backing 2'!B:B,MATCH(C285,'Backing 2'!C:C,0)),C285))</f>
        <v>6 - Junior Officer</v>
      </c>
      <c r="W285" s="1" t="s">
        <v>34</v>
      </c>
      <c r="X285" s="1">
        <v>2.0</v>
      </c>
      <c r="Y285" s="1" t="s">
        <v>53</v>
      </c>
      <c r="Z285" s="1">
        <v>21.0</v>
      </c>
      <c r="AA285" s="1" t="s">
        <v>62</v>
      </c>
      <c r="AB285" s="1" t="s">
        <v>43</v>
      </c>
      <c r="AC285" s="1" t="s">
        <v>43</v>
      </c>
      <c r="AD285" s="5">
        <v>42826.0</v>
      </c>
      <c r="AE285" s="1">
        <v>3.0</v>
      </c>
      <c r="AF285" s="1">
        <f t="shared" si="3"/>
        <v>0.5424878868</v>
      </c>
    </row>
    <row r="286" ht="15.75" customHeight="1">
      <c r="A286" s="1">
        <v>285.0</v>
      </c>
      <c r="B286" s="1" t="s">
        <v>32</v>
      </c>
      <c r="C286" s="1" t="s">
        <v>33</v>
      </c>
      <c r="D286" s="1" t="s">
        <v>34</v>
      </c>
      <c r="E286" s="1">
        <v>3.0</v>
      </c>
      <c r="F286" s="1" t="s">
        <v>35</v>
      </c>
      <c r="G286" s="1" t="s">
        <v>36</v>
      </c>
      <c r="H286" s="3">
        <v>0.5</v>
      </c>
      <c r="I286" s="1" t="s">
        <v>35</v>
      </c>
      <c r="J286" s="1" t="s">
        <v>37</v>
      </c>
      <c r="K286" s="1" t="s">
        <v>46</v>
      </c>
      <c r="M286" s="1" t="s">
        <v>33</v>
      </c>
      <c r="N286" s="1" t="s">
        <v>46</v>
      </c>
      <c r="O286" s="4" t="s">
        <v>40</v>
      </c>
      <c r="P286" s="1" t="s">
        <v>40</v>
      </c>
      <c r="Q286" s="1" t="str">
        <f t="array" ref="Q286">IF(R286="","",INDEX('Backing 4'!U:U,MATCH(R286,'Backing 4'!T:T,0)))</f>
        <v>Even</v>
      </c>
      <c r="R286" s="1" t="str">
        <f t="shared" si="1"/>
        <v>6 - Junior Officer &amp; Sales &amp; Marketing</v>
      </c>
      <c r="S286" s="1" t="str">
        <f t="array" ref="S286">IF(T286="","",INDEX('Backing 4'!Z:Z,MATCH(T286,'Backing 4'!Y:Y,0)))</f>
        <v>Even</v>
      </c>
      <c r="T286" s="1" t="str">
        <f t="shared" si="2"/>
        <v>6 - Junior Officer</v>
      </c>
      <c r="U286" s="1">
        <v>2.0</v>
      </c>
      <c r="V286" s="1" t="str">
        <f t="array" ref="V286">IF(D286="Y","",IF(W286="Y",INDEX('Backing 2'!B:B,MATCH(C286,'Backing 2'!C:C,0)),C286))</f>
        <v>6 - Junior Officer</v>
      </c>
      <c r="W286" s="1" t="s">
        <v>34</v>
      </c>
      <c r="X286" s="1">
        <v>3.0</v>
      </c>
      <c r="Y286" s="1" t="s">
        <v>53</v>
      </c>
      <c r="Z286" s="1">
        <v>22.0</v>
      </c>
      <c r="AA286" s="1" t="s">
        <v>51</v>
      </c>
      <c r="AB286" s="1" t="s">
        <v>51</v>
      </c>
      <c r="AC286" s="1" t="s">
        <v>51</v>
      </c>
      <c r="AD286" s="5">
        <v>43191.0</v>
      </c>
      <c r="AE286" s="1">
        <v>2.0</v>
      </c>
      <c r="AF286" s="1">
        <f t="shared" si="3"/>
        <v>0.004904946767</v>
      </c>
    </row>
    <row r="287" ht="15.75" customHeight="1">
      <c r="A287" s="1">
        <v>286.0</v>
      </c>
      <c r="B287" s="1" t="s">
        <v>32</v>
      </c>
      <c r="C287" s="1" t="s">
        <v>45</v>
      </c>
      <c r="D287" s="1" t="s">
        <v>34</v>
      </c>
      <c r="E287" s="1">
        <v>3.0</v>
      </c>
      <c r="F287" s="1" t="s">
        <v>35</v>
      </c>
      <c r="G287" s="1" t="s">
        <v>36</v>
      </c>
      <c r="H287" s="3">
        <v>0.5</v>
      </c>
      <c r="I287" s="1" t="s">
        <v>35</v>
      </c>
      <c r="J287" s="1" t="s">
        <v>37</v>
      </c>
      <c r="K287" s="1" t="s">
        <v>38</v>
      </c>
      <c r="M287" s="1" t="s">
        <v>45</v>
      </c>
      <c r="N287" s="1" t="s">
        <v>38</v>
      </c>
      <c r="O287" s="4" t="s">
        <v>40</v>
      </c>
      <c r="P287" s="1" t="s">
        <v>40</v>
      </c>
      <c r="Q287" s="1" t="str">
        <f t="array" ref="Q287">IF(R287="","",INDEX('Backing 4'!U:U,MATCH(R287,'Backing 4'!T:T,0)))</f>
        <v>Even</v>
      </c>
      <c r="R287" s="1" t="str">
        <f t="shared" si="1"/>
        <v>4 - Manager &amp; Operations</v>
      </c>
      <c r="S287" s="1" t="str">
        <f t="array" ref="S287">IF(T287="","",INDEX('Backing 4'!Z:Z,MATCH(T287,'Backing 4'!Y:Y,0)))</f>
        <v>Even</v>
      </c>
      <c r="T287" s="1" t="str">
        <f t="shared" si="2"/>
        <v>4 - Manager</v>
      </c>
      <c r="U287" s="1">
        <v>1.0</v>
      </c>
      <c r="V287" s="1" t="str">
        <f t="array" ref="V287">IF(D287="Y","",IF(W287="Y",INDEX('Backing 2'!B:B,MATCH(C287,'Backing 2'!C:C,0)),C287))</f>
        <v>5 - Senior Officer</v>
      </c>
      <c r="W287" s="1" t="s">
        <v>37</v>
      </c>
      <c r="X287" s="1">
        <v>2.0</v>
      </c>
      <c r="Y287" s="1" t="s">
        <v>41</v>
      </c>
      <c r="Z287" s="1">
        <v>30.0</v>
      </c>
      <c r="AA287" s="1" t="s">
        <v>47</v>
      </c>
      <c r="AB287" s="1" t="s">
        <v>43</v>
      </c>
      <c r="AC287" s="1" t="s">
        <v>43</v>
      </c>
      <c r="AD287" s="5">
        <v>43191.0</v>
      </c>
      <c r="AE287" s="1">
        <v>2.0</v>
      </c>
      <c r="AF287" s="1">
        <f t="shared" si="3"/>
        <v>0.1247063153</v>
      </c>
    </row>
    <row r="288" ht="15.75" customHeight="1">
      <c r="A288" s="1">
        <v>287.0</v>
      </c>
      <c r="B288" s="1" t="s">
        <v>44</v>
      </c>
      <c r="C288" s="1" t="s">
        <v>33</v>
      </c>
      <c r="D288" s="1" t="s">
        <v>37</v>
      </c>
      <c r="F288" s="1" t="s">
        <v>35</v>
      </c>
      <c r="G288" s="1" t="s">
        <v>35</v>
      </c>
      <c r="H288" s="3">
        <v>0.5</v>
      </c>
      <c r="I288" s="1" t="s">
        <v>35</v>
      </c>
      <c r="J288" s="1" t="s">
        <v>34</v>
      </c>
      <c r="K288" s="1" t="s">
        <v>54</v>
      </c>
      <c r="M288" s="1" t="s">
        <v>33</v>
      </c>
      <c r="N288" s="1" t="s">
        <v>54</v>
      </c>
      <c r="O288" s="4">
        <v>0.7</v>
      </c>
      <c r="P288" s="1" t="s">
        <v>63</v>
      </c>
      <c r="Q288" s="1" t="str">
        <f t="array" ref="Q288">IF(R288="","",INDEX('Backing 4'!U:U,MATCH(R288,'Backing 4'!T:T,0)))</f>
        <v>Even</v>
      </c>
      <c r="R288" s="1" t="str">
        <f t="shared" si="1"/>
        <v>6 - Junior Officer &amp; Internal Services</v>
      </c>
      <c r="S288" s="1" t="str">
        <f t="array" ref="S288">IF(T288="","",INDEX('Backing 4'!Z:Z,MATCH(T288,'Backing 4'!Y:Y,0)))</f>
        <v>Even</v>
      </c>
      <c r="T288" s="1" t="str">
        <f t="shared" si="2"/>
        <v>6 - Junior Officer</v>
      </c>
      <c r="U288" s="1">
        <v>0.0</v>
      </c>
      <c r="V288" s="1" t="str">
        <f t="array" ref="V288">IF(D288="Y","",IF(W288="Y",INDEX('Backing 2'!B:B,MATCH(C288,'Backing 2'!C:C,0)),C288))</f>
        <v/>
      </c>
      <c r="W288" s="1" t="s">
        <v>34</v>
      </c>
      <c r="Y288" s="1" t="s">
        <v>53</v>
      </c>
      <c r="Z288" s="1">
        <v>22.0</v>
      </c>
      <c r="AA288" s="1" t="s">
        <v>62</v>
      </c>
      <c r="AB288" s="1" t="s">
        <v>43</v>
      </c>
      <c r="AC288" s="1" t="s">
        <v>43</v>
      </c>
      <c r="AD288" s="5">
        <v>43922.0</v>
      </c>
      <c r="AE288" s="1">
        <v>0.0</v>
      </c>
      <c r="AF288" s="1">
        <f t="shared" si="3"/>
        <v>0.3072906242</v>
      </c>
    </row>
    <row r="289" ht="15.75" customHeight="1">
      <c r="A289" s="1">
        <v>288.0</v>
      </c>
      <c r="B289" s="1" t="s">
        <v>32</v>
      </c>
      <c r="C289" s="1" t="s">
        <v>58</v>
      </c>
      <c r="D289" s="1" t="s">
        <v>34</v>
      </c>
      <c r="E289" s="1">
        <v>2.0</v>
      </c>
      <c r="F289" s="1" t="s">
        <v>35</v>
      </c>
      <c r="G289" s="1" t="s">
        <v>36</v>
      </c>
      <c r="H289" s="3">
        <v>0.5</v>
      </c>
      <c r="I289" s="1" t="s">
        <v>35</v>
      </c>
      <c r="J289" s="1" t="s">
        <v>37</v>
      </c>
      <c r="K289" s="1" t="s">
        <v>46</v>
      </c>
      <c r="M289" s="1" t="s">
        <v>58</v>
      </c>
      <c r="N289" s="1" t="s">
        <v>46</v>
      </c>
      <c r="O289" s="4" t="s">
        <v>40</v>
      </c>
      <c r="P289" s="1" t="s">
        <v>40</v>
      </c>
      <c r="Q289" s="1" t="str">
        <f t="array" ref="Q289">IF(R289="","",INDEX('Backing 4'!U:U,MATCH(R289,'Backing 4'!T:T,0)))</f>
        <v>Even</v>
      </c>
      <c r="R289" s="1" t="str">
        <f t="shared" si="1"/>
        <v>5 - Senior Officer &amp; Sales &amp; Marketing</v>
      </c>
      <c r="S289" s="1" t="str">
        <f t="array" ref="S289">IF(T289="","",INDEX('Backing 4'!Z:Z,MATCH(T289,'Backing 4'!Y:Y,0)))</f>
        <v>Even</v>
      </c>
      <c r="T289" s="1" t="str">
        <f t="shared" si="2"/>
        <v>5 - Senior Officer</v>
      </c>
      <c r="U289" s="1">
        <v>3.0</v>
      </c>
      <c r="V289" s="1" t="str">
        <f t="array" ref="V289">IF(D289="Y","",IF(W289="Y",INDEX('Backing 2'!B:B,MATCH(C289,'Backing 2'!C:C,0)),C289))</f>
        <v>5 - Senior Officer</v>
      </c>
      <c r="W289" s="1" t="s">
        <v>34</v>
      </c>
      <c r="X289" s="1">
        <v>2.0</v>
      </c>
      <c r="Y289" s="1" t="s">
        <v>53</v>
      </c>
      <c r="Z289" s="1">
        <v>25.0</v>
      </c>
      <c r="AA289" s="1" t="s">
        <v>47</v>
      </c>
      <c r="AB289" s="1" t="s">
        <v>43</v>
      </c>
      <c r="AC289" s="1" t="s">
        <v>43</v>
      </c>
      <c r="AD289" s="5">
        <v>42461.0</v>
      </c>
      <c r="AE289" s="1">
        <v>4.0</v>
      </c>
      <c r="AF289" s="1">
        <f t="shared" si="3"/>
        <v>0.09432941326</v>
      </c>
    </row>
    <row r="290" ht="15.75" customHeight="1">
      <c r="A290" s="1">
        <v>289.0</v>
      </c>
      <c r="B290" s="1" t="s">
        <v>44</v>
      </c>
      <c r="C290" s="1" t="s">
        <v>58</v>
      </c>
      <c r="D290" s="1" t="s">
        <v>34</v>
      </c>
      <c r="E290" s="1">
        <v>3.0</v>
      </c>
      <c r="F290" s="1" t="s">
        <v>35</v>
      </c>
      <c r="G290" s="1" t="s">
        <v>36</v>
      </c>
      <c r="H290" s="3">
        <v>0.5</v>
      </c>
      <c r="I290" s="1" t="s">
        <v>35</v>
      </c>
      <c r="J290" s="1" t="s">
        <v>37</v>
      </c>
      <c r="K290" s="1" t="s">
        <v>46</v>
      </c>
      <c r="M290" s="1" t="s">
        <v>58</v>
      </c>
      <c r="N290" s="1" t="s">
        <v>46</v>
      </c>
      <c r="O290" s="4" t="s">
        <v>40</v>
      </c>
      <c r="P290" s="1" t="s">
        <v>40</v>
      </c>
      <c r="Q290" s="1" t="str">
        <f t="array" ref="Q290">IF(R290="","",INDEX('Backing 4'!U:U,MATCH(R290,'Backing 4'!T:T,0)))</f>
        <v>Even</v>
      </c>
      <c r="R290" s="1" t="str">
        <f t="shared" si="1"/>
        <v>5 - Senior Officer &amp; Sales &amp; Marketing</v>
      </c>
      <c r="S290" s="1" t="str">
        <f t="array" ref="S290">IF(T290="","",INDEX('Backing 4'!Z:Z,MATCH(T290,'Backing 4'!Y:Y,0)))</f>
        <v>Even</v>
      </c>
      <c r="T290" s="1" t="str">
        <f t="shared" si="2"/>
        <v>5 - Senior Officer</v>
      </c>
      <c r="U290" s="1">
        <v>3.0</v>
      </c>
      <c r="V290" s="1" t="str">
        <f t="array" ref="V290">IF(D290="Y","",IF(W290="Y",INDEX('Backing 2'!B:B,MATCH(C290,'Backing 2'!C:C,0)),C290))</f>
        <v>5 - Senior Officer</v>
      </c>
      <c r="W290" s="1" t="s">
        <v>34</v>
      </c>
      <c r="X290" s="1">
        <v>2.0</v>
      </c>
      <c r="Y290" s="1" t="s">
        <v>41</v>
      </c>
      <c r="Z290" s="1">
        <v>33.0</v>
      </c>
      <c r="AA290" s="1" t="s">
        <v>56</v>
      </c>
      <c r="AB290" s="1" t="s">
        <v>43</v>
      </c>
      <c r="AC290" s="1" t="s">
        <v>43</v>
      </c>
      <c r="AD290" s="5">
        <v>42461.0</v>
      </c>
      <c r="AE290" s="1">
        <v>4.0</v>
      </c>
      <c r="AF290" s="1">
        <f t="shared" si="3"/>
        <v>0.4018419182</v>
      </c>
    </row>
    <row r="291" ht="15.75" customHeight="1">
      <c r="A291" s="1">
        <v>290.0</v>
      </c>
      <c r="B291" s="1" t="s">
        <v>44</v>
      </c>
      <c r="C291" s="1" t="s">
        <v>33</v>
      </c>
      <c r="D291" s="1" t="s">
        <v>34</v>
      </c>
      <c r="E291" s="1">
        <v>2.0</v>
      </c>
      <c r="F291" s="1" t="s">
        <v>35</v>
      </c>
      <c r="G291" s="1" t="s">
        <v>36</v>
      </c>
      <c r="H291" s="3">
        <v>0.5</v>
      </c>
      <c r="I291" s="1" t="s">
        <v>35</v>
      </c>
      <c r="J291" s="1" t="s">
        <v>37</v>
      </c>
      <c r="K291" s="1" t="s">
        <v>38</v>
      </c>
      <c r="M291" s="1" t="s">
        <v>33</v>
      </c>
      <c r="N291" s="1" t="s">
        <v>38</v>
      </c>
      <c r="O291" s="4" t="s">
        <v>40</v>
      </c>
      <c r="P291" s="1" t="s">
        <v>40</v>
      </c>
      <c r="Q291" s="1" t="str">
        <f t="array" ref="Q291">IF(R291="","",INDEX('Backing 4'!U:U,MATCH(R291,'Backing 4'!T:T,0)))</f>
        <v>Even</v>
      </c>
      <c r="R291" s="1" t="str">
        <f t="shared" si="1"/>
        <v>6 - Junior Officer &amp; Operations</v>
      </c>
      <c r="S291" s="1" t="str">
        <f t="array" ref="S291">IF(T291="","",INDEX('Backing 4'!Z:Z,MATCH(T291,'Backing 4'!Y:Y,0)))</f>
        <v>Even</v>
      </c>
      <c r="T291" s="1" t="str">
        <f t="shared" si="2"/>
        <v>6 - Junior Officer</v>
      </c>
      <c r="U291" s="1">
        <v>2.0</v>
      </c>
      <c r="V291" s="1" t="str">
        <f t="array" ref="V291">IF(D291="Y","",IF(W291="Y",INDEX('Backing 2'!B:B,MATCH(C291,'Backing 2'!C:C,0)),C291))</f>
        <v>6 - Junior Officer</v>
      </c>
      <c r="W291" s="1" t="s">
        <v>34</v>
      </c>
      <c r="X291" s="1">
        <v>2.0</v>
      </c>
      <c r="Y291" s="1" t="s">
        <v>53</v>
      </c>
      <c r="Z291" s="1">
        <v>26.0</v>
      </c>
      <c r="AA291" s="1" t="s">
        <v>62</v>
      </c>
      <c r="AB291" s="1" t="s">
        <v>43</v>
      </c>
      <c r="AC291" s="1" t="s">
        <v>43</v>
      </c>
      <c r="AD291" s="5">
        <v>43191.0</v>
      </c>
      <c r="AE291" s="1">
        <v>2.0</v>
      </c>
      <c r="AF291" s="1">
        <f t="shared" si="3"/>
        <v>0.2563124462</v>
      </c>
    </row>
    <row r="292" ht="15.75" customHeight="1">
      <c r="A292" s="1">
        <v>291.0</v>
      </c>
      <c r="B292" s="1" t="s">
        <v>44</v>
      </c>
      <c r="C292" s="1" t="s">
        <v>45</v>
      </c>
      <c r="D292" s="1" t="s">
        <v>34</v>
      </c>
      <c r="E292" s="1">
        <v>2.0</v>
      </c>
      <c r="F292" s="1" t="s">
        <v>35</v>
      </c>
      <c r="G292" s="1" t="s">
        <v>36</v>
      </c>
      <c r="H292" s="3">
        <v>0.5</v>
      </c>
      <c r="I292" s="1" t="s">
        <v>35</v>
      </c>
      <c r="J292" s="1" t="s">
        <v>37</v>
      </c>
      <c r="K292" s="1" t="s">
        <v>46</v>
      </c>
      <c r="M292" s="1" t="s">
        <v>45</v>
      </c>
      <c r="N292" s="1" t="s">
        <v>46</v>
      </c>
      <c r="O292" s="4" t="s">
        <v>40</v>
      </c>
      <c r="P292" s="1" t="s">
        <v>40</v>
      </c>
      <c r="Q292" s="1" t="str">
        <f t="array" ref="Q292">IF(R292="","",INDEX('Backing 4'!U:U,MATCH(R292,'Backing 4'!T:T,0)))</f>
        <v>Uneven - Men benefit</v>
      </c>
      <c r="R292" s="1" t="str">
        <f t="shared" si="1"/>
        <v>4 - Manager &amp; Sales &amp; Marketing</v>
      </c>
      <c r="S292" s="1" t="str">
        <f t="array" ref="S292">IF(T292="","",INDEX('Backing 4'!Z:Z,MATCH(T292,'Backing 4'!Y:Y,0)))</f>
        <v>Even</v>
      </c>
      <c r="T292" s="1" t="str">
        <f t="shared" si="2"/>
        <v>4 - Manager</v>
      </c>
      <c r="U292" s="1">
        <v>3.0</v>
      </c>
      <c r="V292" s="1" t="str">
        <f t="array" ref="V292">IF(D292="Y","",IF(W292="Y",INDEX('Backing 2'!B:B,MATCH(C292,'Backing 2'!C:C,0)),C292))</f>
        <v>4 - Manager</v>
      </c>
      <c r="W292" s="1" t="s">
        <v>34</v>
      </c>
      <c r="X292" s="1">
        <v>3.0</v>
      </c>
      <c r="Y292" s="1" t="s">
        <v>41</v>
      </c>
      <c r="Z292" s="1">
        <v>38.0</v>
      </c>
      <c r="AA292" s="1" t="s">
        <v>81</v>
      </c>
      <c r="AB292" s="1" t="s">
        <v>43</v>
      </c>
      <c r="AC292" s="1" t="s">
        <v>43</v>
      </c>
      <c r="AD292" s="5">
        <v>41730.0</v>
      </c>
      <c r="AE292" s="1">
        <v>6.0</v>
      </c>
      <c r="AF292" s="1">
        <f t="shared" si="3"/>
        <v>0.1793720105</v>
      </c>
    </row>
    <row r="293" ht="15.75" customHeight="1">
      <c r="A293" s="1">
        <v>292.0</v>
      </c>
      <c r="B293" s="1" t="s">
        <v>32</v>
      </c>
      <c r="C293" s="1" t="s">
        <v>33</v>
      </c>
      <c r="D293" s="1" t="s">
        <v>34</v>
      </c>
      <c r="E293" s="1">
        <v>3.0</v>
      </c>
      <c r="F293" s="1" t="s">
        <v>35</v>
      </c>
      <c r="G293" s="1" t="s">
        <v>36</v>
      </c>
      <c r="H293" s="3">
        <v>0.5</v>
      </c>
      <c r="I293" s="1" t="s">
        <v>35</v>
      </c>
      <c r="J293" s="1" t="s">
        <v>37</v>
      </c>
      <c r="K293" s="1" t="s">
        <v>46</v>
      </c>
      <c r="M293" s="1" t="s">
        <v>33</v>
      </c>
      <c r="N293" s="1" t="s">
        <v>46</v>
      </c>
      <c r="O293" s="4" t="s">
        <v>40</v>
      </c>
      <c r="P293" s="1" t="s">
        <v>40</v>
      </c>
      <c r="Q293" s="1" t="str">
        <f t="array" ref="Q293">IF(R293="","",INDEX('Backing 4'!U:U,MATCH(R293,'Backing 4'!T:T,0)))</f>
        <v>Even</v>
      </c>
      <c r="R293" s="1" t="str">
        <f t="shared" si="1"/>
        <v>6 - Junior Officer &amp; Sales &amp; Marketing</v>
      </c>
      <c r="S293" s="1" t="str">
        <f t="array" ref="S293">IF(T293="","",INDEX('Backing 4'!Z:Z,MATCH(T293,'Backing 4'!Y:Y,0)))</f>
        <v>Even</v>
      </c>
      <c r="T293" s="1" t="str">
        <f t="shared" si="2"/>
        <v>6 - Junior Officer</v>
      </c>
      <c r="U293" s="1">
        <v>2.0</v>
      </c>
      <c r="V293" s="1" t="str">
        <f t="array" ref="V293">IF(D293="Y","",IF(W293="Y",INDEX('Backing 2'!B:B,MATCH(C293,'Backing 2'!C:C,0)),C293))</f>
        <v>6 - Junior Officer</v>
      </c>
      <c r="W293" s="1" t="s">
        <v>34</v>
      </c>
      <c r="X293" s="1">
        <v>3.0</v>
      </c>
      <c r="Y293" s="1" t="s">
        <v>53</v>
      </c>
      <c r="Z293" s="1">
        <v>22.0</v>
      </c>
      <c r="AA293" s="1" t="s">
        <v>62</v>
      </c>
      <c r="AB293" s="1" t="s">
        <v>43</v>
      </c>
      <c r="AC293" s="1" t="s">
        <v>43</v>
      </c>
      <c r="AD293" s="5">
        <v>43191.0</v>
      </c>
      <c r="AE293" s="1">
        <v>2.0</v>
      </c>
      <c r="AF293" s="1">
        <f t="shared" si="3"/>
        <v>0.04450504333</v>
      </c>
    </row>
    <row r="294" ht="15.75" customHeight="1">
      <c r="A294" s="1">
        <v>293.0</v>
      </c>
      <c r="B294" s="1" t="s">
        <v>44</v>
      </c>
      <c r="C294" s="1" t="s">
        <v>33</v>
      </c>
      <c r="D294" s="1" t="s">
        <v>34</v>
      </c>
      <c r="E294" s="1">
        <v>2.0</v>
      </c>
      <c r="F294" s="1" t="s">
        <v>36</v>
      </c>
      <c r="G294" s="1" t="s">
        <v>36</v>
      </c>
      <c r="H294" s="3">
        <v>0.5</v>
      </c>
      <c r="I294" s="1" t="s">
        <v>35</v>
      </c>
      <c r="J294" s="1" t="s">
        <v>37</v>
      </c>
      <c r="K294" s="1" t="s">
        <v>54</v>
      </c>
      <c r="M294" s="1" t="s">
        <v>58</v>
      </c>
      <c r="N294" s="1" t="s">
        <v>54</v>
      </c>
      <c r="O294" s="4">
        <v>0.6</v>
      </c>
      <c r="P294" s="1" t="s">
        <v>63</v>
      </c>
      <c r="Q294" s="1" t="str">
        <f t="array" ref="Q294">IF(R294="","",INDEX('Backing 4'!U:U,MATCH(R294,'Backing 4'!T:T,0)))</f>
        <v>Even</v>
      </c>
      <c r="R294" s="1" t="str">
        <f t="shared" si="1"/>
        <v>6 - Junior Officer &amp; Internal Services</v>
      </c>
      <c r="S294" s="1" t="str">
        <f t="array" ref="S294">IF(T294="","",INDEX('Backing 4'!Z:Z,MATCH(T294,'Backing 4'!Y:Y,0)))</f>
        <v>Even</v>
      </c>
      <c r="T294" s="1" t="str">
        <f t="shared" si="2"/>
        <v>6 - Junior Officer</v>
      </c>
      <c r="U294" s="1">
        <v>2.0</v>
      </c>
      <c r="V294" s="1" t="str">
        <f t="array" ref="V294">IF(D294="Y","",IF(W294="Y",INDEX('Backing 2'!B:B,MATCH(C294,'Backing 2'!C:C,0)),C294))</f>
        <v>6 - Junior Officer</v>
      </c>
      <c r="W294" s="1" t="s">
        <v>34</v>
      </c>
      <c r="X294" s="1">
        <v>2.0</v>
      </c>
      <c r="Y294" s="1" t="s">
        <v>41</v>
      </c>
      <c r="Z294" s="1">
        <v>33.0</v>
      </c>
      <c r="AA294" s="1" t="s">
        <v>62</v>
      </c>
      <c r="AB294" s="1" t="s">
        <v>43</v>
      </c>
      <c r="AC294" s="1" t="s">
        <v>43</v>
      </c>
      <c r="AD294" s="5">
        <v>43191.0</v>
      </c>
      <c r="AE294" s="1">
        <v>2.0</v>
      </c>
      <c r="AF294" s="1">
        <f t="shared" si="3"/>
        <v>0.706267739</v>
      </c>
    </row>
    <row r="295" ht="15.75" customHeight="1">
      <c r="A295" s="1">
        <v>294.0</v>
      </c>
      <c r="B295" s="1" t="s">
        <v>44</v>
      </c>
      <c r="C295" s="1" t="s">
        <v>45</v>
      </c>
      <c r="D295" s="1" t="s">
        <v>37</v>
      </c>
      <c r="F295" s="1" t="s">
        <v>35</v>
      </c>
      <c r="G295" s="1" t="s">
        <v>35</v>
      </c>
      <c r="H295" s="3">
        <v>0.5</v>
      </c>
      <c r="I295" s="1" t="s">
        <v>35</v>
      </c>
      <c r="J295" s="1" t="s">
        <v>34</v>
      </c>
      <c r="K295" s="1" t="s">
        <v>38</v>
      </c>
      <c r="M295" s="1" t="s">
        <v>45</v>
      </c>
      <c r="N295" s="1" t="s">
        <v>38</v>
      </c>
      <c r="O295" s="4" t="s">
        <v>40</v>
      </c>
      <c r="P295" s="1" t="s">
        <v>40</v>
      </c>
      <c r="Q295" s="1" t="str">
        <f t="array" ref="Q295">IF(R295="","",INDEX('Backing 4'!U:U,MATCH(R295,'Backing 4'!T:T,0)))</f>
        <v>Even</v>
      </c>
      <c r="R295" s="1" t="str">
        <f t="shared" si="1"/>
        <v>4 - Manager &amp; Operations</v>
      </c>
      <c r="S295" s="1" t="str">
        <f t="array" ref="S295">IF(T295="","",INDEX('Backing 4'!Z:Z,MATCH(T295,'Backing 4'!Y:Y,0)))</f>
        <v>Even</v>
      </c>
      <c r="T295" s="1" t="str">
        <f t="shared" si="2"/>
        <v>4 - Manager</v>
      </c>
      <c r="U295" s="1">
        <v>0.0</v>
      </c>
      <c r="V295" s="1" t="str">
        <f t="array" ref="V295">IF(D295="Y","",IF(W295="Y",INDEX('Backing 2'!B:B,MATCH(C295,'Backing 2'!C:C,0)),C295))</f>
        <v/>
      </c>
      <c r="W295" s="1" t="s">
        <v>34</v>
      </c>
      <c r="Y295" s="1" t="s">
        <v>41</v>
      </c>
      <c r="Z295" s="1">
        <v>34.0</v>
      </c>
      <c r="AA295" s="1" t="s">
        <v>51</v>
      </c>
      <c r="AB295" s="1" t="s">
        <v>51</v>
      </c>
      <c r="AC295" s="1" t="s">
        <v>51</v>
      </c>
      <c r="AD295" s="5">
        <v>43922.0</v>
      </c>
      <c r="AE295" s="1">
        <v>0.0</v>
      </c>
      <c r="AF295" s="1">
        <f t="shared" si="3"/>
        <v>0.819592915</v>
      </c>
    </row>
    <row r="296" ht="15.75" customHeight="1">
      <c r="A296" s="1">
        <v>295.0</v>
      </c>
      <c r="B296" s="1" t="s">
        <v>44</v>
      </c>
      <c r="C296" s="1" t="s">
        <v>58</v>
      </c>
      <c r="D296" s="1" t="s">
        <v>34</v>
      </c>
      <c r="E296" s="1">
        <v>2.0</v>
      </c>
      <c r="F296" s="1" t="s">
        <v>35</v>
      </c>
      <c r="G296" s="1" t="s">
        <v>36</v>
      </c>
      <c r="H296" s="3">
        <v>0.5</v>
      </c>
      <c r="I296" s="1" t="s">
        <v>35</v>
      </c>
      <c r="J296" s="1" t="s">
        <v>37</v>
      </c>
      <c r="K296" s="1" t="s">
        <v>38</v>
      </c>
      <c r="M296" s="1" t="s">
        <v>58</v>
      </c>
      <c r="N296" s="1" t="s">
        <v>38</v>
      </c>
      <c r="O296" s="4" t="s">
        <v>40</v>
      </c>
      <c r="P296" s="1" t="s">
        <v>40</v>
      </c>
      <c r="Q296" s="1" t="str">
        <f t="array" ref="Q296">IF(R296="","",INDEX('Backing 4'!U:U,MATCH(R296,'Backing 4'!T:T,0)))</f>
        <v>Even</v>
      </c>
      <c r="R296" s="1" t="str">
        <f t="shared" si="1"/>
        <v>5 - Senior Officer &amp; Operations</v>
      </c>
      <c r="S296" s="1" t="str">
        <f t="array" ref="S296">IF(T296="","",INDEX('Backing 4'!Z:Z,MATCH(T296,'Backing 4'!Y:Y,0)))</f>
        <v>Even</v>
      </c>
      <c r="T296" s="1" t="str">
        <f t="shared" si="2"/>
        <v>5 - Senior Officer</v>
      </c>
      <c r="U296" s="1">
        <v>3.0</v>
      </c>
      <c r="V296" s="1" t="str">
        <f t="array" ref="V296">IF(D296="Y","",IF(W296="Y",INDEX('Backing 2'!B:B,MATCH(C296,'Backing 2'!C:C,0)),C296))</f>
        <v>5 - Senior Officer</v>
      </c>
      <c r="W296" s="1" t="s">
        <v>34</v>
      </c>
      <c r="X296" s="1">
        <v>3.0</v>
      </c>
      <c r="Y296" s="1" t="s">
        <v>53</v>
      </c>
      <c r="Z296" s="1">
        <v>28.0</v>
      </c>
      <c r="AA296" s="1" t="s">
        <v>51</v>
      </c>
      <c r="AB296" s="1" t="s">
        <v>51</v>
      </c>
      <c r="AC296" s="1" t="s">
        <v>51</v>
      </c>
      <c r="AD296" s="5">
        <v>41000.0</v>
      </c>
      <c r="AE296" s="1">
        <v>8.0</v>
      </c>
      <c r="AF296" s="1">
        <f t="shared" si="3"/>
        <v>0.9015487985</v>
      </c>
    </row>
    <row r="297" ht="15.75" customHeight="1">
      <c r="A297" s="1">
        <v>296.0</v>
      </c>
      <c r="B297" s="1" t="s">
        <v>32</v>
      </c>
      <c r="C297" s="1" t="s">
        <v>33</v>
      </c>
      <c r="D297" s="1" t="s">
        <v>34</v>
      </c>
      <c r="E297" s="1">
        <v>3.0</v>
      </c>
      <c r="F297" s="1" t="s">
        <v>35</v>
      </c>
      <c r="G297" s="1" t="s">
        <v>36</v>
      </c>
      <c r="H297" s="3">
        <v>0.5</v>
      </c>
      <c r="I297" s="1" t="s">
        <v>35</v>
      </c>
      <c r="J297" s="1" t="s">
        <v>37</v>
      </c>
      <c r="K297" s="1" t="s">
        <v>46</v>
      </c>
      <c r="M297" s="1" t="s">
        <v>33</v>
      </c>
      <c r="N297" s="1" t="s">
        <v>46</v>
      </c>
      <c r="O297" s="4" t="s">
        <v>40</v>
      </c>
      <c r="P297" s="1" t="s">
        <v>40</v>
      </c>
      <c r="Q297" s="1" t="str">
        <f t="array" ref="Q297">IF(R297="","",INDEX('Backing 4'!U:U,MATCH(R297,'Backing 4'!T:T,0)))</f>
        <v>Even</v>
      </c>
      <c r="R297" s="1" t="str">
        <f t="shared" si="1"/>
        <v>6 - Junior Officer &amp; Sales &amp; Marketing</v>
      </c>
      <c r="S297" s="1" t="str">
        <f t="array" ref="S297">IF(T297="","",INDEX('Backing 4'!Z:Z,MATCH(T297,'Backing 4'!Y:Y,0)))</f>
        <v>Even</v>
      </c>
      <c r="T297" s="1" t="str">
        <f t="shared" si="2"/>
        <v>6 - Junior Officer</v>
      </c>
      <c r="U297" s="1">
        <v>2.0</v>
      </c>
      <c r="V297" s="1" t="str">
        <f t="array" ref="V297">IF(D297="Y","",IF(W297="Y",INDEX('Backing 2'!B:B,MATCH(C297,'Backing 2'!C:C,0)),C297))</f>
        <v>6 - Junior Officer</v>
      </c>
      <c r="W297" s="1" t="s">
        <v>34</v>
      </c>
      <c r="X297" s="1">
        <v>3.0</v>
      </c>
      <c r="Y297" s="1" t="s">
        <v>53</v>
      </c>
      <c r="Z297" s="1">
        <v>25.0</v>
      </c>
      <c r="AA297" s="1" t="s">
        <v>76</v>
      </c>
      <c r="AB297" s="1" t="s">
        <v>43</v>
      </c>
      <c r="AC297" s="1" t="s">
        <v>43</v>
      </c>
      <c r="AD297" s="5">
        <v>43191.0</v>
      </c>
      <c r="AE297" s="1">
        <v>2.0</v>
      </c>
      <c r="AF297" s="1">
        <f t="shared" si="3"/>
        <v>0.7529448276</v>
      </c>
    </row>
    <row r="298" ht="15.75" customHeight="1">
      <c r="A298" s="1">
        <v>297.0</v>
      </c>
      <c r="B298" s="1" t="s">
        <v>32</v>
      </c>
      <c r="C298" s="1" t="s">
        <v>33</v>
      </c>
      <c r="D298" s="1" t="s">
        <v>34</v>
      </c>
      <c r="E298" s="1">
        <v>3.0</v>
      </c>
      <c r="F298" s="1" t="s">
        <v>35</v>
      </c>
      <c r="G298" s="1" t="s">
        <v>36</v>
      </c>
      <c r="H298" s="3">
        <v>0.5</v>
      </c>
      <c r="I298" s="1" t="s">
        <v>35</v>
      </c>
      <c r="J298" s="1" t="s">
        <v>37</v>
      </c>
      <c r="K298" s="1" t="s">
        <v>46</v>
      </c>
      <c r="M298" s="1" t="s">
        <v>33</v>
      </c>
      <c r="N298" s="1" t="s">
        <v>46</v>
      </c>
      <c r="O298" s="4" t="s">
        <v>40</v>
      </c>
      <c r="P298" s="1" t="s">
        <v>40</v>
      </c>
      <c r="Q298" s="1" t="str">
        <f t="array" ref="Q298">IF(R298="","",INDEX('Backing 4'!U:U,MATCH(R298,'Backing 4'!T:T,0)))</f>
        <v>Even</v>
      </c>
      <c r="R298" s="1" t="str">
        <f t="shared" si="1"/>
        <v>6 - Junior Officer &amp; Sales &amp; Marketing</v>
      </c>
      <c r="S298" s="1" t="str">
        <f t="array" ref="S298">IF(T298="","",INDEX('Backing 4'!Z:Z,MATCH(T298,'Backing 4'!Y:Y,0)))</f>
        <v>Even</v>
      </c>
      <c r="T298" s="1" t="str">
        <f t="shared" si="2"/>
        <v>6 - Junior Officer</v>
      </c>
      <c r="U298" s="1">
        <v>2.0</v>
      </c>
      <c r="V298" s="1" t="str">
        <f t="array" ref="V298">IF(D298="Y","",IF(W298="Y",INDEX('Backing 2'!B:B,MATCH(C298,'Backing 2'!C:C,0)),C298))</f>
        <v>6 - Junior Officer</v>
      </c>
      <c r="W298" s="1" t="s">
        <v>34</v>
      </c>
      <c r="X298" s="1">
        <v>3.0</v>
      </c>
      <c r="Y298" s="1" t="s">
        <v>53</v>
      </c>
      <c r="Z298" s="1">
        <v>24.0</v>
      </c>
      <c r="AA298" s="1" t="s">
        <v>51</v>
      </c>
      <c r="AB298" s="1" t="s">
        <v>51</v>
      </c>
      <c r="AC298" s="1" t="s">
        <v>51</v>
      </c>
      <c r="AD298" s="5">
        <v>43191.0</v>
      </c>
      <c r="AE298" s="1">
        <v>2.0</v>
      </c>
      <c r="AF298" s="1">
        <f t="shared" si="3"/>
        <v>0.7447414463</v>
      </c>
    </row>
    <row r="299" ht="15.75" customHeight="1">
      <c r="A299" s="1">
        <v>298.0</v>
      </c>
      <c r="B299" s="1" t="s">
        <v>44</v>
      </c>
      <c r="C299" s="1" t="s">
        <v>57</v>
      </c>
      <c r="D299" s="1" t="s">
        <v>34</v>
      </c>
      <c r="E299" s="1">
        <v>4.0</v>
      </c>
      <c r="F299" s="1" t="s">
        <v>35</v>
      </c>
      <c r="G299" s="1" t="s">
        <v>36</v>
      </c>
      <c r="H299" s="3">
        <v>0.5</v>
      </c>
      <c r="I299" s="1" t="s">
        <v>35</v>
      </c>
      <c r="J299" s="1" t="s">
        <v>37</v>
      </c>
      <c r="K299" s="1" t="s">
        <v>38</v>
      </c>
      <c r="M299" s="1" t="s">
        <v>57</v>
      </c>
      <c r="N299" s="1" t="s">
        <v>38</v>
      </c>
      <c r="O299" s="4" t="s">
        <v>40</v>
      </c>
      <c r="P299" s="1" t="s">
        <v>40</v>
      </c>
      <c r="Q299" s="1" t="str">
        <f t="array" ref="Q299">IF(R299="","",INDEX('Backing 4'!U:U,MATCH(R299,'Backing 4'!T:T,0)))</f>
        <v>Even</v>
      </c>
      <c r="R299" s="1" t="str">
        <f t="shared" si="1"/>
        <v>3 - Senior Manager &amp; Operations</v>
      </c>
      <c r="S299" s="1" t="str">
        <f t="array" ref="S299">IF(T299="","",INDEX('Backing 4'!Z:Z,MATCH(T299,'Backing 4'!Y:Y,0)))</f>
        <v>Uneven - Men benefit</v>
      </c>
      <c r="T299" s="1" t="str">
        <f t="shared" si="2"/>
        <v>3 - Senior Manager</v>
      </c>
      <c r="U299" s="1">
        <v>2.0</v>
      </c>
      <c r="V299" s="1" t="str">
        <f t="array" ref="V299">IF(D299="Y","",IF(W299="Y",INDEX('Backing 2'!B:B,MATCH(C299,'Backing 2'!C:C,0)),C299))</f>
        <v>3 - Senior Manager</v>
      </c>
      <c r="W299" s="1" t="s">
        <v>34</v>
      </c>
      <c r="X299" s="1">
        <v>3.0</v>
      </c>
      <c r="Y299" s="1" t="s">
        <v>55</v>
      </c>
      <c r="Z299" s="1">
        <v>41.0</v>
      </c>
      <c r="AA299" s="1" t="s">
        <v>51</v>
      </c>
      <c r="AB299" s="1" t="s">
        <v>51</v>
      </c>
      <c r="AC299" s="1" t="s">
        <v>51</v>
      </c>
      <c r="AD299" s="5">
        <v>40634.0</v>
      </c>
      <c r="AE299" s="1">
        <v>9.0</v>
      </c>
      <c r="AF299" s="1">
        <f t="shared" si="3"/>
        <v>0.175602979</v>
      </c>
    </row>
    <row r="300" ht="15.75" customHeight="1">
      <c r="A300" s="1">
        <v>299.0</v>
      </c>
      <c r="B300" s="1" t="s">
        <v>32</v>
      </c>
      <c r="C300" s="1" t="s">
        <v>33</v>
      </c>
      <c r="D300" s="1" t="s">
        <v>34</v>
      </c>
      <c r="E300" s="1">
        <v>3.0</v>
      </c>
      <c r="F300" s="1" t="s">
        <v>36</v>
      </c>
      <c r="G300" s="1" t="s">
        <v>36</v>
      </c>
      <c r="H300" s="3">
        <v>0.5</v>
      </c>
      <c r="I300" s="1" t="s">
        <v>35</v>
      </c>
      <c r="J300" s="1" t="s">
        <v>37</v>
      </c>
      <c r="K300" s="1" t="s">
        <v>46</v>
      </c>
      <c r="M300" s="1" t="s">
        <v>58</v>
      </c>
      <c r="N300" s="1" t="s">
        <v>46</v>
      </c>
      <c r="O300" s="4" t="s">
        <v>40</v>
      </c>
      <c r="P300" s="1" t="s">
        <v>40</v>
      </c>
      <c r="Q300" s="1" t="str">
        <f t="array" ref="Q300">IF(R300="","",INDEX('Backing 4'!U:U,MATCH(R300,'Backing 4'!T:T,0)))</f>
        <v>Even</v>
      </c>
      <c r="R300" s="1" t="str">
        <f t="shared" si="1"/>
        <v>6 - Junior Officer &amp; Sales &amp; Marketing</v>
      </c>
      <c r="S300" s="1" t="str">
        <f t="array" ref="S300">IF(T300="","",INDEX('Backing 4'!Z:Z,MATCH(T300,'Backing 4'!Y:Y,0)))</f>
        <v>Even</v>
      </c>
      <c r="T300" s="1" t="str">
        <f t="shared" si="2"/>
        <v>6 - Junior Officer</v>
      </c>
      <c r="U300" s="1">
        <v>3.0</v>
      </c>
      <c r="V300" s="1" t="str">
        <f t="array" ref="V300">IF(D300="Y","",IF(W300="Y",INDEX('Backing 2'!B:B,MATCH(C300,'Backing 2'!C:C,0)),C300))</f>
        <v>6 - Junior Officer</v>
      </c>
      <c r="W300" s="1" t="s">
        <v>34</v>
      </c>
      <c r="X300" s="1">
        <v>2.0</v>
      </c>
      <c r="Y300" s="1" t="s">
        <v>53</v>
      </c>
      <c r="Z300" s="1">
        <v>24.0</v>
      </c>
      <c r="AA300" s="1" t="s">
        <v>51</v>
      </c>
      <c r="AB300" s="1" t="s">
        <v>51</v>
      </c>
      <c r="AC300" s="1" t="s">
        <v>51</v>
      </c>
      <c r="AD300" s="5">
        <v>42826.0</v>
      </c>
      <c r="AE300" s="1">
        <v>3.0</v>
      </c>
      <c r="AF300" s="1">
        <f t="shared" si="3"/>
        <v>0.684815452</v>
      </c>
    </row>
    <row r="301" ht="15.75" customHeight="1">
      <c r="A301" s="1">
        <v>300.0</v>
      </c>
      <c r="B301" s="1" t="s">
        <v>32</v>
      </c>
      <c r="C301" s="1" t="s">
        <v>45</v>
      </c>
      <c r="D301" s="1" t="s">
        <v>34</v>
      </c>
      <c r="E301" s="1">
        <v>3.0</v>
      </c>
      <c r="F301" s="1" t="s">
        <v>35</v>
      </c>
      <c r="G301" s="1" t="s">
        <v>36</v>
      </c>
      <c r="H301" s="3">
        <v>0.5</v>
      </c>
      <c r="I301" s="1" t="s">
        <v>35</v>
      </c>
      <c r="J301" s="1" t="s">
        <v>37</v>
      </c>
      <c r="K301" s="1" t="s">
        <v>38</v>
      </c>
      <c r="M301" s="1" t="s">
        <v>45</v>
      </c>
      <c r="N301" s="1" t="s">
        <v>38</v>
      </c>
      <c r="O301" s="4" t="s">
        <v>40</v>
      </c>
      <c r="P301" s="1" t="s">
        <v>40</v>
      </c>
      <c r="Q301" s="1" t="str">
        <f t="array" ref="Q301">IF(R301="","",INDEX('Backing 4'!U:U,MATCH(R301,'Backing 4'!T:T,0)))</f>
        <v>Even</v>
      </c>
      <c r="R301" s="1" t="str">
        <f t="shared" si="1"/>
        <v>4 - Manager &amp; Operations</v>
      </c>
      <c r="S301" s="1" t="str">
        <f t="array" ref="S301">IF(T301="","",INDEX('Backing 4'!Z:Z,MATCH(T301,'Backing 4'!Y:Y,0)))</f>
        <v>Even</v>
      </c>
      <c r="T301" s="1" t="str">
        <f t="shared" si="2"/>
        <v>4 - Manager</v>
      </c>
      <c r="U301" s="1">
        <v>2.0</v>
      </c>
      <c r="V301" s="1" t="str">
        <f t="array" ref="V301">IF(D301="Y","",IF(W301="Y",INDEX('Backing 2'!B:B,MATCH(C301,'Backing 2'!C:C,0)),C301))</f>
        <v>4 - Manager</v>
      </c>
      <c r="W301" s="1" t="s">
        <v>34</v>
      </c>
      <c r="X301" s="1">
        <v>3.0</v>
      </c>
      <c r="Y301" s="1" t="s">
        <v>41</v>
      </c>
      <c r="Z301" s="1">
        <v>32.0</v>
      </c>
      <c r="AA301" s="1" t="s">
        <v>62</v>
      </c>
      <c r="AB301" s="1" t="s">
        <v>43</v>
      </c>
      <c r="AC301" s="1" t="s">
        <v>43</v>
      </c>
      <c r="AD301" s="5">
        <v>42461.0</v>
      </c>
      <c r="AE301" s="1">
        <v>4.0</v>
      </c>
      <c r="AF301" s="1">
        <f t="shared" si="3"/>
        <v>0.1040563981</v>
      </c>
    </row>
    <row r="302" ht="15.75" customHeight="1">
      <c r="A302" s="1">
        <v>301.0</v>
      </c>
      <c r="B302" s="1" t="s">
        <v>44</v>
      </c>
      <c r="C302" s="1" t="s">
        <v>33</v>
      </c>
      <c r="D302" s="1" t="s">
        <v>34</v>
      </c>
      <c r="E302" s="1">
        <v>3.0</v>
      </c>
      <c r="F302" s="1" t="s">
        <v>35</v>
      </c>
      <c r="G302" s="1" t="s">
        <v>36</v>
      </c>
      <c r="H302" s="3">
        <v>0.5</v>
      </c>
      <c r="I302" s="1" t="s">
        <v>35</v>
      </c>
      <c r="J302" s="1" t="s">
        <v>37</v>
      </c>
      <c r="K302" s="1" t="s">
        <v>38</v>
      </c>
      <c r="M302" s="1" t="s">
        <v>33</v>
      </c>
      <c r="N302" s="1" t="s">
        <v>38</v>
      </c>
      <c r="O302" s="4" t="s">
        <v>40</v>
      </c>
      <c r="P302" s="1" t="s">
        <v>40</v>
      </c>
      <c r="Q302" s="1" t="str">
        <f t="array" ref="Q302">IF(R302="","",INDEX('Backing 4'!U:U,MATCH(R302,'Backing 4'!T:T,0)))</f>
        <v>Even</v>
      </c>
      <c r="R302" s="1" t="str">
        <f t="shared" si="1"/>
        <v>6 - Junior Officer &amp; Operations</v>
      </c>
      <c r="S302" s="1" t="str">
        <f t="array" ref="S302">IF(T302="","",INDEX('Backing 4'!Z:Z,MATCH(T302,'Backing 4'!Y:Y,0)))</f>
        <v>Even</v>
      </c>
      <c r="T302" s="1" t="str">
        <f t="shared" si="2"/>
        <v>6 - Junior Officer</v>
      </c>
      <c r="U302" s="1">
        <v>2.0</v>
      </c>
      <c r="V302" s="1" t="str">
        <f t="array" ref="V302">IF(D302="Y","",IF(W302="Y",INDEX('Backing 2'!B:B,MATCH(C302,'Backing 2'!C:C,0)),C302))</f>
        <v>6 - Junior Officer</v>
      </c>
      <c r="W302" s="1" t="s">
        <v>34</v>
      </c>
      <c r="X302" s="1">
        <v>3.0</v>
      </c>
      <c r="Y302" s="1" t="s">
        <v>53</v>
      </c>
      <c r="Z302" s="1">
        <v>25.0</v>
      </c>
      <c r="AA302" s="1" t="s">
        <v>51</v>
      </c>
      <c r="AB302" s="1" t="s">
        <v>51</v>
      </c>
      <c r="AC302" s="1" t="s">
        <v>51</v>
      </c>
      <c r="AD302" s="5">
        <v>43191.0</v>
      </c>
      <c r="AE302" s="1">
        <v>2.0</v>
      </c>
      <c r="AF302" s="1">
        <f t="shared" si="3"/>
        <v>0.2698318619</v>
      </c>
    </row>
    <row r="303" ht="15.75" customHeight="1">
      <c r="A303" s="1">
        <v>302.0</v>
      </c>
      <c r="B303" s="1" t="s">
        <v>44</v>
      </c>
      <c r="C303" s="1" t="s">
        <v>33</v>
      </c>
      <c r="D303" s="1" t="s">
        <v>34</v>
      </c>
      <c r="E303" s="1">
        <v>2.0</v>
      </c>
      <c r="F303" s="1" t="s">
        <v>35</v>
      </c>
      <c r="G303" s="1" t="s">
        <v>36</v>
      </c>
      <c r="H303" s="3">
        <v>0.5</v>
      </c>
      <c r="I303" s="1" t="s">
        <v>35</v>
      </c>
      <c r="J303" s="1" t="s">
        <v>37</v>
      </c>
      <c r="K303" s="1" t="s">
        <v>54</v>
      </c>
      <c r="M303" s="1" t="s">
        <v>33</v>
      </c>
      <c r="N303" s="1" t="s">
        <v>54</v>
      </c>
      <c r="O303" s="4" t="s">
        <v>40</v>
      </c>
      <c r="P303" s="1" t="s">
        <v>40</v>
      </c>
      <c r="Q303" s="1" t="str">
        <f t="array" ref="Q303">IF(R303="","",INDEX('Backing 4'!U:U,MATCH(R303,'Backing 4'!T:T,0)))</f>
        <v>Even</v>
      </c>
      <c r="R303" s="1" t="str">
        <f t="shared" si="1"/>
        <v>6 - Junior Officer &amp; Internal Services</v>
      </c>
      <c r="S303" s="1" t="str">
        <f t="array" ref="S303">IF(T303="","",INDEX('Backing 4'!Z:Z,MATCH(T303,'Backing 4'!Y:Y,0)))</f>
        <v>Even</v>
      </c>
      <c r="T303" s="1" t="str">
        <f t="shared" si="2"/>
        <v>6 - Junior Officer</v>
      </c>
      <c r="U303" s="1">
        <v>2.0</v>
      </c>
      <c r="V303" s="1" t="str">
        <f t="array" ref="V303">IF(D303="Y","",IF(W303="Y",INDEX('Backing 2'!B:B,MATCH(C303,'Backing 2'!C:C,0)),C303))</f>
        <v>6 - Junior Officer</v>
      </c>
      <c r="W303" s="1" t="s">
        <v>34</v>
      </c>
      <c r="X303" s="1">
        <v>3.0</v>
      </c>
      <c r="Y303" s="1" t="s">
        <v>53</v>
      </c>
      <c r="Z303" s="1">
        <v>26.0</v>
      </c>
      <c r="AA303" s="1" t="s">
        <v>51</v>
      </c>
      <c r="AB303" s="1" t="s">
        <v>51</v>
      </c>
      <c r="AC303" s="1" t="s">
        <v>51</v>
      </c>
      <c r="AD303" s="5">
        <v>43191.0</v>
      </c>
      <c r="AE303" s="1">
        <v>2.0</v>
      </c>
      <c r="AF303" s="1">
        <f t="shared" si="3"/>
        <v>0.804282309</v>
      </c>
    </row>
    <row r="304" ht="15.75" customHeight="1">
      <c r="A304" s="1">
        <v>303.0</v>
      </c>
      <c r="B304" s="1" t="s">
        <v>32</v>
      </c>
      <c r="C304" s="1" t="s">
        <v>45</v>
      </c>
      <c r="D304" s="1" t="s">
        <v>37</v>
      </c>
      <c r="F304" s="1" t="s">
        <v>35</v>
      </c>
      <c r="G304" s="1" t="s">
        <v>35</v>
      </c>
      <c r="H304" s="3">
        <v>0.5</v>
      </c>
      <c r="I304" s="1" t="s">
        <v>35</v>
      </c>
      <c r="J304" s="1" t="s">
        <v>34</v>
      </c>
      <c r="K304" s="1" t="s">
        <v>38</v>
      </c>
      <c r="M304" s="1" t="s">
        <v>45</v>
      </c>
      <c r="N304" s="1" t="s">
        <v>38</v>
      </c>
      <c r="O304" s="4" t="s">
        <v>40</v>
      </c>
      <c r="P304" s="1" t="s">
        <v>40</v>
      </c>
      <c r="Q304" s="1" t="str">
        <f t="array" ref="Q304">IF(R304="","",INDEX('Backing 4'!U:U,MATCH(R304,'Backing 4'!T:T,0)))</f>
        <v>Even</v>
      </c>
      <c r="R304" s="1" t="str">
        <f t="shared" si="1"/>
        <v>4 - Manager &amp; Operations</v>
      </c>
      <c r="S304" s="1" t="str">
        <f t="array" ref="S304">IF(T304="","",INDEX('Backing 4'!Z:Z,MATCH(T304,'Backing 4'!Y:Y,0)))</f>
        <v>Even</v>
      </c>
      <c r="T304" s="1" t="str">
        <f t="shared" si="2"/>
        <v>4 - Manager</v>
      </c>
      <c r="U304" s="1">
        <v>0.0</v>
      </c>
      <c r="V304" s="1" t="str">
        <f t="array" ref="V304">IF(D304="Y","",IF(W304="Y",INDEX('Backing 2'!B:B,MATCH(C304,'Backing 2'!C:C,0)),C304))</f>
        <v/>
      </c>
      <c r="W304" s="1" t="s">
        <v>34</v>
      </c>
      <c r="Y304" s="1" t="s">
        <v>41</v>
      </c>
      <c r="Z304" s="1">
        <v>34.0</v>
      </c>
      <c r="AA304" s="1" t="s">
        <v>51</v>
      </c>
      <c r="AB304" s="1" t="s">
        <v>51</v>
      </c>
      <c r="AC304" s="1" t="s">
        <v>51</v>
      </c>
      <c r="AD304" s="5">
        <v>43922.0</v>
      </c>
      <c r="AE304" s="1">
        <v>0.0</v>
      </c>
      <c r="AF304" s="1">
        <f t="shared" si="3"/>
        <v>0.3542030534</v>
      </c>
    </row>
    <row r="305" ht="15.75" customHeight="1">
      <c r="A305" s="1">
        <v>304.0</v>
      </c>
      <c r="B305" s="1" t="s">
        <v>44</v>
      </c>
      <c r="C305" s="1" t="s">
        <v>57</v>
      </c>
      <c r="D305" s="1" t="s">
        <v>34</v>
      </c>
      <c r="E305" s="1">
        <v>2.0</v>
      </c>
      <c r="F305" s="1" t="s">
        <v>35</v>
      </c>
      <c r="G305" s="1" t="s">
        <v>36</v>
      </c>
      <c r="H305" s="3">
        <v>0.5</v>
      </c>
      <c r="I305" s="1" t="s">
        <v>35</v>
      </c>
      <c r="J305" s="1" t="s">
        <v>37</v>
      </c>
      <c r="K305" s="1" t="s">
        <v>38</v>
      </c>
      <c r="M305" s="1" t="s">
        <v>57</v>
      </c>
      <c r="N305" s="1" t="s">
        <v>38</v>
      </c>
      <c r="O305" s="4" t="s">
        <v>40</v>
      </c>
      <c r="P305" s="1" t="s">
        <v>40</v>
      </c>
      <c r="Q305" s="1" t="str">
        <f t="array" ref="Q305">IF(R305="","",INDEX('Backing 4'!U:U,MATCH(R305,'Backing 4'!T:T,0)))</f>
        <v>Even</v>
      </c>
      <c r="R305" s="1" t="str">
        <f t="shared" si="1"/>
        <v>3 - Senior Manager &amp; Operations</v>
      </c>
      <c r="S305" s="1" t="str">
        <f t="array" ref="S305">IF(T305="","",INDEX('Backing 4'!Z:Z,MATCH(T305,'Backing 4'!Y:Y,0)))</f>
        <v>Uneven - Men benefit</v>
      </c>
      <c r="T305" s="1" t="str">
        <f t="shared" si="2"/>
        <v>3 - Senior Manager</v>
      </c>
      <c r="U305" s="1">
        <v>4.0</v>
      </c>
      <c r="V305" s="1" t="str">
        <f t="array" ref="V305">IF(D305="Y","",IF(W305="Y",INDEX('Backing 2'!B:B,MATCH(C305,'Backing 2'!C:C,0)),C305))</f>
        <v>3 - Senior Manager</v>
      </c>
      <c r="W305" s="1" t="s">
        <v>34</v>
      </c>
      <c r="X305" s="1">
        <v>3.0</v>
      </c>
      <c r="Y305" s="1" t="s">
        <v>67</v>
      </c>
      <c r="Z305" s="1">
        <v>50.0</v>
      </c>
      <c r="AA305" s="1" t="s">
        <v>68</v>
      </c>
      <c r="AB305" s="1" t="s">
        <v>43</v>
      </c>
      <c r="AC305" s="1" t="s">
        <v>43</v>
      </c>
      <c r="AD305" s="5">
        <v>41000.0</v>
      </c>
      <c r="AE305" s="1">
        <v>8.0</v>
      </c>
      <c r="AF305" s="1">
        <f t="shared" si="3"/>
        <v>0.03630569151</v>
      </c>
    </row>
    <row r="306" ht="15.75" customHeight="1">
      <c r="A306" s="1">
        <v>305.0</v>
      </c>
      <c r="B306" s="1" t="s">
        <v>32</v>
      </c>
      <c r="C306" s="1" t="s">
        <v>33</v>
      </c>
      <c r="D306" s="1" t="s">
        <v>34</v>
      </c>
      <c r="E306" s="1">
        <v>2.0</v>
      </c>
      <c r="F306" s="1" t="s">
        <v>36</v>
      </c>
      <c r="G306" s="1" t="s">
        <v>36</v>
      </c>
      <c r="H306" s="3">
        <v>0.5</v>
      </c>
      <c r="I306" s="1" t="s">
        <v>35</v>
      </c>
      <c r="J306" s="1" t="s">
        <v>37</v>
      </c>
      <c r="K306" s="1" t="s">
        <v>46</v>
      </c>
      <c r="M306" s="1" t="s">
        <v>58</v>
      </c>
      <c r="N306" s="1" t="s">
        <v>46</v>
      </c>
      <c r="O306" s="4" t="s">
        <v>40</v>
      </c>
      <c r="P306" s="1" t="s">
        <v>40</v>
      </c>
      <c r="Q306" s="1" t="str">
        <f t="array" ref="Q306">IF(R306="","",INDEX('Backing 4'!U:U,MATCH(R306,'Backing 4'!T:T,0)))</f>
        <v>Even</v>
      </c>
      <c r="R306" s="1" t="str">
        <f t="shared" si="1"/>
        <v>6 - Junior Officer &amp; Sales &amp; Marketing</v>
      </c>
      <c r="S306" s="1" t="str">
        <f t="array" ref="S306">IF(T306="","",INDEX('Backing 4'!Z:Z,MATCH(T306,'Backing 4'!Y:Y,0)))</f>
        <v>Even</v>
      </c>
      <c r="T306" s="1" t="str">
        <f t="shared" si="2"/>
        <v>6 - Junior Officer</v>
      </c>
      <c r="U306" s="1">
        <v>2.0</v>
      </c>
      <c r="V306" s="1" t="str">
        <f t="array" ref="V306">IF(D306="Y","",IF(W306="Y",INDEX('Backing 2'!B:B,MATCH(C306,'Backing 2'!C:C,0)),C306))</f>
        <v>6 - Junior Officer</v>
      </c>
      <c r="W306" s="1" t="s">
        <v>34</v>
      </c>
      <c r="X306" s="1">
        <v>3.0</v>
      </c>
      <c r="Y306" s="1" t="s">
        <v>53</v>
      </c>
      <c r="Z306" s="1">
        <v>28.0</v>
      </c>
      <c r="AA306" s="1" t="s">
        <v>56</v>
      </c>
      <c r="AB306" s="1" t="s">
        <v>43</v>
      </c>
      <c r="AC306" s="1" t="s">
        <v>43</v>
      </c>
      <c r="AD306" s="5">
        <v>43191.0</v>
      </c>
      <c r="AE306" s="1">
        <v>2.0</v>
      </c>
      <c r="AF306" s="1">
        <f t="shared" si="3"/>
        <v>0.980613106</v>
      </c>
    </row>
    <row r="307" ht="15.75" customHeight="1">
      <c r="A307" s="1">
        <v>306.0</v>
      </c>
      <c r="B307" s="1" t="s">
        <v>44</v>
      </c>
      <c r="C307" s="1" t="s">
        <v>33</v>
      </c>
      <c r="D307" s="1" t="s">
        <v>34</v>
      </c>
      <c r="E307" s="1">
        <v>3.0</v>
      </c>
      <c r="F307" s="1" t="s">
        <v>35</v>
      </c>
      <c r="G307" s="1" t="s">
        <v>36</v>
      </c>
      <c r="H307" s="3">
        <v>0.5</v>
      </c>
      <c r="I307" s="1" t="s">
        <v>35</v>
      </c>
      <c r="J307" s="1" t="s">
        <v>37</v>
      </c>
      <c r="K307" s="1" t="s">
        <v>38</v>
      </c>
      <c r="M307" s="1" t="s">
        <v>33</v>
      </c>
      <c r="N307" s="1" t="s">
        <v>38</v>
      </c>
      <c r="O307" s="4" t="s">
        <v>40</v>
      </c>
      <c r="P307" s="1" t="s">
        <v>40</v>
      </c>
      <c r="Q307" s="1" t="str">
        <f t="array" ref="Q307">IF(R307="","",INDEX('Backing 4'!U:U,MATCH(R307,'Backing 4'!T:T,0)))</f>
        <v>Even</v>
      </c>
      <c r="R307" s="1" t="str">
        <f t="shared" si="1"/>
        <v>6 - Junior Officer &amp; Operations</v>
      </c>
      <c r="S307" s="1" t="str">
        <f t="array" ref="S307">IF(T307="","",INDEX('Backing 4'!Z:Z,MATCH(T307,'Backing 4'!Y:Y,0)))</f>
        <v>Even</v>
      </c>
      <c r="T307" s="1" t="str">
        <f t="shared" si="2"/>
        <v>6 - Junior Officer</v>
      </c>
      <c r="U307" s="1">
        <v>1.0</v>
      </c>
      <c r="V307" s="1" t="str">
        <f t="array" ref="V307">IF(D307="Y","",IF(W307="Y",INDEX('Backing 2'!B:B,MATCH(C307,'Backing 2'!C:C,0)),C307))</f>
        <v>6 - Junior Officer</v>
      </c>
      <c r="W307" s="1" t="s">
        <v>34</v>
      </c>
      <c r="Y307" s="1" t="s">
        <v>53</v>
      </c>
      <c r="Z307" s="1">
        <v>26.0</v>
      </c>
      <c r="AA307" s="1" t="s">
        <v>51</v>
      </c>
      <c r="AB307" s="1" t="s">
        <v>51</v>
      </c>
      <c r="AC307" s="1" t="s">
        <v>51</v>
      </c>
      <c r="AD307" s="5">
        <v>43556.0</v>
      </c>
      <c r="AE307" s="1">
        <v>1.0</v>
      </c>
      <c r="AF307" s="1">
        <f t="shared" si="3"/>
        <v>0.112314656</v>
      </c>
    </row>
    <row r="308" ht="15.75" customHeight="1">
      <c r="A308" s="1">
        <v>307.0</v>
      </c>
      <c r="B308" s="1" t="s">
        <v>32</v>
      </c>
      <c r="C308" s="1" t="s">
        <v>33</v>
      </c>
      <c r="D308" s="1" t="s">
        <v>34</v>
      </c>
      <c r="E308" s="1">
        <v>3.0</v>
      </c>
      <c r="F308" s="1" t="s">
        <v>35</v>
      </c>
      <c r="G308" s="1" t="s">
        <v>36</v>
      </c>
      <c r="H308" s="3">
        <v>0.5</v>
      </c>
      <c r="I308" s="1" t="s">
        <v>35</v>
      </c>
      <c r="J308" s="1" t="s">
        <v>37</v>
      </c>
      <c r="K308" s="1" t="s">
        <v>38</v>
      </c>
      <c r="M308" s="1" t="s">
        <v>33</v>
      </c>
      <c r="N308" s="1" t="s">
        <v>38</v>
      </c>
      <c r="O308" s="4" t="s">
        <v>40</v>
      </c>
      <c r="P308" s="1" t="s">
        <v>40</v>
      </c>
      <c r="Q308" s="1" t="str">
        <f t="array" ref="Q308">IF(R308="","",INDEX('Backing 4'!U:U,MATCH(R308,'Backing 4'!T:T,0)))</f>
        <v>Even</v>
      </c>
      <c r="R308" s="1" t="str">
        <f t="shared" si="1"/>
        <v>6 - Junior Officer &amp; Operations</v>
      </c>
      <c r="S308" s="1" t="str">
        <f t="array" ref="S308">IF(T308="","",INDEX('Backing 4'!Z:Z,MATCH(T308,'Backing 4'!Y:Y,0)))</f>
        <v>Even</v>
      </c>
      <c r="T308" s="1" t="str">
        <f t="shared" si="2"/>
        <v>6 - Junior Officer</v>
      </c>
      <c r="U308" s="1">
        <v>1.0</v>
      </c>
      <c r="V308" s="1" t="str">
        <f t="array" ref="V308">IF(D308="Y","",IF(W308="Y",INDEX('Backing 2'!B:B,MATCH(C308,'Backing 2'!C:C,0)),C308))</f>
        <v>6 - Junior Officer</v>
      </c>
      <c r="W308" s="1" t="s">
        <v>34</v>
      </c>
      <c r="Y308" s="1" t="s">
        <v>53</v>
      </c>
      <c r="Z308" s="1">
        <v>25.0</v>
      </c>
      <c r="AA308" s="1" t="s">
        <v>51</v>
      </c>
      <c r="AB308" s="1" t="s">
        <v>51</v>
      </c>
      <c r="AC308" s="1" t="s">
        <v>51</v>
      </c>
      <c r="AD308" s="5">
        <v>43556.0</v>
      </c>
      <c r="AE308" s="1">
        <v>1.0</v>
      </c>
      <c r="AF308" s="1">
        <f t="shared" si="3"/>
        <v>0.9823504495</v>
      </c>
    </row>
    <row r="309" ht="15.75" customHeight="1">
      <c r="A309" s="1">
        <v>308.0</v>
      </c>
      <c r="B309" s="1" t="s">
        <v>44</v>
      </c>
      <c r="C309" s="1" t="s">
        <v>58</v>
      </c>
      <c r="D309" s="1" t="s">
        <v>37</v>
      </c>
      <c r="F309" s="1" t="s">
        <v>35</v>
      </c>
      <c r="G309" s="1" t="s">
        <v>35</v>
      </c>
      <c r="H309" s="3">
        <v>0.5</v>
      </c>
      <c r="I309" s="1" t="s">
        <v>35</v>
      </c>
      <c r="J309" s="1" t="s">
        <v>34</v>
      </c>
      <c r="K309" s="1" t="s">
        <v>46</v>
      </c>
      <c r="M309" s="1" t="s">
        <v>58</v>
      </c>
      <c r="N309" s="1" t="s">
        <v>46</v>
      </c>
      <c r="O309" s="4" t="s">
        <v>40</v>
      </c>
      <c r="P309" s="1" t="s">
        <v>40</v>
      </c>
      <c r="Q309" s="1" t="str">
        <f t="array" ref="Q309">IF(R309="","",INDEX('Backing 4'!U:U,MATCH(R309,'Backing 4'!T:T,0)))</f>
        <v>Even</v>
      </c>
      <c r="R309" s="1" t="str">
        <f t="shared" si="1"/>
        <v>5 - Senior Officer &amp; Sales &amp; Marketing</v>
      </c>
      <c r="S309" s="1" t="str">
        <f t="array" ref="S309">IF(T309="","",INDEX('Backing 4'!Z:Z,MATCH(T309,'Backing 4'!Y:Y,0)))</f>
        <v>Even</v>
      </c>
      <c r="T309" s="1" t="str">
        <f t="shared" si="2"/>
        <v>5 - Senior Officer</v>
      </c>
      <c r="U309" s="1">
        <v>0.0</v>
      </c>
      <c r="V309" s="1" t="str">
        <f t="array" ref="V309">IF(D309="Y","",IF(W309="Y",INDEX('Backing 2'!B:B,MATCH(C309,'Backing 2'!C:C,0)),C309))</f>
        <v/>
      </c>
      <c r="W309" s="1" t="s">
        <v>34</v>
      </c>
      <c r="Y309" s="1" t="s">
        <v>41</v>
      </c>
      <c r="Z309" s="1">
        <v>30.0</v>
      </c>
      <c r="AA309" s="1" t="s">
        <v>51</v>
      </c>
      <c r="AB309" s="1" t="s">
        <v>51</v>
      </c>
      <c r="AC309" s="1" t="s">
        <v>51</v>
      </c>
      <c r="AD309" s="5">
        <v>43922.0</v>
      </c>
      <c r="AE309" s="1">
        <v>0.0</v>
      </c>
      <c r="AF309" s="1">
        <f t="shared" si="3"/>
        <v>0.1969057758</v>
      </c>
    </row>
    <row r="310" ht="15.75" customHeight="1">
      <c r="A310" s="1">
        <v>309.0</v>
      </c>
      <c r="B310" s="1" t="s">
        <v>32</v>
      </c>
      <c r="C310" s="2" t="s">
        <v>45</v>
      </c>
      <c r="D310" s="1" t="s">
        <v>34</v>
      </c>
      <c r="E310" s="1">
        <v>3.0</v>
      </c>
      <c r="F310" s="1" t="s">
        <v>35</v>
      </c>
      <c r="G310" s="1" t="s">
        <v>35</v>
      </c>
      <c r="H310" s="3">
        <v>0.5</v>
      </c>
      <c r="I310" s="1" t="s">
        <v>36</v>
      </c>
      <c r="J310" s="1" t="s">
        <v>37</v>
      </c>
      <c r="K310" s="1" t="s">
        <v>46</v>
      </c>
      <c r="L310" s="1" t="s">
        <v>39</v>
      </c>
      <c r="N310" s="1" t="s">
        <v>46</v>
      </c>
      <c r="O310" s="4" t="s">
        <v>40</v>
      </c>
      <c r="P310" s="1" t="s">
        <v>40</v>
      </c>
      <c r="Q310" s="1" t="str">
        <f t="array" ref="Q310">IF(R310="","",INDEX('Backing 4'!U:U,MATCH(R310,'Backing 4'!T:T,0)))</f>
        <v/>
      </c>
      <c r="R310" s="1" t="str">
        <f t="shared" si="1"/>
        <v/>
      </c>
      <c r="S310" s="1" t="str">
        <f t="array" ref="S310">IF(T310="","",INDEX('Backing 4'!Z:Z,MATCH(T310,'Backing 4'!Y:Y,0)))</f>
        <v/>
      </c>
      <c r="T310" s="1" t="str">
        <f t="shared" si="2"/>
        <v/>
      </c>
      <c r="U310" s="1">
        <v>3.0</v>
      </c>
      <c r="V310" s="1" t="str">
        <f t="array" ref="V310">IF(D310="Y","",IF(W310="Y",INDEX('Backing 2'!B:B,MATCH(C310,'Backing 2'!C:C,0)),C310))</f>
        <v>4 - Manager</v>
      </c>
      <c r="W310" s="1" t="s">
        <v>34</v>
      </c>
      <c r="X310" s="1">
        <v>4.0</v>
      </c>
      <c r="Y310" s="1" t="s">
        <v>55</v>
      </c>
      <c r="Z310" s="1">
        <v>46.0</v>
      </c>
      <c r="AA310" s="1" t="s">
        <v>51</v>
      </c>
      <c r="AB310" s="1" t="s">
        <v>51</v>
      </c>
      <c r="AC310" s="1" t="s">
        <v>51</v>
      </c>
      <c r="AD310" s="5">
        <v>41365.0</v>
      </c>
      <c r="AE310" s="1">
        <v>7.0</v>
      </c>
      <c r="AF310" s="1">
        <f t="shared" si="3"/>
        <v>0.9553542264</v>
      </c>
    </row>
    <row r="311" ht="15.75" customHeight="1">
      <c r="A311" s="1">
        <v>310.0</v>
      </c>
      <c r="B311" s="1" t="s">
        <v>44</v>
      </c>
      <c r="C311" s="1" t="s">
        <v>45</v>
      </c>
      <c r="D311" s="1" t="s">
        <v>37</v>
      </c>
      <c r="F311" s="1" t="s">
        <v>35</v>
      </c>
      <c r="G311" s="1" t="s">
        <v>35</v>
      </c>
      <c r="H311" s="3">
        <v>0.5</v>
      </c>
      <c r="I311" s="1" t="s">
        <v>35</v>
      </c>
      <c r="J311" s="1" t="s">
        <v>34</v>
      </c>
      <c r="K311" s="1" t="s">
        <v>38</v>
      </c>
      <c r="M311" s="1" t="s">
        <v>45</v>
      </c>
      <c r="N311" s="1" t="s">
        <v>38</v>
      </c>
      <c r="O311" s="4" t="s">
        <v>40</v>
      </c>
      <c r="P311" s="1" t="s">
        <v>40</v>
      </c>
      <c r="Q311" s="1" t="str">
        <f t="array" ref="Q311">IF(R311="","",INDEX('Backing 4'!U:U,MATCH(R311,'Backing 4'!T:T,0)))</f>
        <v>Even</v>
      </c>
      <c r="R311" s="1" t="str">
        <f t="shared" si="1"/>
        <v>4 - Manager &amp; Operations</v>
      </c>
      <c r="S311" s="1" t="str">
        <f t="array" ref="S311">IF(T311="","",INDEX('Backing 4'!Z:Z,MATCH(T311,'Backing 4'!Y:Y,0)))</f>
        <v>Even</v>
      </c>
      <c r="T311" s="1" t="str">
        <f t="shared" si="2"/>
        <v>4 - Manager</v>
      </c>
      <c r="U311" s="1">
        <v>0.0</v>
      </c>
      <c r="V311" s="1" t="str">
        <f t="array" ref="V311">IF(D311="Y","",IF(W311="Y",INDEX('Backing 2'!B:B,MATCH(C311,'Backing 2'!C:C,0)),C311))</f>
        <v/>
      </c>
      <c r="W311" s="1" t="s">
        <v>34</v>
      </c>
      <c r="Y311" s="1" t="s">
        <v>41</v>
      </c>
      <c r="Z311" s="1">
        <v>37.0</v>
      </c>
      <c r="AA311" s="1" t="s">
        <v>47</v>
      </c>
      <c r="AB311" s="1" t="s">
        <v>43</v>
      </c>
      <c r="AC311" s="1" t="s">
        <v>43</v>
      </c>
      <c r="AD311" s="5">
        <v>43922.0</v>
      </c>
      <c r="AE311" s="1">
        <v>0.0</v>
      </c>
      <c r="AF311" s="1">
        <f t="shared" si="3"/>
        <v>0.7386691423</v>
      </c>
    </row>
    <row r="312" ht="15.75" customHeight="1">
      <c r="A312" s="1">
        <v>311.0</v>
      </c>
      <c r="B312" s="1" t="s">
        <v>44</v>
      </c>
      <c r="C312" s="1" t="s">
        <v>33</v>
      </c>
      <c r="D312" s="1" t="s">
        <v>34</v>
      </c>
      <c r="E312" s="1">
        <v>2.0</v>
      </c>
      <c r="F312" s="1" t="s">
        <v>35</v>
      </c>
      <c r="G312" s="1" t="s">
        <v>36</v>
      </c>
      <c r="H312" s="3">
        <v>0.5</v>
      </c>
      <c r="I312" s="1" t="s">
        <v>35</v>
      </c>
      <c r="J312" s="1" t="s">
        <v>37</v>
      </c>
      <c r="K312" s="1" t="s">
        <v>38</v>
      </c>
      <c r="M312" s="1" t="s">
        <v>33</v>
      </c>
      <c r="N312" s="1" t="s">
        <v>38</v>
      </c>
      <c r="O312" s="4" t="s">
        <v>40</v>
      </c>
      <c r="P312" s="1" t="s">
        <v>40</v>
      </c>
      <c r="Q312" s="1" t="str">
        <f t="array" ref="Q312">IF(R312="","",INDEX('Backing 4'!U:U,MATCH(R312,'Backing 4'!T:T,0)))</f>
        <v>Even</v>
      </c>
      <c r="R312" s="1" t="str">
        <f t="shared" si="1"/>
        <v>6 - Junior Officer &amp; Operations</v>
      </c>
      <c r="S312" s="1" t="str">
        <f t="array" ref="S312">IF(T312="","",INDEX('Backing 4'!Z:Z,MATCH(T312,'Backing 4'!Y:Y,0)))</f>
        <v>Even</v>
      </c>
      <c r="T312" s="1" t="str">
        <f t="shared" si="2"/>
        <v>6 - Junior Officer</v>
      </c>
      <c r="U312" s="1">
        <v>3.0</v>
      </c>
      <c r="V312" s="1" t="str">
        <f t="array" ref="V312">IF(D312="Y","",IF(W312="Y",INDEX('Backing 2'!B:B,MATCH(C312,'Backing 2'!C:C,0)),C312))</f>
        <v>6 - Junior Officer</v>
      </c>
      <c r="W312" s="1" t="s">
        <v>34</v>
      </c>
      <c r="X312" s="1">
        <v>4.0</v>
      </c>
      <c r="Y312" s="1" t="s">
        <v>53</v>
      </c>
      <c r="Z312" s="1">
        <v>22.0</v>
      </c>
      <c r="AA312" s="1" t="s">
        <v>56</v>
      </c>
      <c r="AB312" s="1" t="s">
        <v>43</v>
      </c>
      <c r="AC312" s="1" t="s">
        <v>43</v>
      </c>
      <c r="AD312" s="5">
        <v>42826.0</v>
      </c>
      <c r="AE312" s="1">
        <v>3.0</v>
      </c>
      <c r="AF312" s="1">
        <f t="shared" si="3"/>
        <v>0.8445867596</v>
      </c>
    </row>
    <row r="313" ht="15.75" customHeight="1">
      <c r="A313" s="1">
        <v>312.0</v>
      </c>
      <c r="B313" s="1" t="s">
        <v>44</v>
      </c>
      <c r="C313" s="1" t="s">
        <v>58</v>
      </c>
      <c r="D313" s="1" t="s">
        <v>34</v>
      </c>
      <c r="E313" s="1">
        <v>2.0</v>
      </c>
      <c r="F313" s="1" t="s">
        <v>35</v>
      </c>
      <c r="G313" s="1" t="s">
        <v>36</v>
      </c>
      <c r="H313" s="3">
        <v>0.5</v>
      </c>
      <c r="I313" s="1" t="s">
        <v>35</v>
      </c>
      <c r="J313" s="1" t="s">
        <v>37</v>
      </c>
      <c r="K313" s="1" t="s">
        <v>38</v>
      </c>
      <c r="M313" s="1" t="s">
        <v>58</v>
      </c>
      <c r="N313" s="1" t="s">
        <v>38</v>
      </c>
      <c r="O313" s="4" t="s">
        <v>40</v>
      </c>
      <c r="P313" s="1" t="s">
        <v>40</v>
      </c>
      <c r="Q313" s="1" t="str">
        <f t="array" ref="Q313">IF(R313="","",INDEX('Backing 4'!U:U,MATCH(R313,'Backing 4'!T:T,0)))</f>
        <v>Even</v>
      </c>
      <c r="R313" s="1" t="str">
        <f t="shared" si="1"/>
        <v>5 - Senior Officer &amp; Operations</v>
      </c>
      <c r="S313" s="1" t="str">
        <f t="array" ref="S313">IF(T313="","",INDEX('Backing 4'!Z:Z,MATCH(T313,'Backing 4'!Y:Y,0)))</f>
        <v>Even</v>
      </c>
      <c r="T313" s="1" t="str">
        <f t="shared" si="2"/>
        <v>5 - Senior Officer</v>
      </c>
      <c r="U313" s="1">
        <v>4.0</v>
      </c>
      <c r="V313" s="1" t="str">
        <f t="array" ref="V313">IF(D313="Y","",IF(W313="Y",INDEX('Backing 2'!B:B,MATCH(C313,'Backing 2'!C:C,0)),C313))</f>
        <v>5 - Senior Officer</v>
      </c>
      <c r="W313" s="1" t="s">
        <v>34</v>
      </c>
      <c r="X313" s="1">
        <v>3.0</v>
      </c>
      <c r="Y313" s="1" t="s">
        <v>41</v>
      </c>
      <c r="Z313" s="1">
        <v>34.0</v>
      </c>
      <c r="AA313" s="1" t="s">
        <v>47</v>
      </c>
      <c r="AB313" s="1" t="s">
        <v>43</v>
      </c>
      <c r="AC313" s="1" t="s">
        <v>43</v>
      </c>
      <c r="AD313" s="5">
        <v>41000.0</v>
      </c>
      <c r="AE313" s="1">
        <v>8.0</v>
      </c>
      <c r="AF313" s="1">
        <f t="shared" si="3"/>
        <v>0.4240361504</v>
      </c>
    </row>
    <row r="314" ht="15.75" customHeight="1">
      <c r="A314" s="1">
        <v>313.0</v>
      </c>
      <c r="B314" s="1" t="s">
        <v>32</v>
      </c>
      <c r="C314" s="1" t="s">
        <v>33</v>
      </c>
      <c r="D314" s="1" t="s">
        <v>34</v>
      </c>
      <c r="E314" s="1">
        <v>2.0</v>
      </c>
      <c r="F314" s="1" t="s">
        <v>35</v>
      </c>
      <c r="G314" s="1" t="s">
        <v>36</v>
      </c>
      <c r="H314" s="3">
        <v>0.5</v>
      </c>
      <c r="I314" s="1" t="s">
        <v>35</v>
      </c>
      <c r="J314" s="1" t="s">
        <v>37</v>
      </c>
      <c r="K314" s="1" t="s">
        <v>38</v>
      </c>
      <c r="M314" s="1" t="s">
        <v>33</v>
      </c>
      <c r="N314" s="1" t="s">
        <v>38</v>
      </c>
      <c r="O314" s="4" t="s">
        <v>40</v>
      </c>
      <c r="P314" s="1" t="s">
        <v>40</v>
      </c>
      <c r="Q314" s="1" t="str">
        <f t="array" ref="Q314">IF(R314="","",INDEX('Backing 4'!U:U,MATCH(R314,'Backing 4'!T:T,0)))</f>
        <v>Even</v>
      </c>
      <c r="R314" s="1" t="str">
        <f t="shared" si="1"/>
        <v>6 - Junior Officer &amp; Operations</v>
      </c>
      <c r="S314" s="1" t="str">
        <f t="array" ref="S314">IF(T314="","",INDEX('Backing 4'!Z:Z,MATCH(T314,'Backing 4'!Y:Y,0)))</f>
        <v>Even</v>
      </c>
      <c r="T314" s="1" t="str">
        <f t="shared" si="2"/>
        <v>6 - Junior Officer</v>
      </c>
      <c r="U314" s="1">
        <v>2.0</v>
      </c>
      <c r="V314" s="1" t="str">
        <f t="array" ref="V314">IF(D314="Y","",IF(W314="Y",INDEX('Backing 2'!B:B,MATCH(C314,'Backing 2'!C:C,0)),C314))</f>
        <v>6 - Junior Officer</v>
      </c>
      <c r="W314" s="1" t="s">
        <v>34</v>
      </c>
      <c r="X314" s="1">
        <v>3.0</v>
      </c>
      <c r="Y314" s="1" t="s">
        <v>53</v>
      </c>
      <c r="Z314" s="1">
        <v>22.0</v>
      </c>
      <c r="AA314" s="1" t="s">
        <v>62</v>
      </c>
      <c r="AB314" s="1" t="s">
        <v>43</v>
      </c>
      <c r="AC314" s="1" t="s">
        <v>43</v>
      </c>
      <c r="AD314" s="5">
        <v>43191.0</v>
      </c>
      <c r="AE314" s="1">
        <v>2.0</v>
      </c>
      <c r="AF314" s="1">
        <f t="shared" si="3"/>
        <v>0.4539532095</v>
      </c>
    </row>
    <row r="315" ht="15.75" customHeight="1">
      <c r="A315" s="1">
        <v>314.0</v>
      </c>
      <c r="B315" s="1" t="s">
        <v>44</v>
      </c>
      <c r="C315" s="1" t="s">
        <v>33</v>
      </c>
      <c r="D315" s="1" t="s">
        <v>37</v>
      </c>
      <c r="F315" s="1" t="s">
        <v>35</v>
      </c>
      <c r="G315" s="1" t="s">
        <v>35</v>
      </c>
      <c r="H315" s="3">
        <v>0.5</v>
      </c>
      <c r="I315" s="1" t="s">
        <v>35</v>
      </c>
      <c r="J315" s="1" t="s">
        <v>34</v>
      </c>
      <c r="K315" s="1" t="s">
        <v>38</v>
      </c>
      <c r="M315" s="1" t="s">
        <v>33</v>
      </c>
      <c r="N315" s="1" t="s">
        <v>38</v>
      </c>
      <c r="O315" s="4" t="s">
        <v>40</v>
      </c>
      <c r="P315" s="1" t="s">
        <v>40</v>
      </c>
      <c r="Q315" s="1" t="str">
        <f t="array" ref="Q315">IF(R315="","",INDEX('Backing 4'!U:U,MATCH(R315,'Backing 4'!T:T,0)))</f>
        <v>Even</v>
      </c>
      <c r="R315" s="1" t="str">
        <f t="shared" si="1"/>
        <v>6 - Junior Officer &amp; Operations</v>
      </c>
      <c r="S315" s="1" t="str">
        <f t="array" ref="S315">IF(T315="","",INDEX('Backing 4'!Z:Z,MATCH(T315,'Backing 4'!Y:Y,0)))</f>
        <v>Even</v>
      </c>
      <c r="T315" s="1" t="str">
        <f t="shared" si="2"/>
        <v>6 - Junior Officer</v>
      </c>
      <c r="U315" s="1">
        <v>0.0</v>
      </c>
      <c r="V315" s="1" t="str">
        <f t="array" ref="V315">IF(D315="Y","",IF(W315="Y",INDEX('Backing 2'!B:B,MATCH(C315,'Backing 2'!C:C,0)),C315))</f>
        <v/>
      </c>
      <c r="W315" s="1" t="s">
        <v>34</v>
      </c>
      <c r="Y315" s="1" t="s">
        <v>53</v>
      </c>
      <c r="Z315" s="1">
        <v>24.0</v>
      </c>
      <c r="AA315" s="1" t="s">
        <v>62</v>
      </c>
      <c r="AB315" s="1" t="s">
        <v>43</v>
      </c>
      <c r="AC315" s="1" t="s">
        <v>43</v>
      </c>
      <c r="AD315" s="5">
        <v>43922.0</v>
      </c>
      <c r="AE315" s="1">
        <v>0.0</v>
      </c>
      <c r="AF315" s="1">
        <f t="shared" si="3"/>
        <v>0.2287034148</v>
      </c>
    </row>
    <row r="316" ht="15.75" customHeight="1">
      <c r="A316" s="1">
        <v>315.0</v>
      </c>
      <c r="B316" s="1" t="s">
        <v>44</v>
      </c>
      <c r="C316" s="1" t="s">
        <v>33</v>
      </c>
      <c r="D316" s="1" t="s">
        <v>37</v>
      </c>
      <c r="F316" s="1" t="s">
        <v>35</v>
      </c>
      <c r="G316" s="1" t="s">
        <v>35</v>
      </c>
      <c r="H316" s="3">
        <v>0.5</v>
      </c>
      <c r="I316" s="1" t="s">
        <v>35</v>
      </c>
      <c r="J316" s="1" t="s">
        <v>34</v>
      </c>
      <c r="K316" s="1" t="s">
        <v>38</v>
      </c>
      <c r="M316" s="1" t="s">
        <v>33</v>
      </c>
      <c r="N316" s="1" t="s">
        <v>38</v>
      </c>
      <c r="O316" s="4">
        <v>0.7</v>
      </c>
      <c r="P316" s="1" t="s">
        <v>63</v>
      </c>
      <c r="Q316" s="1" t="str">
        <f t="array" ref="Q316">IF(R316="","",INDEX('Backing 4'!U:U,MATCH(R316,'Backing 4'!T:T,0)))</f>
        <v>Even</v>
      </c>
      <c r="R316" s="1" t="str">
        <f t="shared" si="1"/>
        <v>6 - Junior Officer &amp; Operations</v>
      </c>
      <c r="S316" s="1" t="str">
        <f t="array" ref="S316">IF(T316="","",INDEX('Backing 4'!Z:Z,MATCH(T316,'Backing 4'!Y:Y,0)))</f>
        <v>Even</v>
      </c>
      <c r="T316" s="1" t="str">
        <f t="shared" si="2"/>
        <v>6 - Junior Officer</v>
      </c>
      <c r="U316" s="1">
        <v>0.0</v>
      </c>
      <c r="V316" s="1" t="str">
        <f t="array" ref="V316">IF(D316="Y","",IF(W316="Y",INDEX('Backing 2'!B:B,MATCH(C316,'Backing 2'!C:C,0)),C316))</f>
        <v/>
      </c>
      <c r="W316" s="1" t="s">
        <v>34</v>
      </c>
      <c r="Y316" s="1" t="s">
        <v>53</v>
      </c>
      <c r="Z316" s="1">
        <v>26.0</v>
      </c>
      <c r="AA316" s="1" t="s">
        <v>51</v>
      </c>
      <c r="AB316" s="1" t="s">
        <v>51</v>
      </c>
      <c r="AC316" s="1" t="s">
        <v>51</v>
      </c>
      <c r="AD316" s="5">
        <v>43922.0</v>
      </c>
      <c r="AE316" s="1">
        <v>0.0</v>
      </c>
      <c r="AF316" s="1">
        <f t="shared" si="3"/>
        <v>0.5910633388</v>
      </c>
    </row>
    <row r="317" ht="15.75" customHeight="1">
      <c r="A317" s="1">
        <v>316.0</v>
      </c>
      <c r="B317" s="1" t="s">
        <v>32</v>
      </c>
      <c r="C317" s="1" t="s">
        <v>69</v>
      </c>
      <c r="D317" s="1" t="s">
        <v>34</v>
      </c>
      <c r="F317" s="1" t="s">
        <v>35</v>
      </c>
      <c r="G317" s="1" t="s">
        <v>35</v>
      </c>
      <c r="H317" s="3">
        <v>0.5</v>
      </c>
      <c r="I317" s="1" t="s">
        <v>35</v>
      </c>
      <c r="J317" s="1" t="s">
        <v>37</v>
      </c>
      <c r="K317" s="1" t="s">
        <v>38</v>
      </c>
      <c r="M317" s="1" t="s">
        <v>69</v>
      </c>
      <c r="N317" s="1" t="s">
        <v>38</v>
      </c>
      <c r="O317" s="4" t="s">
        <v>40</v>
      </c>
      <c r="P317" s="1" t="s">
        <v>40</v>
      </c>
      <c r="Q317" s="1" t="str">
        <f t="array" ref="Q317">IF(R317="","",INDEX('Backing 4'!U:U,MATCH(R317,'Backing 4'!T:T,0)))</f>
        <v/>
      </c>
      <c r="R317" s="1" t="str">
        <f t="shared" si="1"/>
        <v/>
      </c>
      <c r="S317" s="1" t="str">
        <f t="array" ref="S317">IF(T317="","",INDEX('Backing 4'!Z:Z,MATCH(T317,'Backing 4'!Y:Y,0)))</f>
        <v/>
      </c>
      <c r="T317" s="1" t="str">
        <f t="shared" si="2"/>
        <v/>
      </c>
      <c r="U317" s="1">
        <v>1.0</v>
      </c>
      <c r="V317" s="1" t="str">
        <f t="array" ref="V317">IF(D317="Y","",IF(W317="Y",INDEX('Backing 2'!B:B,MATCH(C317,'Backing 2'!C:C,0)),C317))</f>
        <v>2 - Director</v>
      </c>
      <c r="W317" s="1" t="s">
        <v>37</v>
      </c>
      <c r="X317" s="1">
        <v>2.0</v>
      </c>
      <c r="Y317" s="1" t="s">
        <v>55</v>
      </c>
      <c r="Z317" s="1">
        <v>48.0</v>
      </c>
      <c r="AA317" s="1" t="s">
        <v>62</v>
      </c>
      <c r="AB317" s="1" t="s">
        <v>43</v>
      </c>
      <c r="AC317" s="1" t="s">
        <v>43</v>
      </c>
      <c r="AD317" s="5">
        <v>41365.0</v>
      </c>
      <c r="AE317" s="1">
        <v>7.0</v>
      </c>
      <c r="AF317" s="1">
        <f t="shared" si="3"/>
        <v>0.6662429318</v>
      </c>
    </row>
    <row r="318" ht="15.75" customHeight="1">
      <c r="A318" s="1">
        <v>317.0</v>
      </c>
      <c r="B318" s="1" t="s">
        <v>44</v>
      </c>
      <c r="C318" s="1" t="s">
        <v>33</v>
      </c>
      <c r="D318" s="1" t="s">
        <v>34</v>
      </c>
      <c r="E318" s="1">
        <v>1.0</v>
      </c>
      <c r="F318" s="1" t="s">
        <v>36</v>
      </c>
      <c r="G318" s="1" t="s">
        <v>36</v>
      </c>
      <c r="H318" s="3">
        <v>0.5</v>
      </c>
      <c r="I318" s="1" t="s">
        <v>35</v>
      </c>
      <c r="J318" s="1" t="s">
        <v>37</v>
      </c>
      <c r="K318" s="1" t="s">
        <v>38</v>
      </c>
      <c r="M318" s="1" t="s">
        <v>58</v>
      </c>
      <c r="N318" s="1" t="s">
        <v>38</v>
      </c>
      <c r="O318" s="4" t="s">
        <v>40</v>
      </c>
      <c r="P318" s="1" t="s">
        <v>40</v>
      </c>
      <c r="Q318" s="1" t="str">
        <f t="array" ref="Q318">IF(R318="","",INDEX('Backing 4'!U:U,MATCH(R318,'Backing 4'!T:T,0)))</f>
        <v>Even</v>
      </c>
      <c r="R318" s="1" t="str">
        <f t="shared" si="1"/>
        <v>6 - Junior Officer &amp; Operations</v>
      </c>
      <c r="S318" s="1" t="str">
        <f t="array" ref="S318">IF(T318="","",INDEX('Backing 4'!Z:Z,MATCH(T318,'Backing 4'!Y:Y,0)))</f>
        <v>Even</v>
      </c>
      <c r="T318" s="1" t="str">
        <f t="shared" si="2"/>
        <v>6 - Junior Officer</v>
      </c>
      <c r="U318" s="1">
        <v>5.0</v>
      </c>
      <c r="V318" s="1" t="str">
        <f t="array" ref="V318">IF(D318="Y","",IF(W318="Y",INDEX('Backing 2'!B:B,MATCH(C318,'Backing 2'!C:C,0)),C318))</f>
        <v>6 - Junior Officer</v>
      </c>
      <c r="W318" s="1" t="s">
        <v>34</v>
      </c>
      <c r="X318" s="1">
        <v>3.0</v>
      </c>
      <c r="Y318" s="1" t="s">
        <v>53</v>
      </c>
      <c r="Z318" s="1">
        <v>28.0</v>
      </c>
      <c r="AA318" s="1" t="s">
        <v>51</v>
      </c>
      <c r="AB318" s="1" t="s">
        <v>51</v>
      </c>
      <c r="AC318" s="1" t="s">
        <v>51</v>
      </c>
      <c r="AD318" s="5">
        <v>42095.0</v>
      </c>
      <c r="AE318" s="1">
        <v>5.0</v>
      </c>
      <c r="AF318" s="1">
        <f t="shared" si="3"/>
        <v>0.8064544607</v>
      </c>
    </row>
    <row r="319" ht="15.75" customHeight="1">
      <c r="A319" s="1">
        <v>318.0</v>
      </c>
      <c r="B319" s="1" t="s">
        <v>44</v>
      </c>
      <c r="C319" s="1" t="s">
        <v>57</v>
      </c>
      <c r="D319" s="1" t="s">
        <v>37</v>
      </c>
      <c r="F319" s="1" t="s">
        <v>35</v>
      </c>
      <c r="G319" s="1" t="s">
        <v>35</v>
      </c>
      <c r="H319" s="3">
        <v>0.5</v>
      </c>
      <c r="I319" s="1" t="s">
        <v>35</v>
      </c>
      <c r="J319" s="1" t="s">
        <v>34</v>
      </c>
      <c r="K319" s="1" t="s">
        <v>38</v>
      </c>
      <c r="M319" s="1" t="s">
        <v>57</v>
      </c>
      <c r="N319" s="1" t="s">
        <v>38</v>
      </c>
      <c r="O319" s="4" t="s">
        <v>40</v>
      </c>
      <c r="P319" s="1" t="s">
        <v>40</v>
      </c>
      <c r="Q319" s="1" t="str">
        <f t="array" ref="Q319">IF(R319="","",INDEX('Backing 4'!U:U,MATCH(R319,'Backing 4'!T:T,0)))</f>
        <v>Even</v>
      </c>
      <c r="R319" s="1" t="str">
        <f t="shared" si="1"/>
        <v>3 - Senior Manager &amp; Operations</v>
      </c>
      <c r="S319" s="1" t="str">
        <f t="array" ref="S319">IF(T319="","",INDEX('Backing 4'!Z:Z,MATCH(T319,'Backing 4'!Y:Y,0)))</f>
        <v>Uneven - Men benefit</v>
      </c>
      <c r="T319" s="1" t="str">
        <f t="shared" si="2"/>
        <v>3 - Senior Manager</v>
      </c>
      <c r="U319" s="1">
        <v>0.0</v>
      </c>
      <c r="V319" s="1" t="str">
        <f t="array" ref="V319">IF(D319="Y","",IF(W319="Y",INDEX('Backing 2'!B:B,MATCH(C319,'Backing 2'!C:C,0)),C319))</f>
        <v/>
      </c>
      <c r="W319" s="1" t="s">
        <v>34</v>
      </c>
      <c r="Y319" s="1" t="s">
        <v>55</v>
      </c>
      <c r="Z319" s="1">
        <v>43.0</v>
      </c>
      <c r="AA319" s="1" t="s">
        <v>47</v>
      </c>
      <c r="AB319" s="1" t="s">
        <v>43</v>
      </c>
      <c r="AC319" s="1" t="s">
        <v>43</v>
      </c>
      <c r="AD319" s="5">
        <v>43922.0</v>
      </c>
      <c r="AE319" s="1">
        <v>0.0</v>
      </c>
      <c r="AF319" s="1">
        <f t="shared" si="3"/>
        <v>0.1205599712</v>
      </c>
    </row>
    <row r="320" ht="15.75" customHeight="1">
      <c r="A320" s="1">
        <v>319.0</v>
      </c>
      <c r="B320" s="1" t="s">
        <v>32</v>
      </c>
      <c r="C320" s="1" t="s">
        <v>33</v>
      </c>
      <c r="D320" s="1" t="s">
        <v>34</v>
      </c>
      <c r="E320" s="1">
        <v>1.0</v>
      </c>
      <c r="F320" s="1" t="s">
        <v>36</v>
      </c>
      <c r="G320" s="1" t="s">
        <v>36</v>
      </c>
      <c r="H320" s="3">
        <v>0.5</v>
      </c>
      <c r="I320" s="1" t="s">
        <v>35</v>
      </c>
      <c r="J320" s="1" t="s">
        <v>37</v>
      </c>
      <c r="K320" s="1" t="s">
        <v>38</v>
      </c>
      <c r="M320" s="1" t="s">
        <v>58</v>
      </c>
      <c r="N320" s="1" t="s">
        <v>38</v>
      </c>
      <c r="O320" s="4" t="s">
        <v>40</v>
      </c>
      <c r="P320" s="1" t="s">
        <v>40</v>
      </c>
      <c r="Q320" s="1" t="str">
        <f t="array" ref="Q320">IF(R320="","",INDEX('Backing 4'!U:U,MATCH(R320,'Backing 4'!T:T,0)))</f>
        <v>Even</v>
      </c>
      <c r="R320" s="1" t="str">
        <f t="shared" si="1"/>
        <v>6 - Junior Officer &amp; Operations</v>
      </c>
      <c r="S320" s="1" t="str">
        <f t="array" ref="S320">IF(T320="","",INDEX('Backing 4'!Z:Z,MATCH(T320,'Backing 4'!Y:Y,0)))</f>
        <v>Even</v>
      </c>
      <c r="T320" s="1" t="str">
        <f t="shared" si="2"/>
        <v>6 - Junior Officer</v>
      </c>
      <c r="U320" s="1">
        <v>2.0</v>
      </c>
      <c r="V320" s="1" t="str">
        <f t="array" ref="V320">IF(D320="Y","",IF(W320="Y",INDEX('Backing 2'!B:B,MATCH(C320,'Backing 2'!C:C,0)),C320))</f>
        <v>6 - Junior Officer</v>
      </c>
      <c r="W320" s="1" t="s">
        <v>34</v>
      </c>
      <c r="X320" s="1">
        <v>2.0</v>
      </c>
      <c r="Y320" s="1" t="s">
        <v>53</v>
      </c>
      <c r="Z320" s="1">
        <v>27.0</v>
      </c>
      <c r="AA320" s="1" t="s">
        <v>47</v>
      </c>
      <c r="AB320" s="1" t="s">
        <v>43</v>
      </c>
      <c r="AC320" s="1" t="s">
        <v>43</v>
      </c>
      <c r="AD320" s="5">
        <v>43191.0</v>
      </c>
      <c r="AE320" s="1">
        <v>2.0</v>
      </c>
      <c r="AF320" s="1">
        <f t="shared" si="3"/>
        <v>0.1808879332</v>
      </c>
    </row>
    <row r="321" ht="15.75" customHeight="1">
      <c r="A321" s="1">
        <v>320.0</v>
      </c>
      <c r="B321" s="1" t="s">
        <v>44</v>
      </c>
      <c r="C321" s="1" t="s">
        <v>58</v>
      </c>
      <c r="D321" s="1" t="s">
        <v>37</v>
      </c>
      <c r="F321" s="1" t="s">
        <v>35</v>
      </c>
      <c r="G321" s="1" t="s">
        <v>35</v>
      </c>
      <c r="H321" s="3">
        <v>0.5</v>
      </c>
      <c r="I321" s="1" t="s">
        <v>35</v>
      </c>
      <c r="J321" s="1" t="s">
        <v>34</v>
      </c>
      <c r="K321" s="1" t="s">
        <v>46</v>
      </c>
      <c r="M321" s="1" t="s">
        <v>58</v>
      </c>
      <c r="N321" s="1" t="s">
        <v>46</v>
      </c>
      <c r="O321" s="4" t="s">
        <v>40</v>
      </c>
      <c r="P321" s="1" t="s">
        <v>40</v>
      </c>
      <c r="Q321" s="1" t="str">
        <f t="array" ref="Q321">IF(R321="","",INDEX('Backing 4'!U:U,MATCH(R321,'Backing 4'!T:T,0)))</f>
        <v>Even</v>
      </c>
      <c r="R321" s="1" t="str">
        <f t="shared" si="1"/>
        <v>5 - Senior Officer &amp; Sales &amp; Marketing</v>
      </c>
      <c r="S321" s="1" t="str">
        <f t="array" ref="S321">IF(T321="","",INDEX('Backing 4'!Z:Z,MATCH(T321,'Backing 4'!Y:Y,0)))</f>
        <v>Even</v>
      </c>
      <c r="T321" s="1" t="str">
        <f t="shared" si="2"/>
        <v>5 - Senior Officer</v>
      </c>
      <c r="U321" s="1">
        <v>0.0</v>
      </c>
      <c r="V321" s="1" t="str">
        <f t="array" ref="V321">IF(D321="Y","",IF(W321="Y",INDEX('Backing 2'!B:B,MATCH(C321,'Backing 2'!C:C,0)),C321))</f>
        <v/>
      </c>
      <c r="W321" s="1" t="s">
        <v>34</v>
      </c>
      <c r="Y321" s="1" t="s">
        <v>41</v>
      </c>
      <c r="Z321" s="1">
        <v>31.0</v>
      </c>
      <c r="AA321" s="1" t="s">
        <v>51</v>
      </c>
      <c r="AB321" s="1" t="s">
        <v>51</v>
      </c>
      <c r="AC321" s="1" t="s">
        <v>51</v>
      </c>
      <c r="AD321" s="5">
        <v>43922.0</v>
      </c>
      <c r="AE321" s="1">
        <v>0.0</v>
      </c>
      <c r="AF321" s="1">
        <f t="shared" si="3"/>
        <v>0.637145447</v>
      </c>
    </row>
    <row r="322" ht="15.75" customHeight="1">
      <c r="A322" s="1">
        <v>321.0</v>
      </c>
      <c r="B322" s="1" t="s">
        <v>32</v>
      </c>
      <c r="C322" s="1" t="s">
        <v>57</v>
      </c>
      <c r="D322" s="1" t="s">
        <v>34</v>
      </c>
      <c r="E322" s="1">
        <v>3.0</v>
      </c>
      <c r="F322" s="1" t="s">
        <v>35</v>
      </c>
      <c r="G322" s="1" t="s">
        <v>36</v>
      </c>
      <c r="H322" s="3">
        <v>0.5</v>
      </c>
      <c r="I322" s="1" t="s">
        <v>35</v>
      </c>
      <c r="J322" s="1" t="s">
        <v>37</v>
      </c>
      <c r="K322" s="1" t="s">
        <v>38</v>
      </c>
      <c r="M322" s="1" t="s">
        <v>57</v>
      </c>
      <c r="N322" s="1" t="s">
        <v>38</v>
      </c>
      <c r="O322" s="4" t="s">
        <v>40</v>
      </c>
      <c r="P322" s="1" t="s">
        <v>40</v>
      </c>
      <c r="Q322" s="1" t="str">
        <f t="array" ref="Q322">IF(R322="","",INDEX('Backing 4'!U:U,MATCH(R322,'Backing 4'!T:T,0)))</f>
        <v>Even</v>
      </c>
      <c r="R322" s="1" t="str">
        <f t="shared" si="1"/>
        <v>3 - Senior Manager &amp; Operations</v>
      </c>
      <c r="S322" s="1" t="str">
        <f t="array" ref="S322">IF(T322="","",INDEX('Backing 4'!Z:Z,MATCH(T322,'Backing 4'!Y:Y,0)))</f>
        <v>Uneven - Men benefit</v>
      </c>
      <c r="T322" s="1" t="str">
        <f t="shared" si="2"/>
        <v>3 - Senior Manager</v>
      </c>
      <c r="U322" s="1">
        <v>3.0</v>
      </c>
      <c r="V322" s="1" t="str">
        <f t="array" ref="V322">IF(D322="Y","",IF(W322="Y",INDEX('Backing 2'!B:B,MATCH(C322,'Backing 2'!C:C,0)),C322))</f>
        <v>3 - Senior Manager</v>
      </c>
      <c r="W322" s="1" t="s">
        <v>34</v>
      </c>
      <c r="X322" s="1">
        <v>3.0</v>
      </c>
      <c r="Y322" s="1" t="s">
        <v>41</v>
      </c>
      <c r="Z322" s="1">
        <v>38.0</v>
      </c>
      <c r="AA322" s="1" t="s">
        <v>51</v>
      </c>
      <c r="AB322" s="1" t="s">
        <v>51</v>
      </c>
      <c r="AC322" s="1" t="s">
        <v>51</v>
      </c>
      <c r="AD322" s="5">
        <v>40634.0</v>
      </c>
      <c r="AE322" s="1">
        <v>9.0</v>
      </c>
      <c r="AF322" s="1">
        <f t="shared" si="3"/>
        <v>0.8940276686</v>
      </c>
    </row>
    <row r="323" ht="15.75" customHeight="1">
      <c r="A323" s="1">
        <v>322.0</v>
      </c>
      <c r="B323" s="1" t="s">
        <v>44</v>
      </c>
      <c r="C323" s="1" t="s">
        <v>57</v>
      </c>
      <c r="D323" s="1" t="s">
        <v>34</v>
      </c>
      <c r="E323" s="1">
        <v>3.0</v>
      </c>
      <c r="F323" s="1" t="s">
        <v>35</v>
      </c>
      <c r="G323" s="1" t="s">
        <v>36</v>
      </c>
      <c r="H323" s="3">
        <v>0.5</v>
      </c>
      <c r="I323" s="1" t="s">
        <v>35</v>
      </c>
      <c r="J323" s="1" t="s">
        <v>37</v>
      </c>
      <c r="K323" s="1" t="s">
        <v>54</v>
      </c>
      <c r="M323" s="1" t="s">
        <v>57</v>
      </c>
      <c r="N323" s="1" t="s">
        <v>54</v>
      </c>
      <c r="O323" s="4" t="s">
        <v>40</v>
      </c>
      <c r="P323" s="1" t="s">
        <v>40</v>
      </c>
      <c r="Q323" s="1" t="str">
        <f t="array" ref="Q323">IF(R323="","",INDEX('Backing 4'!U:U,MATCH(R323,'Backing 4'!T:T,0)))</f>
        <v>Uneven - Men benefit</v>
      </c>
      <c r="R323" s="1" t="str">
        <f t="shared" si="1"/>
        <v>3 - Senior Manager &amp; Internal Services</v>
      </c>
      <c r="S323" s="1" t="str">
        <f t="array" ref="S323">IF(T323="","",INDEX('Backing 4'!Z:Z,MATCH(T323,'Backing 4'!Y:Y,0)))</f>
        <v>Uneven - Men benefit</v>
      </c>
      <c r="T323" s="1" t="str">
        <f t="shared" si="2"/>
        <v>3 - Senior Manager</v>
      </c>
      <c r="U323" s="1">
        <v>3.0</v>
      </c>
      <c r="V323" s="1" t="str">
        <f t="array" ref="V323">IF(D323="Y","",IF(W323="Y",INDEX('Backing 2'!B:B,MATCH(C323,'Backing 2'!C:C,0)),C323))</f>
        <v>3 - Senior Manager</v>
      </c>
      <c r="W323" s="1" t="s">
        <v>34</v>
      </c>
      <c r="X323" s="1">
        <v>3.0</v>
      </c>
      <c r="Y323" s="1" t="s">
        <v>55</v>
      </c>
      <c r="Z323" s="1">
        <v>43.0</v>
      </c>
      <c r="AA323" s="1" t="s">
        <v>51</v>
      </c>
      <c r="AB323" s="1" t="s">
        <v>51</v>
      </c>
      <c r="AC323" s="1" t="s">
        <v>51</v>
      </c>
      <c r="AD323" s="5">
        <v>42461.0</v>
      </c>
      <c r="AE323" s="1">
        <v>4.0</v>
      </c>
      <c r="AF323" s="1">
        <f t="shared" si="3"/>
        <v>0.94168946</v>
      </c>
    </row>
    <row r="324" ht="15.75" customHeight="1">
      <c r="A324" s="1">
        <v>323.0</v>
      </c>
      <c r="B324" s="1" t="s">
        <v>32</v>
      </c>
      <c r="C324" s="1" t="s">
        <v>58</v>
      </c>
      <c r="D324" s="1" t="s">
        <v>34</v>
      </c>
      <c r="E324" s="1">
        <v>2.0</v>
      </c>
      <c r="F324" s="1" t="s">
        <v>35</v>
      </c>
      <c r="G324" s="1" t="s">
        <v>36</v>
      </c>
      <c r="H324" s="3">
        <v>0.5</v>
      </c>
      <c r="I324" s="1" t="s">
        <v>35</v>
      </c>
      <c r="J324" s="1" t="s">
        <v>37</v>
      </c>
      <c r="K324" s="1" t="s">
        <v>46</v>
      </c>
      <c r="M324" s="1" t="s">
        <v>58</v>
      </c>
      <c r="N324" s="1" t="s">
        <v>46</v>
      </c>
      <c r="O324" s="4" t="s">
        <v>40</v>
      </c>
      <c r="P324" s="1" t="s">
        <v>40</v>
      </c>
      <c r="Q324" s="1" t="str">
        <f t="array" ref="Q324">IF(R324="","",INDEX('Backing 4'!U:U,MATCH(R324,'Backing 4'!T:T,0)))</f>
        <v>Even</v>
      </c>
      <c r="R324" s="1" t="str">
        <f t="shared" si="1"/>
        <v>5 - Senior Officer &amp; Sales &amp; Marketing</v>
      </c>
      <c r="S324" s="1" t="str">
        <f t="array" ref="S324">IF(T324="","",INDEX('Backing 4'!Z:Z,MATCH(T324,'Backing 4'!Y:Y,0)))</f>
        <v>Even</v>
      </c>
      <c r="T324" s="1" t="str">
        <f t="shared" si="2"/>
        <v>5 - Senior Officer</v>
      </c>
      <c r="U324" s="1">
        <v>3.0</v>
      </c>
      <c r="V324" s="1" t="str">
        <f t="array" ref="V324">IF(D324="Y","",IF(W324="Y",INDEX('Backing 2'!B:B,MATCH(C324,'Backing 2'!C:C,0)),C324))</f>
        <v>5 - Senior Officer</v>
      </c>
      <c r="W324" s="1" t="s">
        <v>34</v>
      </c>
      <c r="Y324" s="1" t="s">
        <v>53</v>
      </c>
      <c r="Z324" s="1">
        <v>24.0</v>
      </c>
      <c r="AA324" s="1" t="s">
        <v>51</v>
      </c>
      <c r="AB324" s="1" t="s">
        <v>51</v>
      </c>
      <c r="AC324" s="1" t="s">
        <v>51</v>
      </c>
      <c r="AD324" s="5">
        <v>42826.0</v>
      </c>
      <c r="AE324" s="1">
        <v>3.0</v>
      </c>
      <c r="AF324" s="1">
        <f t="shared" si="3"/>
        <v>0.3038770254</v>
      </c>
    </row>
    <row r="325" ht="15.75" customHeight="1">
      <c r="A325" s="1">
        <v>324.0</v>
      </c>
      <c r="B325" s="1" t="s">
        <v>32</v>
      </c>
      <c r="C325" s="1" t="s">
        <v>57</v>
      </c>
      <c r="D325" s="1" t="s">
        <v>34</v>
      </c>
      <c r="E325" s="1">
        <v>2.0</v>
      </c>
      <c r="F325" s="1" t="s">
        <v>36</v>
      </c>
      <c r="G325" s="1" t="s">
        <v>36</v>
      </c>
      <c r="H325" s="3">
        <v>0.5</v>
      </c>
      <c r="I325" s="1" t="s">
        <v>35</v>
      </c>
      <c r="J325" s="1" t="s">
        <v>37</v>
      </c>
      <c r="K325" s="1" t="s">
        <v>54</v>
      </c>
      <c r="M325" s="1" t="s">
        <v>48</v>
      </c>
      <c r="N325" s="1" t="s">
        <v>54</v>
      </c>
      <c r="O325" s="4" t="s">
        <v>40</v>
      </c>
      <c r="P325" s="1" t="s">
        <v>40</v>
      </c>
      <c r="Q325" s="1" t="str">
        <f t="array" ref="Q325">IF(R325="","",INDEX('Backing 4'!U:U,MATCH(R325,'Backing 4'!T:T,0)))</f>
        <v>Uneven - Men benefit</v>
      </c>
      <c r="R325" s="1" t="str">
        <f t="shared" si="1"/>
        <v>3 - Senior Manager &amp; Internal Services</v>
      </c>
      <c r="S325" s="1" t="str">
        <f t="array" ref="S325">IF(T325="","",INDEX('Backing 4'!Z:Z,MATCH(T325,'Backing 4'!Y:Y,0)))</f>
        <v>Uneven - Men benefit</v>
      </c>
      <c r="T325" s="1" t="str">
        <f t="shared" si="2"/>
        <v>3 - Senior Manager</v>
      </c>
      <c r="U325" s="1">
        <v>1.0</v>
      </c>
      <c r="V325" s="1" t="str">
        <f t="array" ref="V325">IF(D325="Y","",IF(W325="Y",INDEX('Backing 2'!B:B,MATCH(C325,'Backing 2'!C:C,0)),C325))</f>
        <v>4 - Manager</v>
      </c>
      <c r="W325" s="1" t="s">
        <v>37</v>
      </c>
      <c r="X325" s="1">
        <v>1.0</v>
      </c>
      <c r="Y325" s="1" t="s">
        <v>41</v>
      </c>
      <c r="Z325" s="1">
        <v>35.0</v>
      </c>
      <c r="AA325" s="1" t="s">
        <v>51</v>
      </c>
      <c r="AB325" s="1" t="s">
        <v>51</v>
      </c>
      <c r="AC325" s="1" t="s">
        <v>51</v>
      </c>
      <c r="AD325" s="5">
        <v>41365.0</v>
      </c>
      <c r="AE325" s="1">
        <v>7.0</v>
      </c>
      <c r="AF325" s="1">
        <f t="shared" si="3"/>
        <v>0.973302569</v>
      </c>
    </row>
    <row r="326" ht="15.75" customHeight="1">
      <c r="A326" s="1">
        <v>325.0</v>
      </c>
      <c r="B326" s="1" t="s">
        <v>44</v>
      </c>
      <c r="C326" s="1" t="s">
        <v>58</v>
      </c>
      <c r="D326" s="1" t="s">
        <v>34</v>
      </c>
      <c r="E326" s="1">
        <v>2.0</v>
      </c>
      <c r="F326" s="1" t="s">
        <v>35</v>
      </c>
      <c r="G326" s="1" t="s">
        <v>36</v>
      </c>
      <c r="H326" s="3">
        <v>0.5</v>
      </c>
      <c r="I326" s="1" t="s">
        <v>35</v>
      </c>
      <c r="J326" s="1" t="s">
        <v>37</v>
      </c>
      <c r="K326" s="1" t="s">
        <v>38</v>
      </c>
      <c r="M326" s="1" t="s">
        <v>58</v>
      </c>
      <c r="N326" s="1" t="s">
        <v>38</v>
      </c>
      <c r="O326" s="4">
        <v>0.6</v>
      </c>
      <c r="P326" s="1" t="s">
        <v>63</v>
      </c>
      <c r="Q326" s="1" t="str">
        <f t="array" ref="Q326">IF(R326="","",INDEX('Backing 4'!U:U,MATCH(R326,'Backing 4'!T:T,0)))</f>
        <v>Even</v>
      </c>
      <c r="R326" s="1" t="str">
        <f t="shared" si="1"/>
        <v>5 - Senior Officer &amp; Operations</v>
      </c>
      <c r="S326" s="1" t="str">
        <f t="array" ref="S326">IF(T326="","",INDEX('Backing 4'!Z:Z,MATCH(T326,'Backing 4'!Y:Y,0)))</f>
        <v>Even</v>
      </c>
      <c r="T326" s="1" t="str">
        <f t="shared" si="2"/>
        <v>5 - Senior Officer</v>
      </c>
      <c r="U326" s="1">
        <v>2.0</v>
      </c>
      <c r="V326" s="1" t="str">
        <f t="array" ref="V326">IF(D326="Y","",IF(W326="Y",INDEX('Backing 2'!B:B,MATCH(C326,'Backing 2'!C:C,0)),C326))</f>
        <v>5 - Senior Officer</v>
      </c>
      <c r="W326" s="1" t="s">
        <v>34</v>
      </c>
      <c r="X326" s="1">
        <v>4.0</v>
      </c>
      <c r="Y326" s="1" t="s">
        <v>41</v>
      </c>
      <c r="Z326" s="1">
        <v>30.0</v>
      </c>
      <c r="AA326" s="1" t="s">
        <v>51</v>
      </c>
      <c r="AB326" s="1" t="s">
        <v>51</v>
      </c>
      <c r="AC326" s="1" t="s">
        <v>51</v>
      </c>
      <c r="AD326" s="5">
        <v>42461.0</v>
      </c>
      <c r="AE326" s="1">
        <v>4.0</v>
      </c>
      <c r="AF326" s="1">
        <f t="shared" si="3"/>
        <v>0.550075733</v>
      </c>
    </row>
    <row r="327" ht="15.75" customHeight="1">
      <c r="A327" s="1">
        <v>326.0</v>
      </c>
      <c r="B327" s="1" t="s">
        <v>32</v>
      </c>
      <c r="C327" s="1" t="s">
        <v>48</v>
      </c>
      <c r="D327" s="1" t="s">
        <v>34</v>
      </c>
      <c r="E327" s="1">
        <v>2.0</v>
      </c>
      <c r="F327" s="1" t="s">
        <v>35</v>
      </c>
      <c r="G327" s="1" t="s">
        <v>36</v>
      </c>
      <c r="H327" s="3">
        <v>0.5</v>
      </c>
      <c r="I327" s="1" t="s">
        <v>35</v>
      </c>
      <c r="J327" s="1" t="s">
        <v>37</v>
      </c>
      <c r="K327" s="1" t="s">
        <v>46</v>
      </c>
      <c r="M327" s="1" t="s">
        <v>48</v>
      </c>
      <c r="N327" s="1" t="s">
        <v>46</v>
      </c>
      <c r="O327" s="4" t="s">
        <v>40</v>
      </c>
      <c r="P327" s="1" t="s">
        <v>40</v>
      </c>
      <c r="Q327" s="1" t="str">
        <f t="array" ref="Q327">IF(R327="","",INDEX('Backing 4'!U:U,MATCH(R327,'Backing 4'!T:T,0)))</f>
        <v>Inconclusive</v>
      </c>
      <c r="R327" s="1" t="str">
        <f t="shared" si="1"/>
        <v>2 - Director &amp; Sales &amp; Marketing</v>
      </c>
      <c r="S327" s="1" t="s">
        <v>50</v>
      </c>
      <c r="T327" s="1" t="str">
        <f t="shared" si="2"/>
        <v>2 - Director</v>
      </c>
      <c r="U327" s="1">
        <v>3.0</v>
      </c>
      <c r="V327" s="1" t="str">
        <f t="array" ref="V327">IF(D327="Y","",IF(W327="Y",INDEX('Backing 2'!B:B,MATCH(C327,'Backing 2'!C:C,0)),C327))</f>
        <v>2 - Director</v>
      </c>
      <c r="W327" s="1" t="s">
        <v>34</v>
      </c>
      <c r="X327" s="1">
        <v>3.0</v>
      </c>
      <c r="Y327" s="1" t="s">
        <v>41</v>
      </c>
      <c r="Z327" s="1">
        <v>37.0</v>
      </c>
      <c r="AA327" s="1" t="s">
        <v>62</v>
      </c>
      <c r="AB327" s="1" t="s">
        <v>43</v>
      </c>
      <c r="AC327" s="1" t="s">
        <v>43</v>
      </c>
      <c r="AD327" s="5">
        <v>42095.0</v>
      </c>
      <c r="AE327" s="1">
        <v>5.0</v>
      </c>
      <c r="AF327" s="1">
        <f t="shared" si="3"/>
        <v>0.3486852787</v>
      </c>
    </row>
    <row r="328" ht="15.75" customHeight="1">
      <c r="A328" s="1">
        <v>327.0</v>
      </c>
      <c r="B328" s="1" t="s">
        <v>32</v>
      </c>
      <c r="C328" s="1" t="s">
        <v>45</v>
      </c>
      <c r="D328" s="1" t="s">
        <v>34</v>
      </c>
      <c r="E328" s="1">
        <v>3.0</v>
      </c>
      <c r="F328" s="1" t="s">
        <v>35</v>
      </c>
      <c r="G328" s="1" t="s">
        <v>36</v>
      </c>
      <c r="H328" s="3">
        <v>0.5</v>
      </c>
      <c r="I328" s="1" t="s">
        <v>35</v>
      </c>
      <c r="J328" s="1" t="s">
        <v>37</v>
      </c>
      <c r="K328" s="1" t="s">
        <v>46</v>
      </c>
      <c r="M328" s="1" t="s">
        <v>45</v>
      </c>
      <c r="N328" s="1" t="s">
        <v>46</v>
      </c>
      <c r="O328" s="4" t="s">
        <v>40</v>
      </c>
      <c r="P328" s="1" t="s">
        <v>40</v>
      </c>
      <c r="Q328" s="1" t="str">
        <f t="array" ref="Q328">IF(R328="","",INDEX('Backing 4'!U:U,MATCH(R328,'Backing 4'!T:T,0)))</f>
        <v>Uneven - Men benefit</v>
      </c>
      <c r="R328" s="1" t="str">
        <f t="shared" si="1"/>
        <v>4 - Manager &amp; Sales &amp; Marketing</v>
      </c>
      <c r="S328" s="1" t="str">
        <f t="array" ref="S328">IF(T328="","",INDEX('Backing 4'!Z:Z,MATCH(T328,'Backing 4'!Y:Y,0)))</f>
        <v>Even</v>
      </c>
      <c r="T328" s="1" t="str">
        <f t="shared" si="2"/>
        <v>4 - Manager</v>
      </c>
      <c r="U328" s="1">
        <v>1.0</v>
      </c>
      <c r="V328" s="1" t="str">
        <f t="array" ref="V328">IF(D328="Y","",IF(W328="Y",INDEX('Backing 2'!B:B,MATCH(C328,'Backing 2'!C:C,0)),C328))</f>
        <v>5 - Senior Officer</v>
      </c>
      <c r="W328" s="1" t="s">
        <v>37</v>
      </c>
      <c r="X328" s="1">
        <v>1.0</v>
      </c>
      <c r="Y328" s="1" t="s">
        <v>55</v>
      </c>
      <c r="Z328" s="1">
        <v>40.0</v>
      </c>
      <c r="AA328" s="1" t="s">
        <v>51</v>
      </c>
      <c r="AB328" s="1" t="s">
        <v>51</v>
      </c>
      <c r="AC328" s="1" t="s">
        <v>51</v>
      </c>
      <c r="AD328" s="5">
        <v>41730.0</v>
      </c>
      <c r="AE328" s="1">
        <v>6.0</v>
      </c>
      <c r="AF328" s="1">
        <f t="shared" si="3"/>
        <v>0.7274573743</v>
      </c>
    </row>
    <row r="329" ht="15.75" customHeight="1">
      <c r="A329" s="1">
        <v>328.0</v>
      </c>
      <c r="B329" s="1" t="s">
        <v>44</v>
      </c>
      <c r="C329" s="1" t="s">
        <v>58</v>
      </c>
      <c r="D329" s="1" t="s">
        <v>34</v>
      </c>
      <c r="E329" s="1">
        <v>3.0</v>
      </c>
      <c r="F329" s="1" t="s">
        <v>35</v>
      </c>
      <c r="G329" s="1" t="s">
        <v>36</v>
      </c>
      <c r="H329" s="3">
        <v>0.5</v>
      </c>
      <c r="I329" s="1" t="s">
        <v>35</v>
      </c>
      <c r="J329" s="1" t="s">
        <v>37</v>
      </c>
      <c r="K329" s="1" t="s">
        <v>38</v>
      </c>
      <c r="M329" s="1" t="s">
        <v>58</v>
      </c>
      <c r="N329" s="1" t="s">
        <v>38</v>
      </c>
      <c r="O329" s="4" t="s">
        <v>40</v>
      </c>
      <c r="P329" s="1" t="s">
        <v>40</v>
      </c>
      <c r="Q329" s="1" t="str">
        <f t="array" ref="Q329">IF(R329="","",INDEX('Backing 4'!U:U,MATCH(R329,'Backing 4'!T:T,0)))</f>
        <v>Even</v>
      </c>
      <c r="R329" s="1" t="str">
        <f t="shared" si="1"/>
        <v>5 - Senior Officer &amp; Operations</v>
      </c>
      <c r="S329" s="1" t="str">
        <f t="array" ref="S329">IF(T329="","",INDEX('Backing 4'!Z:Z,MATCH(T329,'Backing 4'!Y:Y,0)))</f>
        <v>Even</v>
      </c>
      <c r="T329" s="1" t="str">
        <f t="shared" si="2"/>
        <v>5 - Senior Officer</v>
      </c>
      <c r="U329" s="1">
        <v>3.0</v>
      </c>
      <c r="V329" s="1" t="str">
        <f t="array" ref="V329">IF(D329="Y","",IF(W329="Y",INDEX('Backing 2'!B:B,MATCH(C329,'Backing 2'!C:C,0)),C329))</f>
        <v>5 - Senior Officer</v>
      </c>
      <c r="W329" s="1" t="s">
        <v>34</v>
      </c>
      <c r="X329" s="1">
        <v>2.0</v>
      </c>
      <c r="Y329" s="1" t="s">
        <v>41</v>
      </c>
      <c r="Z329" s="1">
        <v>30.0</v>
      </c>
      <c r="AA329" s="1" t="s">
        <v>47</v>
      </c>
      <c r="AB329" s="1" t="s">
        <v>43</v>
      </c>
      <c r="AC329" s="1" t="s">
        <v>43</v>
      </c>
      <c r="AD329" s="5">
        <v>41730.0</v>
      </c>
      <c r="AE329" s="1">
        <v>6.0</v>
      </c>
      <c r="AF329" s="1">
        <f t="shared" si="3"/>
        <v>0.9140678357</v>
      </c>
    </row>
    <row r="330" ht="15.75" customHeight="1">
      <c r="A330" s="1">
        <v>329.0</v>
      </c>
      <c r="B330" s="1" t="s">
        <v>44</v>
      </c>
      <c r="C330" s="1" t="s">
        <v>45</v>
      </c>
      <c r="D330" s="1" t="s">
        <v>34</v>
      </c>
      <c r="F330" s="1" t="s">
        <v>35</v>
      </c>
      <c r="G330" s="1" t="s">
        <v>35</v>
      </c>
      <c r="H330" s="3">
        <v>0.5</v>
      </c>
      <c r="I330" s="1" t="s">
        <v>36</v>
      </c>
      <c r="J330" s="1" t="s">
        <v>37</v>
      </c>
      <c r="K330" s="1" t="s">
        <v>46</v>
      </c>
      <c r="L330" s="1" t="s">
        <v>39</v>
      </c>
      <c r="N330" s="1" t="s">
        <v>46</v>
      </c>
      <c r="O330" s="4" t="s">
        <v>40</v>
      </c>
      <c r="P330" s="1" t="s">
        <v>40</v>
      </c>
      <c r="Q330" s="1" t="str">
        <f t="array" ref="Q330">IF(R330="","",INDEX('Backing 4'!U:U,MATCH(R330,'Backing 4'!T:T,0)))</f>
        <v/>
      </c>
      <c r="R330" s="1" t="str">
        <f t="shared" si="1"/>
        <v/>
      </c>
      <c r="S330" s="1" t="str">
        <f t="array" ref="S330">IF(T330="","",INDEX('Backing 4'!Z:Z,MATCH(T330,'Backing 4'!Y:Y,0)))</f>
        <v/>
      </c>
      <c r="T330" s="1" t="str">
        <f t="shared" si="2"/>
        <v/>
      </c>
      <c r="U330" s="1">
        <v>2.0</v>
      </c>
      <c r="V330" s="1" t="str">
        <f t="array" ref="V330">IF(D330="Y","",IF(W330="Y",INDEX('Backing 2'!B:B,MATCH(C330,'Backing 2'!C:C,0)),C330))</f>
        <v>4 - Manager</v>
      </c>
      <c r="W330" s="1" t="s">
        <v>34</v>
      </c>
      <c r="X330" s="1">
        <v>2.0</v>
      </c>
      <c r="Y330" s="1" t="s">
        <v>55</v>
      </c>
      <c r="Z330" s="1">
        <v>45.0</v>
      </c>
      <c r="AA330" s="1" t="s">
        <v>56</v>
      </c>
      <c r="AB330" s="1" t="s">
        <v>43</v>
      </c>
      <c r="AC330" s="1" t="s">
        <v>43</v>
      </c>
      <c r="AD330" s="5">
        <v>41365.0</v>
      </c>
      <c r="AE330" s="1">
        <v>7.0</v>
      </c>
      <c r="AF330" s="1">
        <f t="shared" si="3"/>
        <v>0.06167767173</v>
      </c>
    </row>
    <row r="331" ht="15.75" customHeight="1">
      <c r="A331" s="1">
        <v>330.0</v>
      </c>
      <c r="B331" s="1" t="s">
        <v>44</v>
      </c>
      <c r="C331" s="2" t="s">
        <v>45</v>
      </c>
      <c r="D331" s="1" t="s">
        <v>34</v>
      </c>
      <c r="E331" s="1">
        <v>3.0</v>
      </c>
      <c r="F331" s="1" t="s">
        <v>35</v>
      </c>
      <c r="G331" s="1" t="s">
        <v>35</v>
      </c>
      <c r="H331" s="3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N331" s="1" t="s">
        <v>38</v>
      </c>
      <c r="O331" s="4">
        <v>0.9</v>
      </c>
      <c r="P331" s="1" t="s">
        <v>63</v>
      </c>
      <c r="Q331" s="1" t="str">
        <f t="array" ref="Q331">IF(R331="","",INDEX('Backing 4'!U:U,MATCH(R331,'Backing 4'!T:T,0)))</f>
        <v/>
      </c>
      <c r="R331" s="1" t="str">
        <f t="shared" si="1"/>
        <v/>
      </c>
      <c r="S331" s="1" t="str">
        <f t="array" ref="S331">IF(T331="","",INDEX('Backing 4'!Z:Z,MATCH(T331,'Backing 4'!Y:Y,0)))</f>
        <v/>
      </c>
      <c r="T331" s="1" t="str">
        <f t="shared" si="2"/>
        <v/>
      </c>
      <c r="U331" s="1">
        <v>3.0</v>
      </c>
      <c r="V331" s="1" t="str">
        <f t="array" ref="V331">IF(D331="Y","",IF(W331="Y",INDEX('Backing 2'!B:B,MATCH(C331,'Backing 2'!C:C,0)),C331))</f>
        <v>4 - Manager</v>
      </c>
      <c r="W331" s="1" t="s">
        <v>34</v>
      </c>
      <c r="X331" s="1">
        <v>3.0</v>
      </c>
      <c r="Y331" s="1" t="s">
        <v>67</v>
      </c>
      <c r="Z331" s="1">
        <v>51.0</v>
      </c>
      <c r="AA331" s="1" t="s">
        <v>51</v>
      </c>
      <c r="AB331" s="1" t="s">
        <v>51</v>
      </c>
      <c r="AC331" s="1" t="s">
        <v>51</v>
      </c>
      <c r="AD331" s="5">
        <v>42095.0</v>
      </c>
      <c r="AE331" s="1">
        <v>5.0</v>
      </c>
      <c r="AF331" s="1">
        <f t="shared" si="3"/>
        <v>0.660216159</v>
      </c>
    </row>
    <row r="332" ht="15.75" customHeight="1">
      <c r="A332" s="1">
        <v>331.0</v>
      </c>
      <c r="B332" s="1" t="s">
        <v>44</v>
      </c>
      <c r="C332" s="1" t="s">
        <v>33</v>
      </c>
      <c r="D332" s="1" t="s">
        <v>34</v>
      </c>
      <c r="E332" s="1">
        <v>2.0</v>
      </c>
      <c r="F332" s="1" t="s">
        <v>35</v>
      </c>
      <c r="G332" s="1" t="s">
        <v>36</v>
      </c>
      <c r="H332" s="3">
        <v>0.5</v>
      </c>
      <c r="I332" s="1" t="s">
        <v>35</v>
      </c>
      <c r="J332" s="1" t="s">
        <v>37</v>
      </c>
      <c r="K332" s="1" t="s">
        <v>46</v>
      </c>
      <c r="M332" s="1" t="s">
        <v>33</v>
      </c>
      <c r="N332" s="1" t="s">
        <v>46</v>
      </c>
      <c r="O332" s="4" t="s">
        <v>40</v>
      </c>
      <c r="P332" s="1" t="s">
        <v>40</v>
      </c>
      <c r="Q332" s="1" t="str">
        <f t="array" ref="Q332">IF(R332="","",INDEX('Backing 4'!U:U,MATCH(R332,'Backing 4'!T:T,0)))</f>
        <v>Even</v>
      </c>
      <c r="R332" s="1" t="str">
        <f t="shared" si="1"/>
        <v>6 - Junior Officer &amp; Sales &amp; Marketing</v>
      </c>
      <c r="S332" s="1" t="str">
        <f t="array" ref="S332">IF(T332="","",INDEX('Backing 4'!Z:Z,MATCH(T332,'Backing 4'!Y:Y,0)))</f>
        <v>Even</v>
      </c>
      <c r="T332" s="1" t="str">
        <f t="shared" si="2"/>
        <v>6 - Junior Officer</v>
      </c>
      <c r="U332" s="1">
        <v>3.0</v>
      </c>
      <c r="V332" s="1" t="str">
        <f t="array" ref="V332">IF(D332="Y","",IF(W332="Y",INDEX('Backing 2'!B:B,MATCH(C332,'Backing 2'!C:C,0)),C332))</f>
        <v>6 - Junior Officer</v>
      </c>
      <c r="W332" s="1" t="s">
        <v>34</v>
      </c>
      <c r="X332" s="1">
        <v>3.0</v>
      </c>
      <c r="Y332" s="1" t="s">
        <v>53</v>
      </c>
      <c r="Z332" s="1">
        <v>24.0</v>
      </c>
      <c r="AA332" s="1" t="s">
        <v>51</v>
      </c>
      <c r="AB332" s="1" t="s">
        <v>51</v>
      </c>
      <c r="AC332" s="1" t="s">
        <v>51</v>
      </c>
      <c r="AD332" s="5">
        <v>42826.0</v>
      </c>
      <c r="AE332" s="1">
        <v>3.0</v>
      </c>
      <c r="AF332" s="1">
        <f t="shared" si="3"/>
        <v>0.2494109465</v>
      </c>
    </row>
    <row r="333" ht="15.75" customHeight="1">
      <c r="A333" s="1">
        <v>332.0</v>
      </c>
      <c r="B333" s="1" t="s">
        <v>32</v>
      </c>
      <c r="C333" s="1" t="s">
        <v>33</v>
      </c>
      <c r="D333" s="1" t="s">
        <v>34</v>
      </c>
      <c r="E333" s="1">
        <v>2.0</v>
      </c>
      <c r="F333" s="1" t="s">
        <v>35</v>
      </c>
      <c r="G333" s="1" t="s">
        <v>36</v>
      </c>
      <c r="H333" s="3">
        <v>0.5</v>
      </c>
      <c r="I333" s="1" t="s">
        <v>35</v>
      </c>
      <c r="J333" s="1" t="s">
        <v>37</v>
      </c>
      <c r="K333" s="1" t="s">
        <v>38</v>
      </c>
      <c r="M333" s="1" t="s">
        <v>33</v>
      </c>
      <c r="N333" s="1" t="s">
        <v>38</v>
      </c>
      <c r="O333" s="4" t="s">
        <v>40</v>
      </c>
      <c r="P333" s="1" t="s">
        <v>40</v>
      </c>
      <c r="Q333" s="1" t="str">
        <f t="array" ref="Q333">IF(R333="","",INDEX('Backing 4'!U:U,MATCH(R333,'Backing 4'!T:T,0)))</f>
        <v>Even</v>
      </c>
      <c r="R333" s="1" t="str">
        <f t="shared" si="1"/>
        <v>6 - Junior Officer &amp; Operations</v>
      </c>
      <c r="S333" s="1" t="str">
        <f t="array" ref="S333">IF(T333="","",INDEX('Backing 4'!Z:Z,MATCH(T333,'Backing 4'!Y:Y,0)))</f>
        <v>Even</v>
      </c>
      <c r="T333" s="1" t="str">
        <f t="shared" si="2"/>
        <v>6 - Junior Officer</v>
      </c>
      <c r="U333" s="1">
        <v>2.0</v>
      </c>
      <c r="V333" s="1" t="str">
        <f t="array" ref="V333">IF(D333="Y","",IF(W333="Y",INDEX('Backing 2'!B:B,MATCH(C333,'Backing 2'!C:C,0)),C333))</f>
        <v>6 - Junior Officer</v>
      </c>
      <c r="W333" s="1" t="s">
        <v>34</v>
      </c>
      <c r="X333" s="1">
        <v>3.0</v>
      </c>
      <c r="Y333" s="1" t="s">
        <v>53</v>
      </c>
      <c r="Z333" s="1">
        <v>21.0</v>
      </c>
      <c r="AA333" s="1" t="s">
        <v>51</v>
      </c>
      <c r="AB333" s="1" t="s">
        <v>51</v>
      </c>
      <c r="AC333" s="1" t="s">
        <v>51</v>
      </c>
      <c r="AD333" s="5">
        <v>43191.0</v>
      </c>
      <c r="AE333" s="1">
        <v>2.0</v>
      </c>
      <c r="AF333" s="1">
        <f t="shared" si="3"/>
        <v>0.5544894223</v>
      </c>
    </row>
    <row r="334" ht="15.75" customHeight="1">
      <c r="A334" s="1">
        <v>333.0</v>
      </c>
      <c r="B334" s="1" t="s">
        <v>32</v>
      </c>
      <c r="C334" s="1" t="s">
        <v>33</v>
      </c>
      <c r="D334" s="1" t="s">
        <v>34</v>
      </c>
      <c r="E334" s="1">
        <v>3.0</v>
      </c>
      <c r="F334" s="1" t="s">
        <v>35</v>
      </c>
      <c r="G334" s="1" t="s">
        <v>36</v>
      </c>
      <c r="H334" s="3">
        <v>0.5</v>
      </c>
      <c r="I334" s="1" t="s">
        <v>35</v>
      </c>
      <c r="J334" s="1" t="s">
        <v>37</v>
      </c>
      <c r="K334" s="1" t="s">
        <v>46</v>
      </c>
      <c r="M334" s="1" t="s">
        <v>33</v>
      </c>
      <c r="N334" s="1" t="s">
        <v>46</v>
      </c>
      <c r="O334" s="4" t="s">
        <v>40</v>
      </c>
      <c r="P334" s="1" t="s">
        <v>40</v>
      </c>
      <c r="Q334" s="1" t="str">
        <f t="array" ref="Q334">IF(R334="","",INDEX('Backing 4'!U:U,MATCH(R334,'Backing 4'!T:T,0)))</f>
        <v>Even</v>
      </c>
      <c r="R334" s="1" t="str">
        <f t="shared" si="1"/>
        <v>6 - Junior Officer &amp; Sales &amp; Marketing</v>
      </c>
      <c r="S334" s="1" t="str">
        <f t="array" ref="S334">IF(T334="","",INDEX('Backing 4'!Z:Z,MATCH(T334,'Backing 4'!Y:Y,0)))</f>
        <v>Even</v>
      </c>
      <c r="T334" s="1" t="str">
        <f t="shared" si="2"/>
        <v>6 - Junior Officer</v>
      </c>
      <c r="U334" s="1">
        <v>1.0</v>
      </c>
      <c r="V334" s="1" t="str">
        <f t="array" ref="V334">IF(D334="Y","",IF(W334="Y",INDEX('Backing 2'!B:B,MATCH(C334,'Backing 2'!C:C,0)),C334))</f>
        <v>6 - Junior Officer</v>
      </c>
      <c r="W334" s="1" t="s">
        <v>34</v>
      </c>
      <c r="Y334" s="1" t="s">
        <v>53</v>
      </c>
      <c r="Z334" s="1">
        <v>26.0</v>
      </c>
      <c r="AA334" s="1" t="s">
        <v>51</v>
      </c>
      <c r="AB334" s="1" t="s">
        <v>51</v>
      </c>
      <c r="AC334" s="1" t="s">
        <v>51</v>
      </c>
      <c r="AD334" s="5">
        <v>43556.0</v>
      </c>
      <c r="AE334" s="1">
        <v>1.0</v>
      </c>
      <c r="AF334" s="1">
        <f t="shared" si="3"/>
        <v>0.8353620313</v>
      </c>
    </row>
    <row r="335" ht="15.75" customHeight="1">
      <c r="A335" s="1">
        <v>334.0</v>
      </c>
      <c r="B335" s="1" t="s">
        <v>32</v>
      </c>
      <c r="C335" s="1" t="s">
        <v>33</v>
      </c>
      <c r="D335" s="1" t="s">
        <v>34</v>
      </c>
      <c r="E335" s="1">
        <v>3.0</v>
      </c>
      <c r="F335" s="1" t="s">
        <v>35</v>
      </c>
      <c r="G335" s="1" t="s">
        <v>36</v>
      </c>
      <c r="H335" s="3">
        <v>0.5</v>
      </c>
      <c r="I335" s="1" t="s">
        <v>35</v>
      </c>
      <c r="J335" s="1" t="s">
        <v>37</v>
      </c>
      <c r="K335" s="1" t="s">
        <v>54</v>
      </c>
      <c r="M335" s="1" t="s">
        <v>33</v>
      </c>
      <c r="N335" s="1" t="s">
        <v>54</v>
      </c>
      <c r="O335" s="4" t="s">
        <v>40</v>
      </c>
      <c r="P335" s="1" t="s">
        <v>40</v>
      </c>
      <c r="Q335" s="1" t="str">
        <f t="array" ref="Q335">IF(R335="","",INDEX('Backing 4'!U:U,MATCH(R335,'Backing 4'!T:T,0)))</f>
        <v>Even</v>
      </c>
      <c r="R335" s="1" t="str">
        <f t="shared" si="1"/>
        <v>6 - Junior Officer &amp; Internal Services</v>
      </c>
      <c r="S335" s="1" t="str">
        <f t="array" ref="S335">IF(T335="","",INDEX('Backing 4'!Z:Z,MATCH(T335,'Backing 4'!Y:Y,0)))</f>
        <v>Even</v>
      </c>
      <c r="T335" s="1" t="str">
        <f t="shared" si="2"/>
        <v>6 - Junior Officer</v>
      </c>
      <c r="U335" s="1">
        <v>2.0</v>
      </c>
      <c r="V335" s="1" t="str">
        <f t="array" ref="V335">IF(D335="Y","",IF(W335="Y",INDEX('Backing 2'!B:B,MATCH(C335,'Backing 2'!C:C,0)),C335))</f>
        <v>6 - Junior Officer</v>
      </c>
      <c r="W335" s="1" t="s">
        <v>34</v>
      </c>
      <c r="X335" s="1">
        <v>4.0</v>
      </c>
      <c r="Y335" s="1" t="s">
        <v>74</v>
      </c>
      <c r="Z335" s="1">
        <v>19.0</v>
      </c>
      <c r="AA335" s="1" t="s">
        <v>47</v>
      </c>
      <c r="AB335" s="1" t="s">
        <v>43</v>
      </c>
      <c r="AC335" s="1" t="s">
        <v>43</v>
      </c>
      <c r="AD335" s="5">
        <v>43191.0</v>
      </c>
      <c r="AE335" s="1">
        <v>2.0</v>
      </c>
      <c r="AF335" s="1">
        <f t="shared" si="3"/>
        <v>0.330694564</v>
      </c>
    </row>
    <row r="336" ht="15.75" customHeight="1">
      <c r="A336" s="1">
        <v>335.0</v>
      </c>
      <c r="B336" s="1" t="s">
        <v>44</v>
      </c>
      <c r="C336" s="1" t="s">
        <v>33</v>
      </c>
      <c r="D336" s="1" t="s">
        <v>34</v>
      </c>
      <c r="E336" s="1">
        <v>3.0</v>
      </c>
      <c r="F336" s="1" t="s">
        <v>35</v>
      </c>
      <c r="G336" s="1" t="s">
        <v>36</v>
      </c>
      <c r="H336" s="3">
        <v>0.5</v>
      </c>
      <c r="I336" s="1" t="s">
        <v>35</v>
      </c>
      <c r="J336" s="1" t="s">
        <v>37</v>
      </c>
      <c r="K336" s="1" t="s">
        <v>38</v>
      </c>
      <c r="M336" s="1" t="s">
        <v>33</v>
      </c>
      <c r="N336" s="1" t="s">
        <v>38</v>
      </c>
      <c r="O336" s="4" t="s">
        <v>40</v>
      </c>
      <c r="P336" s="1" t="s">
        <v>40</v>
      </c>
      <c r="Q336" s="1" t="str">
        <f t="array" ref="Q336">IF(R336="","",INDEX('Backing 4'!U:U,MATCH(R336,'Backing 4'!T:T,0)))</f>
        <v>Even</v>
      </c>
      <c r="R336" s="1" t="str">
        <f t="shared" si="1"/>
        <v>6 - Junior Officer &amp; Operations</v>
      </c>
      <c r="S336" s="1" t="str">
        <f t="array" ref="S336">IF(T336="","",INDEX('Backing 4'!Z:Z,MATCH(T336,'Backing 4'!Y:Y,0)))</f>
        <v>Even</v>
      </c>
      <c r="T336" s="1" t="str">
        <f t="shared" si="2"/>
        <v>6 - Junior Officer</v>
      </c>
      <c r="U336" s="1">
        <v>3.0</v>
      </c>
      <c r="V336" s="1" t="str">
        <f t="array" ref="V336">IF(D336="Y","",IF(W336="Y",INDEX('Backing 2'!B:B,MATCH(C336,'Backing 2'!C:C,0)),C336))</f>
        <v>6 - Junior Officer</v>
      </c>
      <c r="W336" s="1" t="s">
        <v>34</v>
      </c>
      <c r="X336" s="1">
        <v>2.0</v>
      </c>
      <c r="Y336" s="1" t="s">
        <v>53</v>
      </c>
      <c r="Z336" s="1">
        <v>22.0</v>
      </c>
      <c r="AA336" s="1" t="s">
        <v>51</v>
      </c>
      <c r="AB336" s="1" t="s">
        <v>51</v>
      </c>
      <c r="AC336" s="1" t="s">
        <v>51</v>
      </c>
      <c r="AD336" s="5">
        <v>42826.0</v>
      </c>
      <c r="AE336" s="1">
        <v>3.0</v>
      </c>
      <c r="AF336" s="1">
        <f t="shared" si="3"/>
        <v>0.7115721732</v>
      </c>
    </row>
    <row r="337" ht="15.75" customHeight="1">
      <c r="A337" s="1">
        <v>336.0</v>
      </c>
      <c r="B337" s="1" t="s">
        <v>32</v>
      </c>
      <c r="C337" s="1" t="s">
        <v>33</v>
      </c>
      <c r="D337" s="1" t="s">
        <v>34</v>
      </c>
      <c r="E337" s="1">
        <v>2.0</v>
      </c>
      <c r="F337" s="1" t="s">
        <v>35</v>
      </c>
      <c r="G337" s="1" t="s">
        <v>36</v>
      </c>
      <c r="H337" s="3">
        <v>0.5</v>
      </c>
      <c r="I337" s="1" t="s">
        <v>35</v>
      </c>
      <c r="J337" s="1" t="s">
        <v>37</v>
      </c>
      <c r="K337" s="1" t="s">
        <v>46</v>
      </c>
      <c r="M337" s="1" t="s">
        <v>33</v>
      </c>
      <c r="N337" s="1" t="s">
        <v>46</v>
      </c>
      <c r="O337" s="4" t="s">
        <v>40</v>
      </c>
      <c r="P337" s="1" t="s">
        <v>40</v>
      </c>
      <c r="Q337" s="1" t="str">
        <f t="array" ref="Q337">IF(R337="","",INDEX('Backing 4'!U:U,MATCH(R337,'Backing 4'!T:T,0)))</f>
        <v>Even</v>
      </c>
      <c r="R337" s="1" t="str">
        <f t="shared" si="1"/>
        <v>6 - Junior Officer &amp; Sales &amp; Marketing</v>
      </c>
      <c r="S337" s="1" t="str">
        <f t="array" ref="S337">IF(T337="","",INDEX('Backing 4'!Z:Z,MATCH(T337,'Backing 4'!Y:Y,0)))</f>
        <v>Even</v>
      </c>
      <c r="T337" s="1" t="str">
        <f t="shared" si="2"/>
        <v>6 - Junior Officer</v>
      </c>
      <c r="U337" s="1">
        <v>3.0</v>
      </c>
      <c r="V337" s="1" t="str">
        <f t="array" ref="V337">IF(D337="Y","",IF(W337="Y",INDEX('Backing 2'!B:B,MATCH(C337,'Backing 2'!C:C,0)),C337))</f>
        <v>6 - Junior Officer</v>
      </c>
      <c r="W337" s="1" t="s">
        <v>34</v>
      </c>
      <c r="X337" s="1">
        <v>3.0</v>
      </c>
      <c r="Y337" s="1" t="s">
        <v>53</v>
      </c>
      <c r="Z337" s="1">
        <v>21.0</v>
      </c>
      <c r="AA337" s="1" t="s">
        <v>62</v>
      </c>
      <c r="AB337" s="1" t="s">
        <v>43</v>
      </c>
      <c r="AC337" s="1" t="s">
        <v>43</v>
      </c>
      <c r="AD337" s="5">
        <v>42826.0</v>
      </c>
      <c r="AE337" s="1">
        <v>3.0</v>
      </c>
      <c r="AF337" s="1">
        <f t="shared" si="3"/>
        <v>0.5357872118</v>
      </c>
    </row>
    <row r="338" ht="15.75" customHeight="1">
      <c r="A338" s="1">
        <v>337.0</v>
      </c>
      <c r="B338" s="1" t="s">
        <v>32</v>
      </c>
      <c r="C338" s="1" t="s">
        <v>48</v>
      </c>
      <c r="D338" s="1" t="s">
        <v>34</v>
      </c>
      <c r="E338" s="1">
        <v>2.0</v>
      </c>
      <c r="F338" s="1" t="s">
        <v>35</v>
      </c>
      <c r="G338" s="1" t="s">
        <v>36</v>
      </c>
      <c r="H338" s="3">
        <v>0.5</v>
      </c>
      <c r="I338" s="1" t="s">
        <v>35</v>
      </c>
      <c r="J338" s="1" t="s">
        <v>37</v>
      </c>
      <c r="K338" s="1" t="s">
        <v>49</v>
      </c>
      <c r="M338" s="1" t="s">
        <v>48</v>
      </c>
      <c r="N338" s="1" t="s">
        <v>49</v>
      </c>
      <c r="O338" s="4" t="s">
        <v>40</v>
      </c>
      <c r="P338" s="1" t="s">
        <v>40</v>
      </c>
      <c r="Q338" s="1" t="str">
        <f t="array" ref="Q338">IF(R338="","",INDEX('Backing 4'!U:U,MATCH(R338,'Backing 4'!T:T,0)))</f>
        <v>Inconclusive</v>
      </c>
      <c r="R338" s="1" t="str">
        <f t="shared" si="1"/>
        <v>2 - Director &amp; Strategy</v>
      </c>
      <c r="S338" s="1" t="s">
        <v>50</v>
      </c>
      <c r="T338" s="1" t="str">
        <f t="shared" si="2"/>
        <v>2 - Director</v>
      </c>
      <c r="U338" s="1">
        <v>4.0</v>
      </c>
      <c r="V338" s="1" t="str">
        <f t="array" ref="V338">IF(D338="Y","",IF(W338="Y",INDEX('Backing 2'!B:B,MATCH(C338,'Backing 2'!C:C,0)),C338))</f>
        <v>2 - Director</v>
      </c>
      <c r="W338" s="1" t="s">
        <v>34</v>
      </c>
      <c r="Y338" s="1" t="s">
        <v>55</v>
      </c>
      <c r="Z338" s="1">
        <v>43.0</v>
      </c>
      <c r="AA338" s="1" t="s">
        <v>51</v>
      </c>
      <c r="AB338" s="1" t="s">
        <v>51</v>
      </c>
      <c r="AC338" s="1" t="s">
        <v>51</v>
      </c>
      <c r="AD338" s="5">
        <v>42461.0</v>
      </c>
      <c r="AE338" s="1">
        <v>4.0</v>
      </c>
      <c r="AF338" s="1">
        <f t="shared" si="3"/>
        <v>0.2062451846</v>
      </c>
    </row>
    <row r="339" ht="15.75" customHeight="1">
      <c r="A339" s="1">
        <v>338.0</v>
      </c>
      <c r="B339" s="1" t="s">
        <v>44</v>
      </c>
      <c r="C339" s="1" t="s">
        <v>33</v>
      </c>
      <c r="D339" s="1" t="s">
        <v>34</v>
      </c>
      <c r="E339" s="1">
        <v>2.0</v>
      </c>
      <c r="F339" s="1" t="s">
        <v>35</v>
      </c>
      <c r="G339" s="1" t="s">
        <v>36</v>
      </c>
      <c r="H339" s="3">
        <v>0.5</v>
      </c>
      <c r="I339" s="1" t="s">
        <v>35</v>
      </c>
      <c r="J339" s="1" t="s">
        <v>37</v>
      </c>
      <c r="K339" s="1" t="s">
        <v>38</v>
      </c>
      <c r="M339" s="1" t="s">
        <v>33</v>
      </c>
      <c r="N339" s="1" t="s">
        <v>38</v>
      </c>
      <c r="O339" s="4" t="s">
        <v>40</v>
      </c>
      <c r="P339" s="1" t="s">
        <v>40</v>
      </c>
      <c r="Q339" s="1" t="str">
        <f t="array" ref="Q339">IF(R339="","",INDEX('Backing 4'!U:U,MATCH(R339,'Backing 4'!T:T,0)))</f>
        <v>Even</v>
      </c>
      <c r="R339" s="1" t="str">
        <f t="shared" si="1"/>
        <v>6 - Junior Officer &amp; Operations</v>
      </c>
      <c r="S339" s="1" t="str">
        <f t="array" ref="S339">IF(T339="","",INDEX('Backing 4'!Z:Z,MATCH(T339,'Backing 4'!Y:Y,0)))</f>
        <v>Even</v>
      </c>
      <c r="T339" s="1" t="str">
        <f t="shared" si="2"/>
        <v>6 - Junior Officer</v>
      </c>
      <c r="U339" s="1">
        <v>2.0</v>
      </c>
      <c r="V339" s="1" t="str">
        <f t="array" ref="V339">IF(D339="Y","",IF(W339="Y",INDEX('Backing 2'!B:B,MATCH(C339,'Backing 2'!C:C,0)),C339))</f>
        <v>6 - Junior Officer</v>
      </c>
      <c r="W339" s="1" t="s">
        <v>34</v>
      </c>
      <c r="X339" s="1">
        <v>3.0</v>
      </c>
      <c r="Y339" s="1" t="s">
        <v>53</v>
      </c>
      <c r="Z339" s="1">
        <v>26.0</v>
      </c>
      <c r="AA339" s="1" t="s">
        <v>62</v>
      </c>
      <c r="AB339" s="1" t="s">
        <v>43</v>
      </c>
      <c r="AC339" s="1" t="s">
        <v>43</v>
      </c>
      <c r="AD339" s="5">
        <v>43191.0</v>
      </c>
      <c r="AE339" s="1">
        <v>2.0</v>
      </c>
      <c r="AF339" s="1">
        <f t="shared" si="3"/>
        <v>0.491420273</v>
      </c>
    </row>
    <row r="340" ht="15.75" customHeight="1">
      <c r="A340" s="1">
        <v>339.0</v>
      </c>
      <c r="B340" s="1" t="s">
        <v>44</v>
      </c>
      <c r="C340" s="1" t="s">
        <v>45</v>
      </c>
      <c r="D340" s="1" t="s">
        <v>34</v>
      </c>
      <c r="E340" s="1">
        <v>3.0</v>
      </c>
      <c r="F340" s="1" t="s">
        <v>35</v>
      </c>
      <c r="G340" s="1" t="s">
        <v>36</v>
      </c>
      <c r="H340" s="3">
        <v>0.5</v>
      </c>
      <c r="I340" s="1" t="s">
        <v>35</v>
      </c>
      <c r="J340" s="1" t="s">
        <v>37</v>
      </c>
      <c r="K340" s="1" t="s">
        <v>46</v>
      </c>
      <c r="M340" s="1" t="s">
        <v>45</v>
      </c>
      <c r="N340" s="1" t="s">
        <v>46</v>
      </c>
      <c r="O340" s="4" t="s">
        <v>40</v>
      </c>
      <c r="P340" s="1" t="s">
        <v>40</v>
      </c>
      <c r="Q340" s="1" t="str">
        <f t="array" ref="Q340">IF(R340="","",INDEX('Backing 4'!U:U,MATCH(R340,'Backing 4'!T:T,0)))</f>
        <v>Uneven - Men benefit</v>
      </c>
      <c r="R340" s="1" t="str">
        <f t="shared" si="1"/>
        <v>4 - Manager &amp; Sales &amp; Marketing</v>
      </c>
      <c r="S340" s="1" t="str">
        <f t="array" ref="S340">IF(T340="","",INDEX('Backing 4'!Z:Z,MATCH(T340,'Backing 4'!Y:Y,0)))</f>
        <v>Even</v>
      </c>
      <c r="T340" s="1" t="str">
        <f t="shared" si="2"/>
        <v>4 - Manager</v>
      </c>
      <c r="U340" s="1">
        <v>3.0</v>
      </c>
      <c r="V340" s="1" t="str">
        <f t="array" ref="V340">IF(D340="Y","",IF(W340="Y",INDEX('Backing 2'!B:B,MATCH(C340,'Backing 2'!C:C,0)),C340))</f>
        <v>4 - Manager</v>
      </c>
      <c r="W340" s="1" t="s">
        <v>34</v>
      </c>
      <c r="X340" s="1">
        <v>3.0</v>
      </c>
      <c r="Y340" s="1" t="s">
        <v>41</v>
      </c>
      <c r="Z340" s="1">
        <v>35.0</v>
      </c>
      <c r="AA340" s="1" t="s">
        <v>51</v>
      </c>
      <c r="AB340" s="1" t="s">
        <v>51</v>
      </c>
      <c r="AC340" s="1" t="s">
        <v>51</v>
      </c>
      <c r="AD340" s="5">
        <v>42461.0</v>
      </c>
      <c r="AE340" s="1">
        <v>4.0</v>
      </c>
      <c r="AF340" s="1">
        <f t="shared" si="3"/>
        <v>0.8352499556</v>
      </c>
    </row>
    <row r="341" ht="15.75" customHeight="1">
      <c r="A341" s="1">
        <v>340.0</v>
      </c>
      <c r="B341" s="1" t="s">
        <v>32</v>
      </c>
      <c r="C341" s="1" t="s">
        <v>58</v>
      </c>
      <c r="D341" s="1" t="s">
        <v>34</v>
      </c>
      <c r="E341" s="1">
        <v>2.0</v>
      </c>
      <c r="F341" s="1" t="s">
        <v>35</v>
      </c>
      <c r="G341" s="1" t="s">
        <v>36</v>
      </c>
      <c r="H341" s="3">
        <v>0.5</v>
      </c>
      <c r="I341" s="1" t="s">
        <v>35</v>
      </c>
      <c r="J341" s="1" t="s">
        <v>37</v>
      </c>
      <c r="K341" s="1" t="s">
        <v>54</v>
      </c>
      <c r="M341" s="1" t="s">
        <v>58</v>
      </c>
      <c r="N341" s="1" t="s">
        <v>54</v>
      </c>
      <c r="O341" s="4" t="s">
        <v>40</v>
      </c>
      <c r="P341" s="1" t="s">
        <v>40</v>
      </c>
      <c r="Q341" s="1" t="str">
        <f t="array" ref="Q341">IF(R341="","",INDEX('Backing 4'!U:U,MATCH(R341,'Backing 4'!T:T,0)))</f>
        <v>Even</v>
      </c>
      <c r="R341" s="1" t="str">
        <f t="shared" si="1"/>
        <v>5 - Senior Officer &amp; Internal Services</v>
      </c>
      <c r="S341" s="1" t="str">
        <f t="array" ref="S341">IF(T341="","",INDEX('Backing 4'!Z:Z,MATCH(T341,'Backing 4'!Y:Y,0)))</f>
        <v>Even</v>
      </c>
      <c r="T341" s="1" t="str">
        <f t="shared" si="2"/>
        <v>5 - Senior Officer</v>
      </c>
      <c r="U341" s="1">
        <v>2.0</v>
      </c>
      <c r="V341" s="1" t="str">
        <f t="array" ref="V341">IF(D341="Y","",IF(W341="Y",INDEX('Backing 2'!B:B,MATCH(C341,'Backing 2'!C:C,0)),C341))</f>
        <v>5 - Senior Officer</v>
      </c>
      <c r="W341" s="1" t="s">
        <v>34</v>
      </c>
      <c r="X341" s="1">
        <v>2.0</v>
      </c>
      <c r="Y341" s="1" t="s">
        <v>53</v>
      </c>
      <c r="Z341" s="1">
        <v>25.0</v>
      </c>
      <c r="AA341" s="1" t="s">
        <v>62</v>
      </c>
      <c r="AB341" s="1" t="s">
        <v>43</v>
      </c>
      <c r="AC341" s="1" t="s">
        <v>43</v>
      </c>
      <c r="AD341" s="5">
        <v>41730.0</v>
      </c>
      <c r="AE341" s="1">
        <v>6.0</v>
      </c>
      <c r="AF341" s="1">
        <f t="shared" si="3"/>
        <v>0.6326663439</v>
      </c>
    </row>
    <row r="342" ht="15.75" customHeight="1">
      <c r="A342" s="1">
        <v>341.0</v>
      </c>
      <c r="B342" s="1" t="s">
        <v>44</v>
      </c>
      <c r="C342" s="1" t="s">
        <v>33</v>
      </c>
      <c r="D342" s="1" t="s">
        <v>37</v>
      </c>
      <c r="F342" s="1" t="s">
        <v>35</v>
      </c>
      <c r="G342" s="1" t="s">
        <v>35</v>
      </c>
      <c r="H342" s="3">
        <v>0.5</v>
      </c>
      <c r="I342" s="1" t="s">
        <v>35</v>
      </c>
      <c r="J342" s="1" t="s">
        <v>34</v>
      </c>
      <c r="K342" s="1" t="s">
        <v>46</v>
      </c>
      <c r="M342" s="1" t="s">
        <v>33</v>
      </c>
      <c r="N342" s="1" t="s">
        <v>46</v>
      </c>
      <c r="O342" s="4" t="s">
        <v>40</v>
      </c>
      <c r="P342" s="1" t="s">
        <v>40</v>
      </c>
      <c r="Q342" s="1" t="str">
        <f t="array" ref="Q342">IF(R342="","",INDEX('Backing 4'!U:U,MATCH(R342,'Backing 4'!T:T,0)))</f>
        <v>Even</v>
      </c>
      <c r="R342" s="1" t="str">
        <f t="shared" si="1"/>
        <v>6 - Junior Officer &amp; Sales &amp; Marketing</v>
      </c>
      <c r="S342" s="1" t="str">
        <f t="array" ref="S342">IF(T342="","",INDEX('Backing 4'!Z:Z,MATCH(T342,'Backing 4'!Y:Y,0)))</f>
        <v>Even</v>
      </c>
      <c r="T342" s="1" t="str">
        <f t="shared" si="2"/>
        <v>6 - Junior Officer</v>
      </c>
      <c r="U342" s="1">
        <v>0.0</v>
      </c>
      <c r="V342" s="1" t="str">
        <f t="array" ref="V342">IF(D342="Y","",IF(W342="Y",INDEX('Backing 2'!B:B,MATCH(C342,'Backing 2'!C:C,0)),C342))</f>
        <v/>
      </c>
      <c r="W342" s="1" t="s">
        <v>34</v>
      </c>
      <c r="Y342" s="1" t="s">
        <v>53</v>
      </c>
      <c r="Z342" s="1">
        <v>26.0</v>
      </c>
      <c r="AA342" s="1" t="s">
        <v>51</v>
      </c>
      <c r="AB342" s="1" t="s">
        <v>51</v>
      </c>
      <c r="AC342" s="1" t="s">
        <v>51</v>
      </c>
      <c r="AD342" s="5">
        <v>43922.0</v>
      </c>
      <c r="AE342" s="1">
        <v>0.0</v>
      </c>
      <c r="AF342" s="1">
        <f t="shared" si="3"/>
        <v>0.3158581492</v>
      </c>
    </row>
    <row r="343" ht="15.75" customHeight="1">
      <c r="A343" s="1">
        <v>342.0</v>
      </c>
      <c r="B343" s="1" t="s">
        <v>44</v>
      </c>
      <c r="C343" s="1" t="s">
        <v>45</v>
      </c>
      <c r="D343" s="1" t="s">
        <v>34</v>
      </c>
      <c r="E343" s="1">
        <v>3.0</v>
      </c>
      <c r="F343" s="1" t="s">
        <v>35</v>
      </c>
      <c r="G343" s="1" t="s">
        <v>36</v>
      </c>
      <c r="H343" s="3">
        <v>0.5</v>
      </c>
      <c r="I343" s="1" t="s">
        <v>35</v>
      </c>
      <c r="J343" s="1" t="s">
        <v>37</v>
      </c>
      <c r="K343" s="1" t="s">
        <v>65</v>
      </c>
      <c r="M343" s="1" t="s">
        <v>45</v>
      </c>
      <c r="N343" s="1" t="s">
        <v>65</v>
      </c>
      <c r="O343" s="4">
        <v>0.9</v>
      </c>
      <c r="P343" s="1" t="s">
        <v>63</v>
      </c>
      <c r="Q343" s="1" t="str">
        <f t="array" ref="Q343">IF(R343="","",INDEX('Backing 4'!U:U,MATCH(R343,'Backing 4'!T:T,0)))</f>
        <v>Inconclusive</v>
      </c>
      <c r="R343" s="1" t="str">
        <f t="shared" si="1"/>
        <v>4 - Manager &amp; Finance</v>
      </c>
      <c r="S343" s="1" t="str">
        <f t="array" ref="S343">IF(T343="","",INDEX('Backing 4'!Z:Z,MATCH(T343,'Backing 4'!Y:Y,0)))</f>
        <v>Even</v>
      </c>
      <c r="T343" s="1" t="str">
        <f t="shared" si="2"/>
        <v>4 - Manager</v>
      </c>
      <c r="U343" s="1">
        <v>3.0</v>
      </c>
      <c r="V343" s="1" t="str">
        <f t="array" ref="V343">IF(D343="Y","",IF(W343="Y",INDEX('Backing 2'!B:B,MATCH(C343,'Backing 2'!C:C,0)),C343))</f>
        <v>4 - Manager</v>
      </c>
      <c r="W343" s="1" t="s">
        <v>34</v>
      </c>
      <c r="X343" s="1">
        <v>3.0</v>
      </c>
      <c r="Y343" s="1" t="s">
        <v>41</v>
      </c>
      <c r="Z343" s="1">
        <v>36.0</v>
      </c>
      <c r="AA343" s="1" t="s">
        <v>51</v>
      </c>
      <c r="AB343" s="1" t="s">
        <v>51</v>
      </c>
      <c r="AC343" s="1" t="s">
        <v>51</v>
      </c>
      <c r="AD343" s="5">
        <v>42826.0</v>
      </c>
      <c r="AE343" s="1">
        <v>3.0</v>
      </c>
      <c r="AF343" s="1">
        <f t="shared" si="3"/>
        <v>0.5462905801</v>
      </c>
    </row>
    <row r="344" ht="15.75" customHeight="1">
      <c r="A344" s="1">
        <v>343.0</v>
      </c>
      <c r="B344" s="1" t="s">
        <v>44</v>
      </c>
      <c r="C344" s="1" t="s">
        <v>69</v>
      </c>
      <c r="D344" s="1" t="s">
        <v>34</v>
      </c>
      <c r="F344" s="1" t="s">
        <v>35</v>
      </c>
      <c r="G344" s="1" t="s">
        <v>35</v>
      </c>
      <c r="H344" s="3">
        <v>0.5</v>
      </c>
      <c r="I344" s="1" t="s">
        <v>35</v>
      </c>
      <c r="J344" s="1" t="s">
        <v>37</v>
      </c>
      <c r="K344" s="1" t="s">
        <v>52</v>
      </c>
      <c r="M344" s="1" t="s">
        <v>69</v>
      </c>
      <c r="N344" s="1" t="s">
        <v>52</v>
      </c>
      <c r="O344" s="4" t="s">
        <v>40</v>
      </c>
      <c r="P344" s="1" t="s">
        <v>40</v>
      </c>
      <c r="Q344" s="1" t="str">
        <f t="array" ref="Q344">IF(R344="","",INDEX('Backing 4'!U:U,MATCH(R344,'Backing 4'!T:T,0)))</f>
        <v/>
      </c>
      <c r="R344" s="1" t="str">
        <f t="shared" si="1"/>
        <v/>
      </c>
      <c r="S344" s="1" t="str">
        <f t="array" ref="S344">IF(T344="","",INDEX('Backing 4'!Z:Z,MATCH(T344,'Backing 4'!Y:Y,0)))</f>
        <v/>
      </c>
      <c r="T344" s="1" t="str">
        <f t="shared" si="2"/>
        <v/>
      </c>
      <c r="U344" s="1">
        <v>2.0</v>
      </c>
      <c r="V344" s="1" t="str">
        <f t="array" ref="V344">IF(D344="Y","",IF(W344="Y",INDEX('Backing 2'!B:B,MATCH(C344,'Backing 2'!C:C,0)),C344))</f>
        <v>1 - Executive</v>
      </c>
      <c r="W344" s="1" t="s">
        <v>34</v>
      </c>
      <c r="X344" s="1">
        <v>2.0</v>
      </c>
      <c r="Y344" s="1" t="s">
        <v>55</v>
      </c>
      <c r="Z344" s="1">
        <v>47.0</v>
      </c>
      <c r="AA344" s="1" t="s">
        <v>51</v>
      </c>
      <c r="AB344" s="1" t="s">
        <v>51</v>
      </c>
      <c r="AC344" s="1" t="s">
        <v>51</v>
      </c>
      <c r="AD344" s="5">
        <v>42826.0</v>
      </c>
      <c r="AE344" s="1">
        <v>3.0</v>
      </c>
      <c r="AF344" s="1">
        <f t="shared" si="3"/>
        <v>0.4760613824</v>
      </c>
    </row>
    <row r="345" ht="15.75" customHeight="1">
      <c r="A345" s="1">
        <v>344.0</v>
      </c>
      <c r="B345" s="1" t="s">
        <v>32</v>
      </c>
      <c r="C345" s="1" t="s">
        <v>58</v>
      </c>
      <c r="D345" s="1" t="s">
        <v>34</v>
      </c>
      <c r="E345" s="1">
        <v>2.0</v>
      </c>
      <c r="F345" s="1" t="s">
        <v>36</v>
      </c>
      <c r="G345" s="1" t="s">
        <v>36</v>
      </c>
      <c r="H345" s="3">
        <v>0.5</v>
      </c>
      <c r="I345" s="1" t="s">
        <v>35</v>
      </c>
      <c r="J345" s="1" t="s">
        <v>37</v>
      </c>
      <c r="K345" s="1" t="s">
        <v>38</v>
      </c>
      <c r="M345" s="1" t="s">
        <v>45</v>
      </c>
      <c r="N345" s="1" t="s">
        <v>38</v>
      </c>
      <c r="O345" s="4" t="s">
        <v>40</v>
      </c>
      <c r="P345" s="1" t="s">
        <v>40</v>
      </c>
      <c r="Q345" s="1" t="str">
        <f t="array" ref="Q345">IF(R345="","",INDEX('Backing 4'!U:U,MATCH(R345,'Backing 4'!T:T,0)))</f>
        <v>Even</v>
      </c>
      <c r="R345" s="1" t="str">
        <f t="shared" si="1"/>
        <v>5 - Senior Officer &amp; Operations</v>
      </c>
      <c r="S345" s="1" t="str">
        <f t="array" ref="S345">IF(T345="","",INDEX('Backing 4'!Z:Z,MATCH(T345,'Backing 4'!Y:Y,0)))</f>
        <v>Even</v>
      </c>
      <c r="T345" s="1" t="str">
        <f t="shared" si="2"/>
        <v>5 - Senior Officer</v>
      </c>
      <c r="U345" s="1">
        <v>1.0</v>
      </c>
      <c r="V345" s="1" t="str">
        <f t="array" ref="V345">IF(D345="Y","",IF(W345="Y",INDEX('Backing 2'!B:B,MATCH(C345,'Backing 2'!C:C,0)),C345))</f>
        <v>5 - Senior Officer</v>
      </c>
      <c r="W345" s="1" t="s">
        <v>34</v>
      </c>
      <c r="Y345" s="1" t="s">
        <v>41</v>
      </c>
      <c r="Z345" s="1">
        <v>35.0</v>
      </c>
      <c r="AA345" s="1" t="s">
        <v>47</v>
      </c>
      <c r="AB345" s="1" t="s">
        <v>43</v>
      </c>
      <c r="AC345" s="1" t="s">
        <v>43</v>
      </c>
      <c r="AD345" s="5">
        <v>43556.0</v>
      </c>
      <c r="AE345" s="1">
        <v>1.0</v>
      </c>
      <c r="AF345" s="1">
        <f t="shared" si="3"/>
        <v>0.07270240026</v>
      </c>
    </row>
    <row r="346" ht="15.75" customHeight="1">
      <c r="A346" s="1">
        <v>345.0</v>
      </c>
      <c r="B346" s="1" t="s">
        <v>44</v>
      </c>
      <c r="C346" s="1" t="s">
        <v>33</v>
      </c>
      <c r="D346" s="1" t="s">
        <v>34</v>
      </c>
      <c r="E346" s="1">
        <v>2.0</v>
      </c>
      <c r="F346" s="1" t="s">
        <v>35</v>
      </c>
      <c r="G346" s="1" t="s">
        <v>36</v>
      </c>
      <c r="H346" s="3">
        <v>0.5</v>
      </c>
      <c r="I346" s="1" t="s">
        <v>35</v>
      </c>
      <c r="J346" s="1" t="s">
        <v>37</v>
      </c>
      <c r="K346" s="1" t="s">
        <v>46</v>
      </c>
      <c r="M346" s="1" t="s">
        <v>33</v>
      </c>
      <c r="N346" s="1" t="s">
        <v>46</v>
      </c>
      <c r="O346" s="4" t="s">
        <v>40</v>
      </c>
      <c r="P346" s="1" t="s">
        <v>40</v>
      </c>
      <c r="Q346" s="1" t="str">
        <f t="array" ref="Q346">IF(R346="","",INDEX('Backing 4'!U:U,MATCH(R346,'Backing 4'!T:T,0)))</f>
        <v>Even</v>
      </c>
      <c r="R346" s="1" t="str">
        <f t="shared" si="1"/>
        <v>6 - Junior Officer &amp; Sales &amp; Marketing</v>
      </c>
      <c r="S346" s="1" t="str">
        <f t="array" ref="S346">IF(T346="","",INDEX('Backing 4'!Z:Z,MATCH(T346,'Backing 4'!Y:Y,0)))</f>
        <v>Even</v>
      </c>
      <c r="T346" s="1" t="str">
        <f t="shared" si="2"/>
        <v>6 - Junior Officer</v>
      </c>
      <c r="U346" s="1">
        <v>3.0</v>
      </c>
      <c r="V346" s="1" t="str">
        <f t="array" ref="V346">IF(D346="Y","",IF(W346="Y",INDEX('Backing 2'!B:B,MATCH(C346,'Backing 2'!C:C,0)),C346))</f>
        <v>6 - Junior Officer</v>
      </c>
      <c r="W346" s="1" t="s">
        <v>34</v>
      </c>
      <c r="X346" s="1">
        <v>3.0</v>
      </c>
      <c r="Y346" s="1" t="s">
        <v>53</v>
      </c>
      <c r="Z346" s="1">
        <v>22.0</v>
      </c>
      <c r="AA346" s="1" t="s">
        <v>51</v>
      </c>
      <c r="AB346" s="1" t="s">
        <v>51</v>
      </c>
      <c r="AC346" s="1" t="s">
        <v>51</v>
      </c>
      <c r="AD346" s="5">
        <v>42826.0</v>
      </c>
      <c r="AE346" s="1">
        <v>3.0</v>
      </c>
      <c r="AF346" s="1">
        <f t="shared" si="3"/>
        <v>0.9615241475</v>
      </c>
    </row>
    <row r="347" ht="15.75" customHeight="1">
      <c r="A347" s="1">
        <v>346.0</v>
      </c>
      <c r="B347" s="1" t="s">
        <v>32</v>
      </c>
      <c r="C347" s="1" t="s">
        <v>45</v>
      </c>
      <c r="D347" s="1" t="s">
        <v>34</v>
      </c>
      <c r="E347" s="1">
        <v>3.0</v>
      </c>
      <c r="F347" s="1" t="s">
        <v>35</v>
      </c>
      <c r="G347" s="1" t="s">
        <v>36</v>
      </c>
      <c r="H347" s="3">
        <v>0.5</v>
      </c>
      <c r="I347" s="1" t="s">
        <v>35</v>
      </c>
      <c r="J347" s="1" t="s">
        <v>37</v>
      </c>
      <c r="K347" s="1" t="s">
        <v>54</v>
      </c>
      <c r="M347" s="1" t="s">
        <v>45</v>
      </c>
      <c r="N347" s="1" t="s">
        <v>54</v>
      </c>
      <c r="O347" s="4" t="s">
        <v>40</v>
      </c>
      <c r="P347" s="1" t="s">
        <v>40</v>
      </c>
      <c r="Q347" s="1" t="str">
        <f t="array" ref="Q347">IF(R347="","",INDEX('Backing 4'!U:U,MATCH(R347,'Backing 4'!T:T,0)))</f>
        <v>Even</v>
      </c>
      <c r="R347" s="1" t="str">
        <f t="shared" si="1"/>
        <v>4 - Manager &amp; Internal Services</v>
      </c>
      <c r="S347" s="1" t="str">
        <f t="array" ref="S347">IF(T347="","",INDEX('Backing 4'!Z:Z,MATCH(T347,'Backing 4'!Y:Y,0)))</f>
        <v>Even</v>
      </c>
      <c r="T347" s="1" t="str">
        <f t="shared" si="2"/>
        <v>4 - Manager</v>
      </c>
      <c r="U347" s="1">
        <v>2.0</v>
      </c>
      <c r="V347" s="1" t="str">
        <f t="array" ref="V347">IF(D347="Y","",IF(W347="Y",INDEX('Backing 2'!B:B,MATCH(C347,'Backing 2'!C:C,0)),C347))</f>
        <v>4 - Manager</v>
      </c>
      <c r="W347" s="1" t="s">
        <v>34</v>
      </c>
      <c r="X347" s="1">
        <v>3.0</v>
      </c>
      <c r="Y347" s="1" t="s">
        <v>41</v>
      </c>
      <c r="Z347" s="1">
        <v>32.0</v>
      </c>
      <c r="AA347" s="1" t="s">
        <v>82</v>
      </c>
      <c r="AB347" s="1" t="s">
        <v>78</v>
      </c>
      <c r="AC347" s="1" t="s">
        <v>61</v>
      </c>
      <c r="AD347" s="5">
        <v>41365.0</v>
      </c>
      <c r="AE347" s="1">
        <v>7.0</v>
      </c>
      <c r="AF347" s="1">
        <f t="shared" si="3"/>
        <v>0.9507692508</v>
      </c>
    </row>
    <row r="348" ht="15.75" customHeight="1">
      <c r="A348" s="1">
        <v>347.0</v>
      </c>
      <c r="B348" s="1" t="s">
        <v>32</v>
      </c>
      <c r="C348" s="1" t="s">
        <v>57</v>
      </c>
      <c r="D348" s="1" t="s">
        <v>34</v>
      </c>
      <c r="E348" s="1">
        <v>3.0</v>
      </c>
      <c r="F348" s="1" t="s">
        <v>35</v>
      </c>
      <c r="G348" s="1" t="s">
        <v>36</v>
      </c>
      <c r="H348" s="3">
        <v>0.5</v>
      </c>
      <c r="I348" s="1" t="s">
        <v>35</v>
      </c>
      <c r="J348" s="1" t="s">
        <v>37</v>
      </c>
      <c r="K348" s="1" t="s">
        <v>38</v>
      </c>
      <c r="M348" s="1" t="s">
        <v>57</v>
      </c>
      <c r="N348" s="1" t="s">
        <v>38</v>
      </c>
      <c r="O348" s="4" t="s">
        <v>40</v>
      </c>
      <c r="P348" s="1" t="s">
        <v>40</v>
      </c>
      <c r="Q348" s="1" t="str">
        <f t="array" ref="Q348">IF(R348="","",INDEX('Backing 4'!U:U,MATCH(R348,'Backing 4'!T:T,0)))</f>
        <v>Even</v>
      </c>
      <c r="R348" s="1" t="str">
        <f t="shared" si="1"/>
        <v>3 - Senior Manager &amp; Operations</v>
      </c>
      <c r="S348" s="1" t="str">
        <f t="array" ref="S348">IF(T348="","",INDEX('Backing 4'!Z:Z,MATCH(T348,'Backing 4'!Y:Y,0)))</f>
        <v>Uneven - Men benefit</v>
      </c>
      <c r="T348" s="1" t="str">
        <f t="shared" si="2"/>
        <v>3 - Senior Manager</v>
      </c>
      <c r="U348" s="1">
        <v>3.0</v>
      </c>
      <c r="V348" s="1" t="str">
        <f t="array" ref="V348">IF(D348="Y","",IF(W348="Y",INDEX('Backing 2'!B:B,MATCH(C348,'Backing 2'!C:C,0)),C348))</f>
        <v>3 - Senior Manager</v>
      </c>
      <c r="W348" s="1" t="s">
        <v>34</v>
      </c>
      <c r="X348" s="1">
        <v>3.0</v>
      </c>
      <c r="Y348" s="1" t="s">
        <v>55</v>
      </c>
      <c r="Z348" s="1">
        <v>48.0</v>
      </c>
      <c r="AA348" s="1" t="s">
        <v>51</v>
      </c>
      <c r="AB348" s="1" t="s">
        <v>51</v>
      </c>
      <c r="AC348" s="1" t="s">
        <v>51</v>
      </c>
      <c r="AD348" s="5">
        <v>41730.0</v>
      </c>
      <c r="AE348" s="1">
        <v>6.0</v>
      </c>
      <c r="AF348" s="1">
        <f t="shared" si="3"/>
        <v>0.2640279796</v>
      </c>
    </row>
    <row r="349" ht="15.75" customHeight="1">
      <c r="A349" s="1">
        <v>348.0</v>
      </c>
      <c r="B349" s="1" t="s">
        <v>32</v>
      </c>
      <c r="C349" s="1" t="s">
        <v>58</v>
      </c>
      <c r="D349" s="1" t="s">
        <v>34</v>
      </c>
      <c r="E349" s="1">
        <v>3.0</v>
      </c>
      <c r="F349" s="1" t="s">
        <v>35</v>
      </c>
      <c r="G349" s="1" t="s">
        <v>36</v>
      </c>
      <c r="H349" s="3">
        <v>0.5</v>
      </c>
      <c r="I349" s="1" t="s">
        <v>35</v>
      </c>
      <c r="J349" s="1" t="s">
        <v>37</v>
      </c>
      <c r="K349" s="1" t="s">
        <v>38</v>
      </c>
      <c r="M349" s="1" t="s">
        <v>58</v>
      </c>
      <c r="N349" s="1" t="s">
        <v>38</v>
      </c>
      <c r="O349" s="4" t="s">
        <v>40</v>
      </c>
      <c r="P349" s="1" t="s">
        <v>40</v>
      </c>
      <c r="Q349" s="1" t="str">
        <f t="array" ref="Q349">IF(R349="","",INDEX('Backing 4'!U:U,MATCH(R349,'Backing 4'!T:T,0)))</f>
        <v>Even</v>
      </c>
      <c r="R349" s="1" t="str">
        <f t="shared" si="1"/>
        <v>5 - Senior Officer &amp; Operations</v>
      </c>
      <c r="S349" s="1" t="str">
        <f t="array" ref="S349">IF(T349="","",INDEX('Backing 4'!Z:Z,MATCH(T349,'Backing 4'!Y:Y,0)))</f>
        <v>Even</v>
      </c>
      <c r="T349" s="1" t="str">
        <f t="shared" si="2"/>
        <v>5 - Senior Officer</v>
      </c>
      <c r="U349" s="1">
        <v>4.0</v>
      </c>
      <c r="V349" s="1" t="str">
        <f t="array" ref="V349">IF(D349="Y","",IF(W349="Y",INDEX('Backing 2'!B:B,MATCH(C349,'Backing 2'!C:C,0)),C349))</f>
        <v>5 - Senior Officer</v>
      </c>
      <c r="W349" s="1" t="s">
        <v>34</v>
      </c>
      <c r="X349" s="1">
        <v>3.0</v>
      </c>
      <c r="Y349" s="1" t="s">
        <v>53</v>
      </c>
      <c r="Z349" s="1">
        <v>25.0</v>
      </c>
      <c r="AA349" s="1" t="s">
        <v>64</v>
      </c>
      <c r="AB349" s="1" t="s">
        <v>43</v>
      </c>
      <c r="AC349" s="1" t="s">
        <v>43</v>
      </c>
      <c r="AD349" s="5">
        <v>42461.0</v>
      </c>
      <c r="AE349" s="1">
        <v>4.0</v>
      </c>
      <c r="AF349" s="1">
        <f t="shared" si="3"/>
        <v>0.5802609129</v>
      </c>
    </row>
    <row r="350" ht="15.75" customHeight="1">
      <c r="A350" s="1">
        <v>349.0</v>
      </c>
      <c r="B350" s="1" t="s">
        <v>44</v>
      </c>
      <c r="C350" s="1" t="s">
        <v>33</v>
      </c>
      <c r="D350" s="1" t="s">
        <v>34</v>
      </c>
      <c r="E350" s="1">
        <v>3.0</v>
      </c>
      <c r="F350" s="1" t="s">
        <v>35</v>
      </c>
      <c r="G350" s="1" t="s">
        <v>36</v>
      </c>
      <c r="H350" s="3">
        <v>0.5</v>
      </c>
      <c r="I350" s="1" t="s">
        <v>35</v>
      </c>
      <c r="J350" s="1" t="s">
        <v>37</v>
      </c>
      <c r="K350" s="1" t="s">
        <v>38</v>
      </c>
      <c r="M350" s="1" t="s">
        <v>33</v>
      </c>
      <c r="N350" s="1" t="s">
        <v>38</v>
      </c>
      <c r="O350" s="4" t="s">
        <v>40</v>
      </c>
      <c r="P350" s="1" t="s">
        <v>40</v>
      </c>
      <c r="Q350" s="1" t="str">
        <f t="array" ref="Q350">IF(R350="","",INDEX('Backing 4'!U:U,MATCH(R350,'Backing 4'!T:T,0)))</f>
        <v>Even</v>
      </c>
      <c r="R350" s="1" t="str">
        <f t="shared" si="1"/>
        <v>6 - Junior Officer &amp; Operations</v>
      </c>
      <c r="S350" s="1" t="str">
        <f t="array" ref="S350">IF(T350="","",INDEX('Backing 4'!Z:Z,MATCH(T350,'Backing 4'!Y:Y,0)))</f>
        <v>Even</v>
      </c>
      <c r="T350" s="1" t="str">
        <f t="shared" si="2"/>
        <v>6 - Junior Officer</v>
      </c>
      <c r="U350" s="1">
        <v>3.0</v>
      </c>
      <c r="V350" s="1" t="str">
        <f t="array" ref="V350">IF(D350="Y","",IF(W350="Y",INDEX('Backing 2'!B:B,MATCH(C350,'Backing 2'!C:C,0)),C350))</f>
        <v>6 - Junior Officer</v>
      </c>
      <c r="W350" s="1" t="s">
        <v>34</v>
      </c>
      <c r="X350" s="1">
        <v>2.0</v>
      </c>
      <c r="Y350" s="1" t="s">
        <v>53</v>
      </c>
      <c r="Z350" s="1">
        <v>22.0</v>
      </c>
      <c r="AA350" s="1" t="s">
        <v>47</v>
      </c>
      <c r="AB350" s="1" t="s">
        <v>43</v>
      </c>
      <c r="AC350" s="1" t="s">
        <v>43</v>
      </c>
      <c r="AD350" s="5">
        <v>42826.0</v>
      </c>
      <c r="AE350" s="1">
        <v>3.0</v>
      </c>
      <c r="AF350" s="1">
        <f t="shared" si="3"/>
        <v>0.3289388828</v>
      </c>
    </row>
    <row r="351" ht="15.75" customHeight="1">
      <c r="A351" s="1">
        <v>350.0</v>
      </c>
      <c r="B351" s="1" t="s">
        <v>32</v>
      </c>
      <c r="C351" s="2" t="s">
        <v>33</v>
      </c>
      <c r="D351" s="1" t="s">
        <v>34</v>
      </c>
      <c r="E351" s="1">
        <v>3.0</v>
      </c>
      <c r="F351" s="1" t="s">
        <v>35</v>
      </c>
      <c r="G351" s="1" t="s">
        <v>35</v>
      </c>
      <c r="H351" s="3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N351" s="1" t="s">
        <v>38</v>
      </c>
      <c r="O351" s="4" t="s">
        <v>40</v>
      </c>
      <c r="P351" s="1" t="s">
        <v>40</v>
      </c>
      <c r="Q351" s="1" t="str">
        <f t="array" ref="Q351">IF(R351="","",INDEX('Backing 4'!U:U,MATCH(R351,'Backing 4'!T:T,0)))</f>
        <v/>
      </c>
      <c r="R351" s="1" t="str">
        <f t="shared" si="1"/>
        <v/>
      </c>
      <c r="S351" s="1" t="str">
        <f t="array" ref="S351">IF(T351="","",INDEX('Backing 4'!Z:Z,MATCH(T351,'Backing 4'!Y:Y,0)))</f>
        <v/>
      </c>
      <c r="T351" s="1" t="str">
        <f t="shared" si="2"/>
        <v/>
      </c>
      <c r="U351" s="1">
        <v>2.0</v>
      </c>
      <c r="V351" s="1" t="str">
        <f t="array" ref="V351">IF(D351="Y","",IF(W351="Y",INDEX('Backing 2'!B:B,MATCH(C351,'Backing 2'!C:C,0)),C351))</f>
        <v>6 - Junior Officer</v>
      </c>
      <c r="W351" s="1" t="s">
        <v>34</v>
      </c>
      <c r="X351" s="1">
        <v>2.0</v>
      </c>
      <c r="Y351" s="1" t="s">
        <v>53</v>
      </c>
      <c r="Z351" s="1">
        <v>27.0</v>
      </c>
      <c r="AA351" s="1" t="s">
        <v>47</v>
      </c>
      <c r="AB351" s="1" t="s">
        <v>43</v>
      </c>
      <c r="AC351" s="1" t="s">
        <v>43</v>
      </c>
      <c r="AD351" s="5">
        <v>43191.0</v>
      </c>
      <c r="AE351" s="1">
        <v>2.0</v>
      </c>
      <c r="AF351" s="1">
        <f t="shared" si="3"/>
        <v>0.7256588725</v>
      </c>
    </row>
    <row r="352" ht="15.75" customHeight="1">
      <c r="A352" s="1">
        <v>351.0</v>
      </c>
      <c r="B352" s="1" t="s">
        <v>32</v>
      </c>
      <c r="C352" s="1" t="s">
        <v>45</v>
      </c>
      <c r="D352" s="1" t="s">
        <v>34</v>
      </c>
      <c r="E352" s="1">
        <v>2.0</v>
      </c>
      <c r="F352" s="1" t="s">
        <v>35</v>
      </c>
      <c r="G352" s="1" t="s">
        <v>36</v>
      </c>
      <c r="H352" s="3">
        <v>0.5</v>
      </c>
      <c r="I352" s="1" t="s">
        <v>35</v>
      </c>
      <c r="J352" s="1" t="s">
        <v>37</v>
      </c>
      <c r="K352" s="1" t="s">
        <v>46</v>
      </c>
      <c r="M352" s="1" t="s">
        <v>45</v>
      </c>
      <c r="N352" s="1" t="s">
        <v>46</v>
      </c>
      <c r="O352" s="4" t="s">
        <v>40</v>
      </c>
      <c r="P352" s="1" t="s">
        <v>40</v>
      </c>
      <c r="Q352" s="1" t="str">
        <f t="array" ref="Q352">IF(R352="","",INDEX('Backing 4'!U:U,MATCH(R352,'Backing 4'!T:T,0)))</f>
        <v>Uneven - Men benefit</v>
      </c>
      <c r="R352" s="1" t="str">
        <f t="shared" si="1"/>
        <v>4 - Manager &amp; Sales &amp; Marketing</v>
      </c>
      <c r="S352" s="1" t="str">
        <f t="array" ref="S352">IF(T352="","",INDEX('Backing 4'!Z:Z,MATCH(T352,'Backing 4'!Y:Y,0)))</f>
        <v>Even</v>
      </c>
      <c r="T352" s="1" t="str">
        <f t="shared" si="2"/>
        <v>4 - Manager</v>
      </c>
      <c r="U352" s="1">
        <v>4.0</v>
      </c>
      <c r="V352" s="1" t="str">
        <f t="array" ref="V352">IF(D352="Y","",IF(W352="Y",INDEX('Backing 2'!B:B,MATCH(C352,'Backing 2'!C:C,0)),C352))</f>
        <v>4 - Manager</v>
      </c>
      <c r="W352" s="1" t="s">
        <v>34</v>
      </c>
      <c r="X352" s="1">
        <v>2.0</v>
      </c>
      <c r="Y352" s="1" t="s">
        <v>41</v>
      </c>
      <c r="Z352" s="1">
        <v>36.0</v>
      </c>
      <c r="AA352" s="1" t="s">
        <v>47</v>
      </c>
      <c r="AB352" s="1" t="s">
        <v>43</v>
      </c>
      <c r="AC352" s="1" t="s">
        <v>43</v>
      </c>
      <c r="AD352" s="5">
        <v>42461.0</v>
      </c>
      <c r="AE352" s="1">
        <v>4.0</v>
      </c>
      <c r="AF352" s="1">
        <f t="shared" si="3"/>
        <v>0.4941993</v>
      </c>
    </row>
    <row r="353" ht="15.75" customHeight="1">
      <c r="A353" s="1">
        <v>352.0</v>
      </c>
      <c r="B353" s="1" t="s">
        <v>32</v>
      </c>
      <c r="C353" s="1" t="s">
        <v>33</v>
      </c>
      <c r="D353" s="1" t="s">
        <v>34</v>
      </c>
      <c r="E353" s="1">
        <v>2.0</v>
      </c>
      <c r="F353" s="1" t="s">
        <v>36</v>
      </c>
      <c r="G353" s="1" t="s">
        <v>36</v>
      </c>
      <c r="H353" s="3">
        <v>0.5</v>
      </c>
      <c r="I353" s="1" t="s">
        <v>35</v>
      </c>
      <c r="J353" s="1" t="s">
        <v>37</v>
      </c>
      <c r="K353" s="1" t="s">
        <v>46</v>
      </c>
      <c r="M353" s="1" t="s">
        <v>58</v>
      </c>
      <c r="N353" s="1" t="s">
        <v>46</v>
      </c>
      <c r="O353" s="4" t="s">
        <v>40</v>
      </c>
      <c r="P353" s="1" t="s">
        <v>40</v>
      </c>
      <c r="Q353" s="1" t="str">
        <f t="array" ref="Q353">IF(R353="","",INDEX('Backing 4'!U:U,MATCH(R353,'Backing 4'!T:T,0)))</f>
        <v>Even</v>
      </c>
      <c r="R353" s="1" t="str">
        <f t="shared" si="1"/>
        <v>6 - Junior Officer &amp; Sales &amp; Marketing</v>
      </c>
      <c r="S353" s="1" t="str">
        <f t="array" ref="S353">IF(T353="","",INDEX('Backing 4'!Z:Z,MATCH(T353,'Backing 4'!Y:Y,0)))</f>
        <v>Even</v>
      </c>
      <c r="T353" s="1" t="str">
        <f t="shared" si="2"/>
        <v>6 - Junior Officer</v>
      </c>
      <c r="U353" s="1">
        <v>1.0</v>
      </c>
      <c r="V353" s="1" t="str">
        <f t="array" ref="V353">IF(D353="Y","",IF(W353="Y",INDEX('Backing 2'!B:B,MATCH(C353,'Backing 2'!C:C,0)),C353))</f>
        <v>6 - Junior Officer</v>
      </c>
      <c r="W353" s="1" t="s">
        <v>34</v>
      </c>
      <c r="Y353" s="1" t="s">
        <v>53</v>
      </c>
      <c r="Z353" s="1">
        <v>29.0</v>
      </c>
      <c r="AA353" s="1" t="s">
        <v>51</v>
      </c>
      <c r="AB353" s="1" t="s">
        <v>51</v>
      </c>
      <c r="AC353" s="1" t="s">
        <v>51</v>
      </c>
      <c r="AD353" s="5">
        <v>43556.0</v>
      </c>
      <c r="AE353" s="1">
        <v>1.0</v>
      </c>
      <c r="AF353" s="1">
        <f t="shared" si="3"/>
        <v>0.07588932064</v>
      </c>
    </row>
    <row r="354" ht="15.75" customHeight="1">
      <c r="A354" s="1">
        <v>353.0</v>
      </c>
      <c r="B354" s="1" t="s">
        <v>44</v>
      </c>
      <c r="C354" s="1" t="s">
        <v>58</v>
      </c>
      <c r="D354" s="1" t="s">
        <v>34</v>
      </c>
      <c r="E354" s="1">
        <v>3.0</v>
      </c>
      <c r="F354" s="1" t="s">
        <v>35</v>
      </c>
      <c r="G354" s="1" t="s">
        <v>36</v>
      </c>
      <c r="H354" s="3">
        <v>0.5</v>
      </c>
      <c r="I354" s="1" t="s">
        <v>35</v>
      </c>
      <c r="J354" s="1" t="s">
        <v>37</v>
      </c>
      <c r="K354" s="1" t="s">
        <v>46</v>
      </c>
      <c r="M354" s="1" t="s">
        <v>58</v>
      </c>
      <c r="N354" s="1" t="s">
        <v>46</v>
      </c>
      <c r="O354" s="4" t="s">
        <v>40</v>
      </c>
      <c r="P354" s="1" t="s">
        <v>40</v>
      </c>
      <c r="Q354" s="1" t="str">
        <f t="array" ref="Q354">IF(R354="","",INDEX('Backing 4'!U:U,MATCH(R354,'Backing 4'!T:T,0)))</f>
        <v>Even</v>
      </c>
      <c r="R354" s="1" t="str">
        <f t="shared" si="1"/>
        <v>5 - Senior Officer &amp; Sales &amp; Marketing</v>
      </c>
      <c r="S354" s="1" t="str">
        <f t="array" ref="S354">IF(T354="","",INDEX('Backing 4'!Z:Z,MATCH(T354,'Backing 4'!Y:Y,0)))</f>
        <v>Even</v>
      </c>
      <c r="T354" s="1" t="str">
        <f t="shared" si="2"/>
        <v>5 - Senior Officer</v>
      </c>
      <c r="U354" s="1">
        <v>6.0</v>
      </c>
      <c r="V354" s="1" t="str">
        <f t="array" ref="V354">IF(D354="Y","",IF(W354="Y",INDEX('Backing 2'!B:B,MATCH(C354,'Backing 2'!C:C,0)),C354))</f>
        <v>5 - Senior Officer</v>
      </c>
      <c r="W354" s="1" t="s">
        <v>34</v>
      </c>
      <c r="X354" s="1">
        <v>2.0</v>
      </c>
      <c r="Y354" s="1" t="s">
        <v>41</v>
      </c>
      <c r="Z354" s="1">
        <v>31.0</v>
      </c>
      <c r="AA354" s="1" t="s">
        <v>47</v>
      </c>
      <c r="AB354" s="1" t="s">
        <v>43</v>
      </c>
      <c r="AC354" s="1" t="s">
        <v>43</v>
      </c>
      <c r="AD354" s="5">
        <v>42461.0</v>
      </c>
      <c r="AE354" s="1">
        <v>4.0</v>
      </c>
      <c r="AF354" s="1">
        <f t="shared" si="3"/>
        <v>0.5596439123</v>
      </c>
    </row>
    <row r="355" ht="15.75" customHeight="1">
      <c r="A355" s="1">
        <v>354.0</v>
      </c>
      <c r="B355" s="1" t="s">
        <v>44</v>
      </c>
      <c r="C355" s="1" t="s">
        <v>33</v>
      </c>
      <c r="D355" s="1" t="s">
        <v>37</v>
      </c>
      <c r="F355" s="1" t="s">
        <v>35</v>
      </c>
      <c r="G355" s="1" t="s">
        <v>35</v>
      </c>
      <c r="H355" s="3">
        <v>0.5</v>
      </c>
      <c r="I355" s="1" t="s">
        <v>35</v>
      </c>
      <c r="J355" s="1" t="s">
        <v>34</v>
      </c>
      <c r="K355" s="1" t="s">
        <v>38</v>
      </c>
      <c r="M355" s="1" t="s">
        <v>33</v>
      </c>
      <c r="N355" s="1" t="s">
        <v>38</v>
      </c>
      <c r="O355" s="4" t="s">
        <v>40</v>
      </c>
      <c r="P355" s="1" t="s">
        <v>40</v>
      </c>
      <c r="Q355" s="1" t="str">
        <f t="array" ref="Q355">IF(R355="","",INDEX('Backing 4'!U:U,MATCH(R355,'Backing 4'!T:T,0)))</f>
        <v>Even</v>
      </c>
      <c r="R355" s="1" t="str">
        <f t="shared" si="1"/>
        <v>6 - Junior Officer &amp; Operations</v>
      </c>
      <c r="S355" s="1" t="str">
        <f t="array" ref="S355">IF(T355="","",INDEX('Backing 4'!Z:Z,MATCH(T355,'Backing 4'!Y:Y,0)))</f>
        <v>Even</v>
      </c>
      <c r="T355" s="1" t="str">
        <f t="shared" si="2"/>
        <v>6 - Junior Officer</v>
      </c>
      <c r="U355" s="1">
        <v>0.0</v>
      </c>
      <c r="V355" s="1" t="str">
        <f t="array" ref="V355">IF(D355="Y","",IF(W355="Y",INDEX('Backing 2'!B:B,MATCH(C355,'Backing 2'!C:C,0)),C355))</f>
        <v/>
      </c>
      <c r="W355" s="1" t="s">
        <v>34</v>
      </c>
      <c r="Y355" s="1" t="s">
        <v>53</v>
      </c>
      <c r="Z355" s="1">
        <v>23.0</v>
      </c>
      <c r="AA355" s="1" t="s">
        <v>83</v>
      </c>
      <c r="AB355" s="1" t="s">
        <v>43</v>
      </c>
      <c r="AC355" s="1" t="s">
        <v>43</v>
      </c>
      <c r="AD355" s="5">
        <v>43922.0</v>
      </c>
      <c r="AE355" s="1">
        <v>0.0</v>
      </c>
      <c r="AF355" s="1">
        <f t="shared" si="3"/>
        <v>0.9613220731</v>
      </c>
    </row>
    <row r="356" ht="15.75" customHeight="1">
      <c r="A356" s="1">
        <v>355.0</v>
      </c>
      <c r="B356" s="1" t="s">
        <v>32</v>
      </c>
      <c r="C356" s="1" t="s">
        <v>33</v>
      </c>
      <c r="D356" s="1" t="s">
        <v>37</v>
      </c>
      <c r="F356" s="1" t="s">
        <v>35</v>
      </c>
      <c r="G356" s="1" t="s">
        <v>35</v>
      </c>
      <c r="H356" s="3">
        <v>0.5</v>
      </c>
      <c r="I356" s="1" t="s">
        <v>35</v>
      </c>
      <c r="J356" s="1" t="s">
        <v>34</v>
      </c>
      <c r="K356" s="1" t="s">
        <v>38</v>
      </c>
      <c r="M356" s="1" t="s">
        <v>33</v>
      </c>
      <c r="N356" s="1" t="s">
        <v>38</v>
      </c>
      <c r="O356" s="4" t="s">
        <v>40</v>
      </c>
      <c r="P356" s="1" t="s">
        <v>40</v>
      </c>
      <c r="Q356" s="1" t="str">
        <f t="array" ref="Q356">IF(R356="","",INDEX('Backing 4'!U:U,MATCH(R356,'Backing 4'!T:T,0)))</f>
        <v>Even</v>
      </c>
      <c r="R356" s="1" t="str">
        <f t="shared" si="1"/>
        <v>6 - Junior Officer &amp; Operations</v>
      </c>
      <c r="S356" s="1" t="str">
        <f t="array" ref="S356">IF(T356="","",INDEX('Backing 4'!Z:Z,MATCH(T356,'Backing 4'!Y:Y,0)))</f>
        <v>Even</v>
      </c>
      <c r="T356" s="1" t="str">
        <f t="shared" si="2"/>
        <v>6 - Junior Officer</v>
      </c>
      <c r="U356" s="1">
        <v>0.0</v>
      </c>
      <c r="V356" s="1" t="str">
        <f t="array" ref="V356">IF(D356="Y","",IF(W356="Y",INDEX('Backing 2'!B:B,MATCH(C356,'Backing 2'!C:C,0)),C356))</f>
        <v/>
      </c>
      <c r="W356" s="1" t="s">
        <v>34</v>
      </c>
      <c r="Y356" s="1" t="s">
        <v>53</v>
      </c>
      <c r="Z356" s="1">
        <v>23.0</v>
      </c>
      <c r="AA356" s="1" t="s">
        <v>56</v>
      </c>
      <c r="AB356" s="1" t="s">
        <v>43</v>
      </c>
      <c r="AC356" s="1" t="s">
        <v>43</v>
      </c>
      <c r="AD356" s="5">
        <v>43922.0</v>
      </c>
      <c r="AE356" s="1">
        <v>0.0</v>
      </c>
      <c r="AF356" s="1">
        <f t="shared" si="3"/>
        <v>0.5637329041</v>
      </c>
    </row>
    <row r="357" ht="15.75" customHeight="1">
      <c r="A357" s="1">
        <v>356.0</v>
      </c>
      <c r="B357" s="1" t="s">
        <v>32</v>
      </c>
      <c r="C357" s="1" t="s">
        <v>58</v>
      </c>
      <c r="D357" s="1" t="s">
        <v>34</v>
      </c>
      <c r="E357" s="1">
        <v>2.0</v>
      </c>
      <c r="F357" s="1" t="s">
        <v>36</v>
      </c>
      <c r="G357" s="1" t="s">
        <v>36</v>
      </c>
      <c r="H357" s="3">
        <v>0.5</v>
      </c>
      <c r="I357" s="1" t="s">
        <v>35</v>
      </c>
      <c r="J357" s="1" t="s">
        <v>37</v>
      </c>
      <c r="K357" s="1" t="s">
        <v>46</v>
      </c>
      <c r="M357" s="1" t="s">
        <v>45</v>
      </c>
      <c r="N357" s="1" t="s">
        <v>46</v>
      </c>
      <c r="O357" s="4" t="s">
        <v>40</v>
      </c>
      <c r="P357" s="1" t="s">
        <v>40</v>
      </c>
      <c r="Q357" s="1" t="str">
        <f t="array" ref="Q357">IF(R357="","",INDEX('Backing 4'!U:U,MATCH(R357,'Backing 4'!T:T,0)))</f>
        <v>Even</v>
      </c>
      <c r="R357" s="1" t="str">
        <f t="shared" si="1"/>
        <v>5 - Senior Officer &amp; Sales &amp; Marketing</v>
      </c>
      <c r="S357" s="1" t="str">
        <f t="array" ref="S357">IF(T357="","",INDEX('Backing 4'!Z:Z,MATCH(T357,'Backing 4'!Y:Y,0)))</f>
        <v>Even</v>
      </c>
      <c r="T357" s="1" t="str">
        <f t="shared" si="2"/>
        <v>5 - Senior Officer</v>
      </c>
      <c r="U357" s="1">
        <v>3.0</v>
      </c>
      <c r="V357" s="1" t="str">
        <f t="array" ref="V357">IF(D357="Y","",IF(W357="Y",INDEX('Backing 2'!B:B,MATCH(C357,'Backing 2'!C:C,0)),C357))</f>
        <v>5 - Senior Officer</v>
      </c>
      <c r="W357" s="1" t="s">
        <v>34</v>
      </c>
      <c r="X357" s="1">
        <v>2.0</v>
      </c>
      <c r="Y357" s="1" t="s">
        <v>41</v>
      </c>
      <c r="Z357" s="1">
        <v>32.0</v>
      </c>
      <c r="AA357" s="1" t="s">
        <v>51</v>
      </c>
      <c r="AB357" s="1" t="s">
        <v>51</v>
      </c>
      <c r="AC357" s="1" t="s">
        <v>51</v>
      </c>
      <c r="AD357" s="5">
        <v>42826.0</v>
      </c>
      <c r="AE357" s="1">
        <v>3.0</v>
      </c>
      <c r="AF357" s="1">
        <f t="shared" si="3"/>
        <v>0.6818472707</v>
      </c>
    </row>
    <row r="358" ht="15.75" customHeight="1">
      <c r="A358" s="1">
        <v>357.0</v>
      </c>
      <c r="B358" s="1" t="s">
        <v>44</v>
      </c>
      <c r="C358" s="1" t="s">
        <v>33</v>
      </c>
      <c r="D358" s="1" t="s">
        <v>34</v>
      </c>
      <c r="E358" s="1">
        <v>2.0</v>
      </c>
      <c r="F358" s="1" t="s">
        <v>35</v>
      </c>
      <c r="G358" s="1" t="s">
        <v>36</v>
      </c>
      <c r="H358" s="3">
        <v>0.5</v>
      </c>
      <c r="I358" s="1" t="s">
        <v>35</v>
      </c>
      <c r="J358" s="1" t="s">
        <v>37</v>
      </c>
      <c r="K358" s="1" t="s">
        <v>38</v>
      </c>
      <c r="M358" s="1" t="s">
        <v>33</v>
      </c>
      <c r="N358" s="1" t="s">
        <v>38</v>
      </c>
      <c r="O358" s="4" t="s">
        <v>40</v>
      </c>
      <c r="P358" s="1" t="s">
        <v>40</v>
      </c>
      <c r="Q358" s="1" t="str">
        <f t="array" ref="Q358">IF(R358="","",INDEX('Backing 4'!U:U,MATCH(R358,'Backing 4'!T:T,0)))</f>
        <v>Even</v>
      </c>
      <c r="R358" s="1" t="str">
        <f t="shared" si="1"/>
        <v>6 - Junior Officer &amp; Operations</v>
      </c>
      <c r="S358" s="1" t="str">
        <f t="array" ref="S358">IF(T358="","",INDEX('Backing 4'!Z:Z,MATCH(T358,'Backing 4'!Y:Y,0)))</f>
        <v>Even</v>
      </c>
      <c r="T358" s="1" t="str">
        <f t="shared" si="2"/>
        <v>6 - Junior Officer</v>
      </c>
      <c r="U358" s="1">
        <v>3.0</v>
      </c>
      <c r="V358" s="1" t="str">
        <f t="array" ref="V358">IF(D358="Y","",IF(W358="Y",INDEX('Backing 2'!B:B,MATCH(C358,'Backing 2'!C:C,0)),C358))</f>
        <v>6 - Junior Officer</v>
      </c>
      <c r="W358" s="1" t="s">
        <v>34</v>
      </c>
      <c r="X358" s="1">
        <v>3.0</v>
      </c>
      <c r="Y358" s="1" t="s">
        <v>53</v>
      </c>
      <c r="Z358" s="1">
        <v>27.0</v>
      </c>
      <c r="AA358" s="1" t="s">
        <v>51</v>
      </c>
      <c r="AB358" s="1" t="s">
        <v>51</v>
      </c>
      <c r="AC358" s="1" t="s">
        <v>51</v>
      </c>
      <c r="AD358" s="5">
        <v>42826.0</v>
      </c>
      <c r="AE358" s="1">
        <v>3.0</v>
      </c>
      <c r="AF358" s="1">
        <f t="shared" si="3"/>
        <v>0.1763731742</v>
      </c>
    </row>
    <row r="359" ht="15.75" customHeight="1">
      <c r="A359" s="1">
        <v>358.0</v>
      </c>
      <c r="B359" s="1" t="s">
        <v>44</v>
      </c>
      <c r="C359" s="1" t="s">
        <v>58</v>
      </c>
      <c r="D359" s="1" t="s">
        <v>34</v>
      </c>
      <c r="E359" s="1">
        <v>3.0</v>
      </c>
      <c r="F359" s="1" t="s">
        <v>35</v>
      </c>
      <c r="G359" s="1" t="s">
        <v>36</v>
      </c>
      <c r="H359" s="3">
        <v>0.5</v>
      </c>
      <c r="I359" s="1" t="s">
        <v>35</v>
      </c>
      <c r="J359" s="1" t="s">
        <v>37</v>
      </c>
      <c r="K359" s="1" t="s">
        <v>38</v>
      </c>
      <c r="M359" s="1" t="s">
        <v>58</v>
      </c>
      <c r="N359" s="1" t="s">
        <v>38</v>
      </c>
      <c r="O359" s="4">
        <v>0.8</v>
      </c>
      <c r="P359" s="1" t="s">
        <v>63</v>
      </c>
      <c r="Q359" s="1" t="str">
        <f t="array" ref="Q359">IF(R359="","",INDEX('Backing 4'!U:U,MATCH(R359,'Backing 4'!T:T,0)))</f>
        <v>Even</v>
      </c>
      <c r="R359" s="1" t="str">
        <f t="shared" si="1"/>
        <v>5 - Senior Officer &amp; Operations</v>
      </c>
      <c r="S359" s="1" t="str">
        <f t="array" ref="S359">IF(T359="","",INDEX('Backing 4'!Z:Z,MATCH(T359,'Backing 4'!Y:Y,0)))</f>
        <v>Even</v>
      </c>
      <c r="T359" s="1" t="str">
        <f t="shared" si="2"/>
        <v>5 - Senior Officer</v>
      </c>
      <c r="U359" s="1">
        <v>3.0</v>
      </c>
      <c r="V359" s="1" t="str">
        <f t="array" ref="V359">IF(D359="Y","",IF(W359="Y",INDEX('Backing 2'!B:B,MATCH(C359,'Backing 2'!C:C,0)),C359))</f>
        <v>5 - Senior Officer</v>
      </c>
      <c r="W359" s="1" t="s">
        <v>34</v>
      </c>
      <c r="X359" s="1">
        <v>2.0</v>
      </c>
      <c r="Y359" s="1" t="s">
        <v>41</v>
      </c>
      <c r="Z359" s="1">
        <v>33.0</v>
      </c>
      <c r="AA359" s="1" t="s">
        <v>62</v>
      </c>
      <c r="AB359" s="1" t="s">
        <v>43</v>
      </c>
      <c r="AC359" s="1" t="s">
        <v>43</v>
      </c>
      <c r="AD359" s="5">
        <v>40634.0</v>
      </c>
      <c r="AE359" s="1">
        <v>9.0</v>
      </c>
      <c r="AF359" s="1">
        <f t="shared" si="3"/>
        <v>0.5533490427</v>
      </c>
    </row>
    <row r="360" ht="15.75" customHeight="1">
      <c r="A360" s="1">
        <v>359.0</v>
      </c>
      <c r="B360" s="1" t="s">
        <v>44</v>
      </c>
      <c r="C360" s="1" t="s">
        <v>58</v>
      </c>
      <c r="D360" s="1" t="s">
        <v>34</v>
      </c>
      <c r="E360" s="1">
        <v>2.0</v>
      </c>
      <c r="F360" s="1" t="s">
        <v>35</v>
      </c>
      <c r="G360" s="1" t="s">
        <v>36</v>
      </c>
      <c r="H360" s="3">
        <v>0.5</v>
      </c>
      <c r="I360" s="1" t="s">
        <v>35</v>
      </c>
      <c r="J360" s="1" t="s">
        <v>37</v>
      </c>
      <c r="K360" s="1" t="s">
        <v>46</v>
      </c>
      <c r="M360" s="1" t="s">
        <v>58</v>
      </c>
      <c r="N360" s="1" t="s">
        <v>46</v>
      </c>
      <c r="O360" s="4" t="s">
        <v>40</v>
      </c>
      <c r="P360" s="1" t="s">
        <v>40</v>
      </c>
      <c r="Q360" s="1" t="str">
        <f t="array" ref="Q360">IF(R360="","",INDEX('Backing 4'!U:U,MATCH(R360,'Backing 4'!T:T,0)))</f>
        <v>Even</v>
      </c>
      <c r="R360" s="1" t="str">
        <f t="shared" si="1"/>
        <v>5 - Senior Officer &amp; Sales &amp; Marketing</v>
      </c>
      <c r="S360" s="1" t="str">
        <f t="array" ref="S360">IF(T360="","",INDEX('Backing 4'!Z:Z,MATCH(T360,'Backing 4'!Y:Y,0)))</f>
        <v>Even</v>
      </c>
      <c r="T360" s="1" t="str">
        <f t="shared" si="2"/>
        <v>5 - Senior Officer</v>
      </c>
      <c r="U360" s="1">
        <v>3.0</v>
      </c>
      <c r="V360" s="1" t="str">
        <f t="array" ref="V360">IF(D360="Y","",IF(W360="Y",INDEX('Backing 2'!B:B,MATCH(C360,'Backing 2'!C:C,0)),C360))</f>
        <v>5 - Senior Officer</v>
      </c>
      <c r="W360" s="1" t="s">
        <v>34</v>
      </c>
      <c r="X360" s="1">
        <v>3.0</v>
      </c>
      <c r="Y360" s="1" t="s">
        <v>53</v>
      </c>
      <c r="Z360" s="1">
        <v>28.0</v>
      </c>
      <c r="AA360" s="1" t="s">
        <v>59</v>
      </c>
      <c r="AB360" s="1" t="s">
        <v>60</v>
      </c>
      <c r="AC360" s="1" t="s">
        <v>61</v>
      </c>
      <c r="AD360" s="5">
        <v>40634.0</v>
      </c>
      <c r="AE360" s="1">
        <v>9.0</v>
      </c>
      <c r="AF360" s="1">
        <f t="shared" si="3"/>
        <v>0.2132735403</v>
      </c>
    </row>
    <row r="361" ht="15.75" customHeight="1">
      <c r="A361" s="1">
        <v>360.0</v>
      </c>
      <c r="B361" s="1" t="s">
        <v>32</v>
      </c>
      <c r="C361" s="1" t="s">
        <v>58</v>
      </c>
      <c r="D361" s="1" t="s">
        <v>37</v>
      </c>
      <c r="F361" s="1" t="s">
        <v>35</v>
      </c>
      <c r="G361" s="1" t="s">
        <v>35</v>
      </c>
      <c r="H361" s="3">
        <v>0.5</v>
      </c>
      <c r="I361" s="1" t="s">
        <v>35</v>
      </c>
      <c r="J361" s="1" t="s">
        <v>34</v>
      </c>
      <c r="K361" s="1" t="s">
        <v>54</v>
      </c>
      <c r="M361" s="1" t="s">
        <v>58</v>
      </c>
      <c r="N361" s="1" t="s">
        <v>54</v>
      </c>
      <c r="O361" s="4" t="s">
        <v>40</v>
      </c>
      <c r="P361" s="1" t="s">
        <v>40</v>
      </c>
      <c r="Q361" s="1" t="str">
        <f t="array" ref="Q361">IF(R361="","",INDEX('Backing 4'!U:U,MATCH(R361,'Backing 4'!T:T,0)))</f>
        <v>Even</v>
      </c>
      <c r="R361" s="1" t="str">
        <f t="shared" si="1"/>
        <v>5 - Senior Officer &amp; Internal Services</v>
      </c>
      <c r="S361" s="1" t="str">
        <f t="array" ref="S361">IF(T361="","",INDEX('Backing 4'!Z:Z,MATCH(T361,'Backing 4'!Y:Y,0)))</f>
        <v>Even</v>
      </c>
      <c r="T361" s="1" t="str">
        <f t="shared" si="2"/>
        <v>5 - Senior Officer</v>
      </c>
      <c r="U361" s="1">
        <v>0.0</v>
      </c>
      <c r="V361" s="1" t="str">
        <f t="array" ref="V361">IF(D361="Y","",IF(W361="Y",INDEX('Backing 2'!B:B,MATCH(C361,'Backing 2'!C:C,0)),C361))</f>
        <v/>
      </c>
      <c r="W361" s="1" t="s">
        <v>34</v>
      </c>
      <c r="Y361" s="1" t="s">
        <v>53</v>
      </c>
      <c r="Z361" s="1">
        <v>24.0</v>
      </c>
      <c r="AA361" s="1" t="s">
        <v>56</v>
      </c>
      <c r="AB361" s="1" t="s">
        <v>43</v>
      </c>
      <c r="AC361" s="1" t="s">
        <v>43</v>
      </c>
      <c r="AD361" s="5">
        <v>43922.0</v>
      </c>
      <c r="AE361" s="1">
        <v>0.0</v>
      </c>
      <c r="AF361" s="1">
        <f t="shared" si="3"/>
        <v>0.185416532</v>
      </c>
    </row>
    <row r="362" ht="15.75" customHeight="1">
      <c r="A362" s="1">
        <v>361.0</v>
      </c>
      <c r="B362" s="1" t="s">
        <v>32</v>
      </c>
      <c r="C362" s="1" t="s">
        <v>57</v>
      </c>
      <c r="D362" s="1" t="s">
        <v>34</v>
      </c>
      <c r="E362" s="1">
        <v>2.0</v>
      </c>
      <c r="F362" s="1" t="s">
        <v>35</v>
      </c>
      <c r="G362" s="1" t="s">
        <v>36</v>
      </c>
      <c r="H362" s="3">
        <v>0.5</v>
      </c>
      <c r="I362" s="1" t="s">
        <v>35</v>
      </c>
      <c r="J362" s="1" t="s">
        <v>37</v>
      </c>
      <c r="K362" s="1" t="s">
        <v>54</v>
      </c>
      <c r="M362" s="1" t="s">
        <v>57</v>
      </c>
      <c r="N362" s="1" t="s">
        <v>54</v>
      </c>
      <c r="O362" s="4" t="s">
        <v>40</v>
      </c>
      <c r="P362" s="1" t="s">
        <v>40</v>
      </c>
      <c r="Q362" s="1" t="str">
        <f t="array" ref="Q362">IF(R362="","",INDEX('Backing 4'!U:U,MATCH(R362,'Backing 4'!T:T,0)))</f>
        <v>Uneven - Men benefit</v>
      </c>
      <c r="R362" s="1" t="str">
        <f t="shared" si="1"/>
        <v>3 - Senior Manager &amp; Internal Services</v>
      </c>
      <c r="S362" s="1" t="str">
        <f t="array" ref="S362">IF(T362="","",INDEX('Backing 4'!Z:Z,MATCH(T362,'Backing 4'!Y:Y,0)))</f>
        <v>Uneven - Men benefit</v>
      </c>
      <c r="T362" s="1" t="str">
        <f t="shared" si="2"/>
        <v>3 - Senior Manager</v>
      </c>
      <c r="U362" s="1">
        <v>4.0</v>
      </c>
      <c r="V362" s="1" t="str">
        <f t="array" ref="V362">IF(D362="Y","",IF(W362="Y",INDEX('Backing 2'!B:B,MATCH(C362,'Backing 2'!C:C,0)),C362))</f>
        <v>3 - Senior Manager</v>
      </c>
      <c r="W362" s="1" t="s">
        <v>34</v>
      </c>
      <c r="X362" s="1">
        <v>2.0</v>
      </c>
      <c r="Y362" s="1" t="s">
        <v>41</v>
      </c>
      <c r="Z362" s="1">
        <v>38.0</v>
      </c>
      <c r="AA362" s="1" t="s">
        <v>51</v>
      </c>
      <c r="AB362" s="1" t="s">
        <v>51</v>
      </c>
      <c r="AC362" s="1" t="s">
        <v>51</v>
      </c>
      <c r="AD362" s="5">
        <v>40634.0</v>
      </c>
      <c r="AE362" s="1">
        <v>9.0</v>
      </c>
      <c r="AF362" s="1">
        <f t="shared" si="3"/>
        <v>0.4917910379</v>
      </c>
    </row>
    <row r="363" ht="15.75" customHeight="1">
      <c r="A363" s="1">
        <v>362.0</v>
      </c>
      <c r="B363" s="1" t="s">
        <v>44</v>
      </c>
      <c r="C363" s="1" t="s">
        <v>33</v>
      </c>
      <c r="D363" s="1" t="s">
        <v>34</v>
      </c>
      <c r="E363" s="1">
        <v>3.0</v>
      </c>
      <c r="F363" s="1" t="s">
        <v>35</v>
      </c>
      <c r="G363" s="1" t="s">
        <v>36</v>
      </c>
      <c r="H363" s="3">
        <v>0.5</v>
      </c>
      <c r="I363" s="1" t="s">
        <v>35</v>
      </c>
      <c r="J363" s="1" t="s">
        <v>37</v>
      </c>
      <c r="K363" s="1" t="s">
        <v>38</v>
      </c>
      <c r="M363" s="1" t="s">
        <v>33</v>
      </c>
      <c r="N363" s="1" t="s">
        <v>38</v>
      </c>
      <c r="O363" s="4" t="s">
        <v>40</v>
      </c>
      <c r="P363" s="1" t="s">
        <v>40</v>
      </c>
      <c r="Q363" s="1" t="str">
        <f t="array" ref="Q363">IF(R363="","",INDEX('Backing 4'!U:U,MATCH(R363,'Backing 4'!T:T,0)))</f>
        <v>Even</v>
      </c>
      <c r="R363" s="1" t="str">
        <f t="shared" si="1"/>
        <v>6 - Junior Officer &amp; Operations</v>
      </c>
      <c r="S363" s="1" t="str">
        <f t="array" ref="S363">IF(T363="","",INDEX('Backing 4'!Z:Z,MATCH(T363,'Backing 4'!Y:Y,0)))</f>
        <v>Even</v>
      </c>
      <c r="T363" s="1" t="str">
        <f t="shared" si="2"/>
        <v>6 - Junior Officer</v>
      </c>
      <c r="U363" s="1">
        <v>5.0</v>
      </c>
      <c r="V363" s="1" t="str">
        <f t="array" ref="V363">IF(D363="Y","",IF(W363="Y",INDEX('Backing 2'!B:B,MATCH(C363,'Backing 2'!C:C,0)),C363))</f>
        <v>6 - Junior Officer</v>
      </c>
      <c r="W363" s="1" t="s">
        <v>34</v>
      </c>
      <c r="X363" s="1">
        <v>3.0</v>
      </c>
      <c r="Y363" s="1" t="s">
        <v>53</v>
      </c>
      <c r="Z363" s="1">
        <v>26.0</v>
      </c>
      <c r="AA363" s="1" t="s">
        <v>59</v>
      </c>
      <c r="AB363" s="1" t="s">
        <v>60</v>
      </c>
      <c r="AC363" s="1" t="s">
        <v>61</v>
      </c>
      <c r="AD363" s="5">
        <v>42095.0</v>
      </c>
      <c r="AE363" s="1">
        <v>5.0</v>
      </c>
      <c r="AF363" s="1">
        <f t="shared" si="3"/>
        <v>0.6772700839</v>
      </c>
    </row>
    <row r="364" ht="15.75" customHeight="1">
      <c r="A364" s="1">
        <v>363.0</v>
      </c>
      <c r="B364" s="1" t="s">
        <v>32</v>
      </c>
      <c r="C364" s="1" t="s">
        <v>69</v>
      </c>
      <c r="D364" s="1" t="s">
        <v>34</v>
      </c>
      <c r="F364" s="1" t="s">
        <v>35</v>
      </c>
      <c r="G364" s="1" t="s">
        <v>35</v>
      </c>
      <c r="H364" s="3">
        <v>0.5</v>
      </c>
      <c r="I364" s="1" t="s">
        <v>35</v>
      </c>
      <c r="J364" s="1" t="s">
        <v>37</v>
      </c>
      <c r="K364" s="1" t="s">
        <v>49</v>
      </c>
      <c r="M364" s="1" t="s">
        <v>69</v>
      </c>
      <c r="N364" s="1" t="s">
        <v>49</v>
      </c>
      <c r="O364" s="4" t="s">
        <v>40</v>
      </c>
      <c r="P364" s="1" t="s">
        <v>40</v>
      </c>
      <c r="Q364" s="1" t="str">
        <f t="array" ref="Q364">IF(R364="","",INDEX('Backing 4'!U:U,MATCH(R364,'Backing 4'!T:T,0)))</f>
        <v/>
      </c>
      <c r="R364" s="1" t="str">
        <f t="shared" si="1"/>
        <v/>
      </c>
      <c r="S364" s="1" t="str">
        <f t="array" ref="S364">IF(T364="","",INDEX('Backing 4'!Z:Z,MATCH(T364,'Backing 4'!Y:Y,0)))</f>
        <v/>
      </c>
      <c r="T364" s="1" t="str">
        <f t="shared" si="2"/>
        <v/>
      </c>
      <c r="U364" s="1">
        <v>4.0</v>
      </c>
      <c r="V364" s="1" t="str">
        <f t="array" ref="V364">IF(D364="Y","",IF(W364="Y",INDEX('Backing 2'!B:B,MATCH(C364,'Backing 2'!C:C,0)),C364))</f>
        <v>1 - Executive</v>
      </c>
      <c r="W364" s="1" t="s">
        <v>34</v>
      </c>
      <c r="X364" s="1">
        <v>3.0</v>
      </c>
      <c r="Y364" s="1" t="s">
        <v>55</v>
      </c>
      <c r="Z364" s="1">
        <v>45.0</v>
      </c>
      <c r="AA364" s="1" t="s">
        <v>62</v>
      </c>
      <c r="AB364" s="1" t="s">
        <v>43</v>
      </c>
      <c r="AC364" s="1" t="s">
        <v>43</v>
      </c>
      <c r="AD364" s="5">
        <v>41365.0</v>
      </c>
      <c r="AE364" s="1">
        <v>7.0</v>
      </c>
      <c r="AF364" s="1">
        <f t="shared" si="3"/>
        <v>0.3236390083</v>
      </c>
    </row>
    <row r="365" ht="15.75" customHeight="1">
      <c r="A365" s="1">
        <v>364.0</v>
      </c>
      <c r="B365" s="1" t="s">
        <v>32</v>
      </c>
      <c r="C365" s="1" t="s">
        <v>58</v>
      </c>
      <c r="D365" s="1" t="s">
        <v>34</v>
      </c>
      <c r="E365" s="1">
        <v>4.0</v>
      </c>
      <c r="F365" s="1" t="s">
        <v>35</v>
      </c>
      <c r="G365" s="1" t="s">
        <v>36</v>
      </c>
      <c r="H365" s="3">
        <v>0.5</v>
      </c>
      <c r="I365" s="1" t="s">
        <v>35</v>
      </c>
      <c r="J365" s="1" t="s">
        <v>37</v>
      </c>
      <c r="K365" s="1" t="s">
        <v>38</v>
      </c>
      <c r="M365" s="1" t="s">
        <v>58</v>
      </c>
      <c r="N365" s="1" t="s">
        <v>38</v>
      </c>
      <c r="O365" s="4" t="s">
        <v>40</v>
      </c>
      <c r="P365" s="1" t="s">
        <v>40</v>
      </c>
      <c r="Q365" s="1" t="str">
        <f t="array" ref="Q365">IF(R365="","",INDEX('Backing 4'!U:U,MATCH(R365,'Backing 4'!T:T,0)))</f>
        <v>Even</v>
      </c>
      <c r="R365" s="1" t="str">
        <f t="shared" si="1"/>
        <v>5 - Senior Officer &amp; Operations</v>
      </c>
      <c r="S365" s="1" t="str">
        <f t="array" ref="S365">IF(T365="","",INDEX('Backing 4'!Z:Z,MATCH(T365,'Backing 4'!Y:Y,0)))</f>
        <v>Even</v>
      </c>
      <c r="T365" s="1" t="str">
        <f t="shared" si="2"/>
        <v>5 - Senior Officer</v>
      </c>
      <c r="U365" s="1">
        <v>1.0</v>
      </c>
      <c r="V365" s="1" t="str">
        <f t="array" ref="V365">IF(D365="Y","",IF(W365="Y",INDEX('Backing 2'!B:B,MATCH(C365,'Backing 2'!C:C,0)),C365))</f>
        <v>6 - Junior Officer</v>
      </c>
      <c r="W365" s="1" t="s">
        <v>37</v>
      </c>
      <c r="X365" s="1">
        <v>2.0</v>
      </c>
      <c r="Y365" s="1" t="s">
        <v>53</v>
      </c>
      <c r="Z365" s="1">
        <v>29.0</v>
      </c>
      <c r="AA365" s="1" t="s">
        <v>62</v>
      </c>
      <c r="AB365" s="1" t="s">
        <v>43</v>
      </c>
      <c r="AC365" s="1" t="s">
        <v>43</v>
      </c>
      <c r="AD365" s="5">
        <v>43191.0</v>
      </c>
      <c r="AE365" s="1">
        <v>2.0</v>
      </c>
      <c r="AF365" s="1">
        <f t="shared" si="3"/>
        <v>0.3938593678</v>
      </c>
    </row>
    <row r="366" ht="15.75" customHeight="1">
      <c r="A366" s="1">
        <v>365.0</v>
      </c>
      <c r="B366" s="1" t="s">
        <v>32</v>
      </c>
      <c r="C366" s="1" t="s">
        <v>45</v>
      </c>
      <c r="D366" s="1" t="s">
        <v>34</v>
      </c>
      <c r="E366" s="1">
        <v>3.0</v>
      </c>
      <c r="F366" s="1" t="s">
        <v>35</v>
      </c>
      <c r="G366" s="1" t="s">
        <v>36</v>
      </c>
      <c r="H366" s="3">
        <v>0.5</v>
      </c>
      <c r="I366" s="1" t="s">
        <v>35</v>
      </c>
      <c r="J366" s="1" t="s">
        <v>37</v>
      </c>
      <c r="K366" s="1" t="s">
        <v>46</v>
      </c>
      <c r="M366" s="1" t="s">
        <v>45</v>
      </c>
      <c r="N366" s="1" t="s">
        <v>46</v>
      </c>
      <c r="O366" s="4" t="s">
        <v>40</v>
      </c>
      <c r="P366" s="1" t="s">
        <v>40</v>
      </c>
      <c r="Q366" s="1" t="str">
        <f t="array" ref="Q366">IF(R366="","",INDEX('Backing 4'!U:U,MATCH(R366,'Backing 4'!T:T,0)))</f>
        <v>Uneven - Men benefit</v>
      </c>
      <c r="R366" s="1" t="str">
        <f t="shared" si="1"/>
        <v>4 - Manager &amp; Sales &amp; Marketing</v>
      </c>
      <c r="S366" s="1" t="str">
        <f t="array" ref="S366">IF(T366="","",INDEX('Backing 4'!Z:Z,MATCH(T366,'Backing 4'!Y:Y,0)))</f>
        <v>Even</v>
      </c>
      <c r="T366" s="1" t="str">
        <f t="shared" si="2"/>
        <v>4 - Manager</v>
      </c>
      <c r="U366" s="1">
        <v>2.0</v>
      </c>
      <c r="V366" s="1" t="str">
        <f t="array" ref="V366">IF(D366="Y","",IF(W366="Y",INDEX('Backing 2'!B:B,MATCH(C366,'Backing 2'!C:C,0)),C366))</f>
        <v>4 - Manager</v>
      </c>
      <c r="W366" s="1" t="s">
        <v>34</v>
      </c>
      <c r="X366" s="1">
        <v>2.0</v>
      </c>
      <c r="Y366" s="1" t="s">
        <v>41</v>
      </c>
      <c r="Z366" s="1">
        <v>31.0</v>
      </c>
      <c r="AA366" s="1" t="s">
        <v>51</v>
      </c>
      <c r="AB366" s="1" t="s">
        <v>51</v>
      </c>
      <c r="AC366" s="1" t="s">
        <v>51</v>
      </c>
      <c r="AD366" s="5">
        <v>40634.0</v>
      </c>
      <c r="AE366" s="1">
        <v>9.0</v>
      </c>
      <c r="AF366" s="1">
        <f t="shared" si="3"/>
        <v>0.259930103</v>
      </c>
    </row>
    <row r="367" ht="15.75" customHeight="1">
      <c r="A367" s="1">
        <v>366.0</v>
      </c>
      <c r="B367" s="1" t="s">
        <v>44</v>
      </c>
      <c r="C367" s="1" t="s">
        <v>33</v>
      </c>
      <c r="D367" s="1" t="s">
        <v>34</v>
      </c>
      <c r="E367" s="1">
        <v>1.0</v>
      </c>
      <c r="F367" s="1" t="s">
        <v>36</v>
      </c>
      <c r="G367" s="1" t="s">
        <v>36</v>
      </c>
      <c r="H367" s="3">
        <v>0.5</v>
      </c>
      <c r="I367" s="1" t="s">
        <v>35</v>
      </c>
      <c r="J367" s="1" t="s">
        <v>37</v>
      </c>
      <c r="K367" s="1" t="s">
        <v>65</v>
      </c>
      <c r="M367" s="1" t="s">
        <v>58</v>
      </c>
      <c r="N367" s="1" t="s">
        <v>65</v>
      </c>
      <c r="O367" s="4" t="s">
        <v>40</v>
      </c>
      <c r="P367" s="1" t="s">
        <v>40</v>
      </c>
      <c r="Q367" s="1" t="str">
        <f t="array" ref="Q367">IF(R367="","",INDEX('Backing 4'!U:U,MATCH(R367,'Backing 4'!T:T,0)))</f>
        <v>Inconclusive</v>
      </c>
      <c r="R367" s="1" t="str">
        <f t="shared" si="1"/>
        <v>6 - Junior Officer &amp; Finance</v>
      </c>
      <c r="S367" s="1" t="str">
        <f t="array" ref="S367">IF(T367="","",INDEX('Backing 4'!Z:Z,MATCH(T367,'Backing 4'!Y:Y,0)))</f>
        <v>Even</v>
      </c>
      <c r="T367" s="1" t="str">
        <f t="shared" si="2"/>
        <v>6 - Junior Officer</v>
      </c>
      <c r="U367" s="1">
        <v>3.0</v>
      </c>
      <c r="V367" s="1" t="str">
        <f t="array" ref="V367">IF(D367="Y","",IF(W367="Y",INDEX('Backing 2'!B:B,MATCH(C367,'Backing 2'!C:C,0)),C367))</f>
        <v>6 - Junior Officer</v>
      </c>
      <c r="W367" s="1" t="s">
        <v>34</v>
      </c>
      <c r="X367" s="1">
        <v>3.0</v>
      </c>
      <c r="Y367" s="1" t="s">
        <v>41</v>
      </c>
      <c r="Z367" s="1">
        <v>34.0</v>
      </c>
      <c r="AA367" s="1" t="s">
        <v>51</v>
      </c>
      <c r="AB367" s="1" t="s">
        <v>51</v>
      </c>
      <c r="AC367" s="1" t="s">
        <v>51</v>
      </c>
      <c r="AD367" s="5">
        <v>42826.0</v>
      </c>
      <c r="AE367" s="1">
        <v>3.0</v>
      </c>
      <c r="AF367" s="1">
        <f t="shared" si="3"/>
        <v>0.05776395698</v>
      </c>
    </row>
    <row r="368" ht="15.75" customHeight="1">
      <c r="A368" s="1">
        <v>367.0</v>
      </c>
      <c r="B368" s="1" t="s">
        <v>44</v>
      </c>
      <c r="C368" s="1" t="s">
        <v>58</v>
      </c>
      <c r="D368" s="1" t="s">
        <v>37</v>
      </c>
      <c r="F368" s="1" t="s">
        <v>35</v>
      </c>
      <c r="G368" s="1" t="s">
        <v>35</v>
      </c>
      <c r="H368" s="3">
        <v>0.5</v>
      </c>
      <c r="I368" s="1" t="s">
        <v>35</v>
      </c>
      <c r="J368" s="1" t="s">
        <v>34</v>
      </c>
      <c r="K368" s="1" t="s">
        <v>46</v>
      </c>
      <c r="M368" s="1" t="s">
        <v>58</v>
      </c>
      <c r="N368" s="1" t="s">
        <v>46</v>
      </c>
      <c r="O368" s="4" t="s">
        <v>40</v>
      </c>
      <c r="P368" s="1" t="s">
        <v>40</v>
      </c>
      <c r="Q368" s="1" t="str">
        <f t="array" ref="Q368">IF(R368="","",INDEX('Backing 4'!U:U,MATCH(R368,'Backing 4'!T:T,0)))</f>
        <v>Even</v>
      </c>
      <c r="R368" s="1" t="str">
        <f t="shared" si="1"/>
        <v>5 - Senior Officer &amp; Sales &amp; Marketing</v>
      </c>
      <c r="S368" s="1" t="str">
        <f t="array" ref="S368">IF(T368="","",INDEX('Backing 4'!Z:Z,MATCH(T368,'Backing 4'!Y:Y,0)))</f>
        <v>Even</v>
      </c>
      <c r="T368" s="1" t="str">
        <f t="shared" si="2"/>
        <v>5 - Senior Officer</v>
      </c>
      <c r="U368" s="1">
        <v>0.0</v>
      </c>
      <c r="V368" s="1" t="str">
        <f t="array" ref="V368">IF(D368="Y","",IF(W368="Y",INDEX('Backing 2'!B:B,MATCH(C368,'Backing 2'!C:C,0)),C368))</f>
        <v/>
      </c>
      <c r="W368" s="1" t="s">
        <v>34</v>
      </c>
      <c r="Y368" s="1" t="s">
        <v>53</v>
      </c>
      <c r="Z368" s="1">
        <v>29.0</v>
      </c>
      <c r="AA368" s="1" t="s">
        <v>51</v>
      </c>
      <c r="AB368" s="1" t="s">
        <v>51</v>
      </c>
      <c r="AC368" s="1" t="s">
        <v>51</v>
      </c>
      <c r="AD368" s="5">
        <v>43922.0</v>
      </c>
      <c r="AE368" s="1">
        <v>0.0</v>
      </c>
      <c r="AF368" s="1">
        <f t="shared" si="3"/>
        <v>0.04323334713</v>
      </c>
    </row>
    <row r="369" ht="15.75" customHeight="1">
      <c r="A369" s="1">
        <v>368.0</v>
      </c>
      <c r="B369" s="1" t="s">
        <v>32</v>
      </c>
      <c r="C369" s="1" t="s">
        <v>58</v>
      </c>
      <c r="D369" s="1" t="s">
        <v>37</v>
      </c>
      <c r="F369" s="1" t="s">
        <v>35</v>
      </c>
      <c r="G369" s="1" t="s">
        <v>35</v>
      </c>
      <c r="H369" s="3">
        <v>0.5</v>
      </c>
      <c r="I369" s="1" t="s">
        <v>35</v>
      </c>
      <c r="J369" s="1" t="s">
        <v>34</v>
      </c>
      <c r="K369" s="1" t="s">
        <v>46</v>
      </c>
      <c r="M369" s="1" t="s">
        <v>58</v>
      </c>
      <c r="N369" s="1" t="s">
        <v>46</v>
      </c>
      <c r="O369" s="4" t="s">
        <v>40</v>
      </c>
      <c r="P369" s="1" t="s">
        <v>40</v>
      </c>
      <c r="Q369" s="1" t="str">
        <f t="array" ref="Q369">IF(R369="","",INDEX('Backing 4'!U:U,MATCH(R369,'Backing 4'!T:T,0)))</f>
        <v>Even</v>
      </c>
      <c r="R369" s="1" t="str">
        <f t="shared" si="1"/>
        <v>5 - Senior Officer &amp; Sales &amp; Marketing</v>
      </c>
      <c r="S369" s="1" t="str">
        <f t="array" ref="S369">IF(T369="","",INDEX('Backing 4'!Z:Z,MATCH(T369,'Backing 4'!Y:Y,0)))</f>
        <v>Even</v>
      </c>
      <c r="T369" s="1" t="str">
        <f t="shared" si="2"/>
        <v>5 - Senior Officer</v>
      </c>
      <c r="U369" s="1">
        <v>0.0</v>
      </c>
      <c r="V369" s="1" t="str">
        <f t="array" ref="V369">IF(D369="Y","",IF(W369="Y",INDEX('Backing 2'!B:B,MATCH(C369,'Backing 2'!C:C,0)),C369))</f>
        <v/>
      </c>
      <c r="W369" s="1" t="s">
        <v>34</v>
      </c>
      <c r="Y369" s="1" t="s">
        <v>53</v>
      </c>
      <c r="Z369" s="1">
        <v>29.0</v>
      </c>
      <c r="AA369" s="1" t="s">
        <v>51</v>
      </c>
      <c r="AB369" s="1" t="s">
        <v>51</v>
      </c>
      <c r="AC369" s="1" t="s">
        <v>51</v>
      </c>
      <c r="AD369" s="5">
        <v>43922.0</v>
      </c>
      <c r="AE369" s="1">
        <v>0.0</v>
      </c>
      <c r="AF369" s="1">
        <f t="shared" si="3"/>
        <v>0.8783701285</v>
      </c>
    </row>
    <row r="370" ht="15.75" customHeight="1">
      <c r="A370" s="1">
        <v>369.0</v>
      </c>
      <c r="B370" s="1" t="s">
        <v>44</v>
      </c>
      <c r="C370" s="1" t="s">
        <v>58</v>
      </c>
      <c r="D370" s="1" t="s">
        <v>34</v>
      </c>
      <c r="F370" s="1" t="s">
        <v>35</v>
      </c>
      <c r="G370" s="1" t="s">
        <v>35</v>
      </c>
      <c r="H370" s="3">
        <v>0.5</v>
      </c>
      <c r="I370" s="1" t="s">
        <v>36</v>
      </c>
      <c r="J370" s="1" t="s">
        <v>37</v>
      </c>
      <c r="K370" s="1" t="s">
        <v>46</v>
      </c>
      <c r="L370" s="1" t="s">
        <v>39</v>
      </c>
      <c r="N370" s="1" t="s">
        <v>46</v>
      </c>
      <c r="O370" s="4" t="s">
        <v>40</v>
      </c>
      <c r="P370" s="1" t="s">
        <v>40</v>
      </c>
      <c r="Q370" s="1" t="str">
        <f t="array" ref="Q370">IF(R370="","",INDEX('Backing 4'!U:U,MATCH(R370,'Backing 4'!T:T,0)))</f>
        <v/>
      </c>
      <c r="R370" s="1" t="str">
        <f t="shared" si="1"/>
        <v/>
      </c>
      <c r="S370" s="1" t="str">
        <f t="array" ref="S370">IF(T370="","",INDEX('Backing 4'!Z:Z,MATCH(T370,'Backing 4'!Y:Y,0)))</f>
        <v/>
      </c>
      <c r="T370" s="1" t="str">
        <f t="shared" si="2"/>
        <v/>
      </c>
      <c r="U370" s="1">
        <v>3.0</v>
      </c>
      <c r="V370" s="1" t="str">
        <f t="array" ref="V370">IF(D370="Y","",IF(W370="Y",INDEX('Backing 2'!B:B,MATCH(C370,'Backing 2'!C:C,0)),C370))</f>
        <v>5 - Senior Officer</v>
      </c>
      <c r="W370" s="1" t="s">
        <v>34</v>
      </c>
      <c r="X370" s="1">
        <v>3.0</v>
      </c>
      <c r="Y370" s="1" t="s">
        <v>55</v>
      </c>
      <c r="Z370" s="1">
        <v>45.0</v>
      </c>
      <c r="AA370" s="1" t="s">
        <v>73</v>
      </c>
      <c r="AB370" s="1" t="s">
        <v>43</v>
      </c>
      <c r="AC370" s="1" t="s">
        <v>43</v>
      </c>
      <c r="AD370" s="5">
        <v>40634.0</v>
      </c>
      <c r="AE370" s="1">
        <v>9.0</v>
      </c>
      <c r="AF370" s="1">
        <f t="shared" si="3"/>
        <v>0.9946755768</v>
      </c>
    </row>
    <row r="371" ht="15.75" customHeight="1">
      <c r="A371" s="1">
        <v>370.0</v>
      </c>
      <c r="B371" s="1" t="s">
        <v>44</v>
      </c>
      <c r="C371" s="1" t="s">
        <v>33</v>
      </c>
      <c r="D371" s="1" t="s">
        <v>34</v>
      </c>
      <c r="E371" s="1">
        <v>1.0</v>
      </c>
      <c r="F371" s="1" t="s">
        <v>35</v>
      </c>
      <c r="G371" s="1" t="s">
        <v>36</v>
      </c>
      <c r="H371" s="3">
        <v>0.5</v>
      </c>
      <c r="I371" s="1" t="s">
        <v>35</v>
      </c>
      <c r="J371" s="1" t="s">
        <v>37</v>
      </c>
      <c r="K371" s="1" t="s">
        <v>38</v>
      </c>
      <c r="M371" s="1" t="s">
        <v>33</v>
      </c>
      <c r="N371" s="1" t="s">
        <v>38</v>
      </c>
      <c r="O371" s="4" t="s">
        <v>40</v>
      </c>
      <c r="P371" s="1" t="s">
        <v>40</v>
      </c>
      <c r="Q371" s="1" t="str">
        <f t="array" ref="Q371">IF(R371="","",INDEX('Backing 4'!U:U,MATCH(R371,'Backing 4'!T:T,0)))</f>
        <v>Even</v>
      </c>
      <c r="R371" s="1" t="str">
        <f t="shared" si="1"/>
        <v>6 - Junior Officer &amp; Operations</v>
      </c>
      <c r="S371" s="1" t="str">
        <f t="array" ref="S371">IF(T371="","",INDEX('Backing 4'!Z:Z,MATCH(T371,'Backing 4'!Y:Y,0)))</f>
        <v>Even</v>
      </c>
      <c r="T371" s="1" t="str">
        <f t="shared" si="2"/>
        <v>6 - Junior Officer</v>
      </c>
      <c r="U371" s="1">
        <v>1.0</v>
      </c>
      <c r="V371" s="1" t="str">
        <f t="array" ref="V371">IF(D371="Y","",IF(W371="Y",INDEX('Backing 2'!B:B,MATCH(C371,'Backing 2'!C:C,0)),C371))</f>
        <v>6 - Junior Officer</v>
      </c>
      <c r="W371" s="1" t="s">
        <v>34</v>
      </c>
      <c r="Y371" s="1" t="s">
        <v>53</v>
      </c>
      <c r="Z371" s="1">
        <v>28.0</v>
      </c>
      <c r="AA371" s="1" t="s">
        <v>51</v>
      </c>
      <c r="AB371" s="1" t="s">
        <v>51</v>
      </c>
      <c r="AC371" s="1" t="s">
        <v>51</v>
      </c>
      <c r="AD371" s="5">
        <v>43556.0</v>
      </c>
      <c r="AE371" s="1">
        <v>1.0</v>
      </c>
      <c r="AF371" s="1">
        <f t="shared" si="3"/>
        <v>0.9169135875</v>
      </c>
    </row>
    <row r="372" ht="15.75" customHeight="1">
      <c r="A372" s="1">
        <v>371.0</v>
      </c>
      <c r="B372" s="1" t="s">
        <v>32</v>
      </c>
      <c r="C372" s="1" t="s">
        <v>33</v>
      </c>
      <c r="D372" s="1" t="s">
        <v>34</v>
      </c>
      <c r="E372" s="1">
        <v>2.0</v>
      </c>
      <c r="F372" s="1" t="s">
        <v>35</v>
      </c>
      <c r="G372" s="1" t="s">
        <v>36</v>
      </c>
      <c r="H372" s="3">
        <v>0.5</v>
      </c>
      <c r="I372" s="1" t="s">
        <v>35</v>
      </c>
      <c r="J372" s="1" t="s">
        <v>37</v>
      </c>
      <c r="K372" s="1" t="s">
        <v>38</v>
      </c>
      <c r="M372" s="1" t="s">
        <v>33</v>
      </c>
      <c r="N372" s="1" t="s">
        <v>38</v>
      </c>
      <c r="O372" s="4" t="s">
        <v>40</v>
      </c>
      <c r="P372" s="1" t="s">
        <v>40</v>
      </c>
      <c r="Q372" s="1" t="str">
        <f t="array" ref="Q372">IF(R372="","",INDEX('Backing 4'!U:U,MATCH(R372,'Backing 4'!T:T,0)))</f>
        <v>Even</v>
      </c>
      <c r="R372" s="1" t="str">
        <f t="shared" si="1"/>
        <v>6 - Junior Officer &amp; Operations</v>
      </c>
      <c r="S372" s="1" t="str">
        <f t="array" ref="S372">IF(T372="","",INDEX('Backing 4'!Z:Z,MATCH(T372,'Backing 4'!Y:Y,0)))</f>
        <v>Even</v>
      </c>
      <c r="T372" s="1" t="str">
        <f t="shared" si="2"/>
        <v>6 - Junior Officer</v>
      </c>
      <c r="U372" s="1">
        <v>1.0</v>
      </c>
      <c r="V372" s="1" t="str">
        <f t="array" ref="V372">IF(D372="Y","",IF(W372="Y",INDEX('Backing 2'!B:B,MATCH(C372,'Backing 2'!C:C,0)),C372))</f>
        <v>6 - Junior Officer</v>
      </c>
      <c r="W372" s="1" t="s">
        <v>34</v>
      </c>
      <c r="Y372" s="1" t="s">
        <v>53</v>
      </c>
      <c r="Z372" s="1">
        <v>26.0</v>
      </c>
      <c r="AA372" s="1" t="s">
        <v>51</v>
      </c>
      <c r="AB372" s="1" t="s">
        <v>51</v>
      </c>
      <c r="AC372" s="1" t="s">
        <v>51</v>
      </c>
      <c r="AD372" s="5">
        <v>43556.0</v>
      </c>
      <c r="AE372" s="1">
        <v>1.0</v>
      </c>
      <c r="AF372" s="1">
        <f t="shared" si="3"/>
        <v>0.5772729616</v>
      </c>
    </row>
    <row r="373" ht="15.75" customHeight="1">
      <c r="A373" s="1">
        <v>372.0</v>
      </c>
      <c r="B373" s="1" t="s">
        <v>32</v>
      </c>
      <c r="C373" s="1" t="s">
        <v>45</v>
      </c>
      <c r="D373" s="1" t="s">
        <v>34</v>
      </c>
      <c r="E373" s="1">
        <v>2.0</v>
      </c>
      <c r="F373" s="1" t="s">
        <v>36</v>
      </c>
      <c r="G373" s="1" t="s">
        <v>36</v>
      </c>
      <c r="H373" s="3">
        <v>0.5</v>
      </c>
      <c r="I373" s="1" t="s">
        <v>35</v>
      </c>
      <c r="J373" s="1" t="s">
        <v>37</v>
      </c>
      <c r="K373" s="1" t="s">
        <v>46</v>
      </c>
      <c r="M373" s="1" t="s">
        <v>57</v>
      </c>
      <c r="N373" s="1" t="s">
        <v>46</v>
      </c>
      <c r="O373" s="4" t="s">
        <v>40</v>
      </c>
      <c r="P373" s="1" t="s">
        <v>40</v>
      </c>
      <c r="Q373" s="1" t="str">
        <f t="array" ref="Q373">IF(R373="","",INDEX('Backing 4'!U:U,MATCH(R373,'Backing 4'!T:T,0)))</f>
        <v>Uneven - Men benefit</v>
      </c>
      <c r="R373" s="1" t="str">
        <f t="shared" si="1"/>
        <v>4 - Manager &amp; Sales &amp; Marketing</v>
      </c>
      <c r="S373" s="1" t="str">
        <f t="array" ref="S373">IF(T373="","",INDEX('Backing 4'!Z:Z,MATCH(T373,'Backing 4'!Y:Y,0)))</f>
        <v>Even</v>
      </c>
      <c r="T373" s="1" t="str">
        <f t="shared" si="2"/>
        <v>4 - Manager</v>
      </c>
      <c r="U373" s="1">
        <v>2.0</v>
      </c>
      <c r="V373" s="1" t="str">
        <f t="array" ref="V373">IF(D373="Y","",IF(W373="Y",INDEX('Backing 2'!B:B,MATCH(C373,'Backing 2'!C:C,0)),C373))</f>
        <v>4 - Manager</v>
      </c>
      <c r="W373" s="1" t="s">
        <v>34</v>
      </c>
      <c r="X373" s="1">
        <v>3.0</v>
      </c>
      <c r="Y373" s="1" t="s">
        <v>55</v>
      </c>
      <c r="Z373" s="1">
        <v>43.0</v>
      </c>
      <c r="AA373" s="1" t="s">
        <v>62</v>
      </c>
      <c r="AB373" s="1" t="s">
        <v>43</v>
      </c>
      <c r="AC373" s="1" t="s">
        <v>43</v>
      </c>
      <c r="AD373" s="5">
        <v>42095.0</v>
      </c>
      <c r="AE373" s="1">
        <v>5.0</v>
      </c>
      <c r="AF373" s="1">
        <f t="shared" si="3"/>
        <v>0.4490916326</v>
      </c>
    </row>
    <row r="374" ht="15.75" customHeight="1">
      <c r="A374" s="1">
        <v>373.0</v>
      </c>
      <c r="B374" s="1" t="s">
        <v>32</v>
      </c>
      <c r="C374" s="1" t="s">
        <v>45</v>
      </c>
      <c r="D374" s="1" t="s">
        <v>34</v>
      </c>
      <c r="E374" s="1">
        <v>2.0</v>
      </c>
      <c r="F374" s="1" t="s">
        <v>35</v>
      </c>
      <c r="G374" s="1" t="s">
        <v>36</v>
      </c>
      <c r="H374" s="3">
        <v>0.5</v>
      </c>
      <c r="I374" s="1" t="s">
        <v>35</v>
      </c>
      <c r="J374" s="1" t="s">
        <v>37</v>
      </c>
      <c r="K374" s="1" t="s">
        <v>38</v>
      </c>
      <c r="M374" s="1" t="s">
        <v>45</v>
      </c>
      <c r="N374" s="1" t="s">
        <v>38</v>
      </c>
      <c r="O374" s="4" t="s">
        <v>40</v>
      </c>
      <c r="P374" s="1" t="s">
        <v>40</v>
      </c>
      <c r="Q374" s="1" t="str">
        <f t="array" ref="Q374">IF(R374="","",INDEX('Backing 4'!U:U,MATCH(R374,'Backing 4'!T:T,0)))</f>
        <v>Even</v>
      </c>
      <c r="R374" s="1" t="str">
        <f t="shared" si="1"/>
        <v>4 - Manager &amp; Operations</v>
      </c>
      <c r="S374" s="1" t="str">
        <f t="array" ref="S374">IF(T374="","",INDEX('Backing 4'!Z:Z,MATCH(T374,'Backing 4'!Y:Y,0)))</f>
        <v>Even</v>
      </c>
      <c r="T374" s="1" t="str">
        <f t="shared" si="2"/>
        <v>4 - Manager</v>
      </c>
      <c r="U374" s="1">
        <v>2.0</v>
      </c>
      <c r="V374" s="1" t="str">
        <f t="array" ref="V374">IF(D374="Y","",IF(W374="Y",INDEX('Backing 2'!B:B,MATCH(C374,'Backing 2'!C:C,0)),C374))</f>
        <v>4 - Manager</v>
      </c>
      <c r="W374" s="1" t="s">
        <v>34</v>
      </c>
      <c r="X374" s="1">
        <v>3.0</v>
      </c>
      <c r="Y374" s="1" t="s">
        <v>41</v>
      </c>
      <c r="Z374" s="1">
        <v>34.0</v>
      </c>
      <c r="AA374" s="1" t="s">
        <v>51</v>
      </c>
      <c r="AB374" s="1" t="s">
        <v>51</v>
      </c>
      <c r="AC374" s="1" t="s">
        <v>51</v>
      </c>
      <c r="AD374" s="5">
        <v>41000.0</v>
      </c>
      <c r="AE374" s="1">
        <v>8.0</v>
      </c>
      <c r="AF374" s="1">
        <f t="shared" si="3"/>
        <v>0.5759322277</v>
      </c>
    </row>
    <row r="375" ht="15.75" customHeight="1">
      <c r="A375" s="1">
        <v>374.0</v>
      </c>
      <c r="B375" s="1" t="s">
        <v>44</v>
      </c>
      <c r="C375" s="1" t="s">
        <v>45</v>
      </c>
      <c r="D375" s="1" t="s">
        <v>34</v>
      </c>
      <c r="E375" s="1">
        <v>3.0</v>
      </c>
      <c r="F375" s="1" t="s">
        <v>35</v>
      </c>
      <c r="G375" s="1" t="s">
        <v>36</v>
      </c>
      <c r="H375" s="3">
        <v>0.5</v>
      </c>
      <c r="I375" s="1" t="s">
        <v>35</v>
      </c>
      <c r="J375" s="1" t="s">
        <v>37</v>
      </c>
      <c r="K375" s="1" t="s">
        <v>54</v>
      </c>
      <c r="M375" s="1" t="s">
        <v>45</v>
      </c>
      <c r="N375" s="1" t="s">
        <v>54</v>
      </c>
      <c r="O375" s="4" t="s">
        <v>40</v>
      </c>
      <c r="P375" s="1" t="s">
        <v>40</v>
      </c>
      <c r="Q375" s="1" t="str">
        <f t="array" ref="Q375">IF(R375="","",INDEX('Backing 4'!U:U,MATCH(R375,'Backing 4'!T:T,0)))</f>
        <v>Even</v>
      </c>
      <c r="R375" s="1" t="str">
        <f t="shared" si="1"/>
        <v>4 - Manager &amp; Internal Services</v>
      </c>
      <c r="S375" s="1" t="str">
        <f t="array" ref="S375">IF(T375="","",INDEX('Backing 4'!Z:Z,MATCH(T375,'Backing 4'!Y:Y,0)))</f>
        <v>Even</v>
      </c>
      <c r="T375" s="1" t="str">
        <f t="shared" si="2"/>
        <v>4 - Manager</v>
      </c>
      <c r="U375" s="1">
        <v>3.0</v>
      </c>
      <c r="V375" s="1" t="str">
        <f t="array" ref="V375">IF(D375="Y","",IF(W375="Y",INDEX('Backing 2'!B:B,MATCH(C375,'Backing 2'!C:C,0)),C375))</f>
        <v>4 - Manager</v>
      </c>
      <c r="W375" s="1" t="s">
        <v>34</v>
      </c>
      <c r="X375" s="1">
        <v>2.0</v>
      </c>
      <c r="Y375" s="1" t="s">
        <v>55</v>
      </c>
      <c r="Z375" s="1">
        <v>41.0</v>
      </c>
      <c r="AA375" s="1" t="s">
        <v>62</v>
      </c>
      <c r="AB375" s="1" t="s">
        <v>43</v>
      </c>
      <c r="AC375" s="1" t="s">
        <v>43</v>
      </c>
      <c r="AD375" s="5">
        <v>41730.0</v>
      </c>
      <c r="AE375" s="1">
        <v>6.0</v>
      </c>
      <c r="AF375" s="1">
        <f t="shared" si="3"/>
        <v>0.5964130634</v>
      </c>
    </row>
    <row r="376" ht="15.75" customHeight="1">
      <c r="A376" s="1">
        <v>375.0</v>
      </c>
      <c r="B376" s="1" t="s">
        <v>44</v>
      </c>
      <c r="C376" s="1" t="s">
        <v>58</v>
      </c>
      <c r="D376" s="1" t="s">
        <v>34</v>
      </c>
      <c r="E376" s="1">
        <v>2.0</v>
      </c>
      <c r="F376" s="1" t="s">
        <v>35</v>
      </c>
      <c r="G376" s="1" t="s">
        <v>36</v>
      </c>
      <c r="H376" s="3">
        <v>0.5</v>
      </c>
      <c r="I376" s="1" t="s">
        <v>35</v>
      </c>
      <c r="J376" s="1" t="s">
        <v>37</v>
      </c>
      <c r="K376" s="1" t="s">
        <v>38</v>
      </c>
      <c r="M376" s="1" t="s">
        <v>58</v>
      </c>
      <c r="N376" s="1" t="s">
        <v>38</v>
      </c>
      <c r="O376" s="4" t="s">
        <v>40</v>
      </c>
      <c r="P376" s="1" t="s">
        <v>40</v>
      </c>
      <c r="Q376" s="1" t="str">
        <f t="array" ref="Q376">IF(R376="","",INDEX('Backing 4'!U:U,MATCH(R376,'Backing 4'!T:T,0)))</f>
        <v>Even</v>
      </c>
      <c r="R376" s="1" t="str">
        <f t="shared" si="1"/>
        <v>5 - Senior Officer &amp; Operations</v>
      </c>
      <c r="S376" s="1" t="str">
        <f t="array" ref="S376">IF(T376="","",INDEX('Backing 4'!Z:Z,MATCH(T376,'Backing 4'!Y:Y,0)))</f>
        <v>Even</v>
      </c>
      <c r="T376" s="1" t="str">
        <f t="shared" si="2"/>
        <v>5 - Senior Officer</v>
      </c>
      <c r="U376" s="1">
        <v>2.0</v>
      </c>
      <c r="V376" s="1" t="str">
        <f t="array" ref="V376">IF(D376="Y","",IF(W376="Y",INDEX('Backing 2'!B:B,MATCH(C376,'Backing 2'!C:C,0)),C376))</f>
        <v>5 - Senior Officer</v>
      </c>
      <c r="W376" s="1" t="s">
        <v>34</v>
      </c>
      <c r="X376" s="1">
        <v>2.0</v>
      </c>
      <c r="Y376" s="1" t="s">
        <v>53</v>
      </c>
      <c r="Z376" s="1">
        <v>28.0</v>
      </c>
      <c r="AA376" s="1" t="s">
        <v>47</v>
      </c>
      <c r="AB376" s="1" t="s">
        <v>43</v>
      </c>
      <c r="AC376" s="1" t="s">
        <v>43</v>
      </c>
      <c r="AD376" s="5">
        <v>40634.0</v>
      </c>
      <c r="AE376" s="1">
        <v>9.0</v>
      </c>
      <c r="AF376" s="1">
        <f t="shared" si="3"/>
        <v>0.05682477948</v>
      </c>
    </row>
    <row r="377" ht="15.75" customHeight="1">
      <c r="A377" s="1">
        <v>376.0</v>
      </c>
      <c r="B377" s="1" t="s">
        <v>32</v>
      </c>
      <c r="C377" s="1" t="s">
        <v>57</v>
      </c>
      <c r="D377" s="1" t="s">
        <v>34</v>
      </c>
      <c r="E377" s="1">
        <v>2.0</v>
      </c>
      <c r="F377" s="1" t="s">
        <v>35</v>
      </c>
      <c r="G377" s="1" t="s">
        <v>36</v>
      </c>
      <c r="H377" s="3">
        <v>0.5</v>
      </c>
      <c r="I377" s="1" t="s">
        <v>35</v>
      </c>
      <c r="J377" s="1" t="s">
        <v>37</v>
      </c>
      <c r="K377" s="1" t="s">
        <v>46</v>
      </c>
      <c r="M377" s="1" t="s">
        <v>57</v>
      </c>
      <c r="N377" s="1" t="s">
        <v>46</v>
      </c>
      <c r="O377" s="4" t="s">
        <v>40</v>
      </c>
      <c r="P377" s="1" t="s">
        <v>40</v>
      </c>
      <c r="Q377" s="1" t="str">
        <f t="array" ref="Q377">IF(R377="","",INDEX('Backing 4'!U:U,MATCH(R377,'Backing 4'!T:T,0)))</f>
        <v>Uneven - Men benefit</v>
      </c>
      <c r="R377" s="1" t="str">
        <f t="shared" si="1"/>
        <v>3 - Senior Manager &amp; Sales &amp; Marketing</v>
      </c>
      <c r="S377" s="1" t="str">
        <f t="array" ref="S377">IF(T377="","",INDEX('Backing 4'!Z:Z,MATCH(T377,'Backing 4'!Y:Y,0)))</f>
        <v>Uneven - Men benefit</v>
      </c>
      <c r="T377" s="1" t="str">
        <f t="shared" si="2"/>
        <v>3 - Senior Manager</v>
      </c>
      <c r="U377" s="1">
        <v>1.0</v>
      </c>
      <c r="V377" s="1" t="str">
        <f t="array" ref="V377">IF(D377="Y","",IF(W377="Y",INDEX('Backing 2'!B:B,MATCH(C377,'Backing 2'!C:C,0)),C377))</f>
        <v>4 - Manager</v>
      </c>
      <c r="W377" s="1" t="s">
        <v>37</v>
      </c>
      <c r="X377" s="1">
        <v>1.0</v>
      </c>
      <c r="Y377" s="1" t="s">
        <v>41</v>
      </c>
      <c r="Z377" s="1">
        <v>34.0</v>
      </c>
      <c r="AA377" s="1" t="s">
        <v>51</v>
      </c>
      <c r="AB377" s="1" t="s">
        <v>51</v>
      </c>
      <c r="AC377" s="1" t="s">
        <v>51</v>
      </c>
      <c r="AD377" s="5">
        <v>42826.0</v>
      </c>
      <c r="AE377" s="1">
        <v>3.0</v>
      </c>
      <c r="AF377" s="1">
        <f t="shared" si="3"/>
        <v>0.3292444375</v>
      </c>
    </row>
    <row r="378" ht="15.75" customHeight="1">
      <c r="A378" s="1">
        <v>377.0</v>
      </c>
      <c r="B378" s="1" t="s">
        <v>44</v>
      </c>
      <c r="C378" s="1" t="s">
        <v>33</v>
      </c>
      <c r="D378" s="1" t="s">
        <v>34</v>
      </c>
      <c r="E378" s="1">
        <v>2.0</v>
      </c>
      <c r="F378" s="1" t="s">
        <v>35</v>
      </c>
      <c r="G378" s="1" t="s">
        <v>36</v>
      </c>
      <c r="H378" s="3">
        <v>0.5</v>
      </c>
      <c r="I378" s="1" t="s">
        <v>35</v>
      </c>
      <c r="J378" s="1" t="s">
        <v>37</v>
      </c>
      <c r="K378" s="1" t="s">
        <v>49</v>
      </c>
      <c r="M378" s="1" t="s">
        <v>33</v>
      </c>
      <c r="N378" s="1" t="s">
        <v>49</v>
      </c>
      <c r="O378" s="4" t="s">
        <v>40</v>
      </c>
      <c r="P378" s="1" t="s">
        <v>40</v>
      </c>
      <c r="Q378" s="1" t="str">
        <f t="array" ref="Q378">IF(R378="","",INDEX('Backing 4'!U:U,MATCH(R378,'Backing 4'!T:T,0)))</f>
        <v>Inconclusive</v>
      </c>
      <c r="R378" s="1" t="str">
        <f t="shared" si="1"/>
        <v>6 - Junior Officer &amp; Strategy</v>
      </c>
      <c r="S378" s="1" t="str">
        <f t="array" ref="S378">IF(T378="","",INDEX('Backing 4'!Z:Z,MATCH(T378,'Backing 4'!Y:Y,0)))</f>
        <v>Even</v>
      </c>
      <c r="T378" s="1" t="str">
        <f t="shared" si="2"/>
        <v>6 - Junior Officer</v>
      </c>
      <c r="U378" s="1">
        <v>3.0</v>
      </c>
      <c r="V378" s="1" t="str">
        <f t="array" ref="V378">IF(D378="Y","",IF(W378="Y",INDEX('Backing 2'!B:B,MATCH(C378,'Backing 2'!C:C,0)),C378))</f>
        <v>6 - Junior Officer</v>
      </c>
      <c r="W378" s="1" t="s">
        <v>34</v>
      </c>
      <c r="X378" s="1">
        <v>2.0</v>
      </c>
      <c r="Y378" s="1" t="s">
        <v>53</v>
      </c>
      <c r="Z378" s="1">
        <v>24.0</v>
      </c>
      <c r="AA378" s="1" t="s">
        <v>51</v>
      </c>
      <c r="AB378" s="1" t="s">
        <v>51</v>
      </c>
      <c r="AC378" s="1" t="s">
        <v>51</v>
      </c>
      <c r="AD378" s="5">
        <v>42826.0</v>
      </c>
      <c r="AE378" s="1">
        <v>3.0</v>
      </c>
      <c r="AF378" s="1">
        <f t="shared" si="3"/>
        <v>0.9916485906</v>
      </c>
    </row>
    <row r="379" ht="15.75" customHeight="1">
      <c r="A379" s="1">
        <v>378.0</v>
      </c>
      <c r="B379" s="1" t="s">
        <v>32</v>
      </c>
      <c r="C379" s="1" t="s">
        <v>33</v>
      </c>
      <c r="D379" s="1" t="s">
        <v>37</v>
      </c>
      <c r="F379" s="1" t="s">
        <v>35</v>
      </c>
      <c r="G379" s="1" t="s">
        <v>35</v>
      </c>
      <c r="H379" s="3">
        <v>0.5</v>
      </c>
      <c r="I379" s="1" t="s">
        <v>35</v>
      </c>
      <c r="J379" s="1" t="s">
        <v>34</v>
      </c>
      <c r="K379" s="1" t="s">
        <v>38</v>
      </c>
      <c r="M379" s="1" t="s">
        <v>33</v>
      </c>
      <c r="N379" s="1" t="s">
        <v>38</v>
      </c>
      <c r="O379" s="4" t="s">
        <v>40</v>
      </c>
      <c r="P379" s="1" t="s">
        <v>40</v>
      </c>
      <c r="Q379" s="1" t="str">
        <f t="array" ref="Q379">IF(R379="","",INDEX('Backing 4'!U:U,MATCH(R379,'Backing 4'!T:T,0)))</f>
        <v>Even</v>
      </c>
      <c r="R379" s="1" t="str">
        <f t="shared" si="1"/>
        <v>6 - Junior Officer &amp; Operations</v>
      </c>
      <c r="S379" s="1" t="str">
        <f t="array" ref="S379">IF(T379="","",INDEX('Backing 4'!Z:Z,MATCH(T379,'Backing 4'!Y:Y,0)))</f>
        <v>Even</v>
      </c>
      <c r="T379" s="1" t="str">
        <f t="shared" si="2"/>
        <v>6 - Junior Officer</v>
      </c>
      <c r="U379" s="1">
        <v>0.0</v>
      </c>
      <c r="V379" s="1" t="str">
        <f t="array" ref="V379">IF(D379="Y","",IF(W379="Y",INDEX('Backing 2'!B:B,MATCH(C379,'Backing 2'!C:C,0)),C379))</f>
        <v/>
      </c>
      <c r="W379" s="1" t="s">
        <v>34</v>
      </c>
      <c r="Y379" s="1" t="s">
        <v>53</v>
      </c>
      <c r="Z379" s="1">
        <v>20.0</v>
      </c>
      <c r="AA379" s="1" t="s">
        <v>62</v>
      </c>
      <c r="AB379" s="1" t="s">
        <v>43</v>
      </c>
      <c r="AC379" s="1" t="s">
        <v>43</v>
      </c>
      <c r="AD379" s="5">
        <v>43922.0</v>
      </c>
      <c r="AE379" s="1">
        <v>0.0</v>
      </c>
      <c r="AF379" s="1">
        <f t="shared" si="3"/>
        <v>0.2402309086</v>
      </c>
    </row>
    <row r="380" ht="15.75" customHeight="1">
      <c r="A380" s="1">
        <v>379.0</v>
      </c>
      <c r="B380" s="1" t="s">
        <v>44</v>
      </c>
      <c r="C380" s="1" t="s">
        <v>58</v>
      </c>
      <c r="D380" s="1" t="s">
        <v>34</v>
      </c>
      <c r="E380" s="1">
        <v>3.0</v>
      </c>
      <c r="F380" s="1" t="s">
        <v>35</v>
      </c>
      <c r="G380" s="1" t="s">
        <v>36</v>
      </c>
      <c r="H380" s="3">
        <v>0.5</v>
      </c>
      <c r="I380" s="1" t="s">
        <v>35</v>
      </c>
      <c r="J380" s="1" t="s">
        <v>37</v>
      </c>
      <c r="K380" s="1" t="s">
        <v>46</v>
      </c>
      <c r="M380" s="1" t="s">
        <v>58</v>
      </c>
      <c r="N380" s="1" t="s">
        <v>46</v>
      </c>
      <c r="O380" s="4" t="s">
        <v>40</v>
      </c>
      <c r="P380" s="1" t="s">
        <v>40</v>
      </c>
      <c r="Q380" s="1" t="str">
        <f t="array" ref="Q380">IF(R380="","",INDEX('Backing 4'!U:U,MATCH(R380,'Backing 4'!T:T,0)))</f>
        <v>Even</v>
      </c>
      <c r="R380" s="1" t="str">
        <f t="shared" si="1"/>
        <v>5 - Senior Officer &amp; Sales &amp; Marketing</v>
      </c>
      <c r="S380" s="1" t="str">
        <f t="array" ref="S380">IF(T380="","",INDEX('Backing 4'!Z:Z,MATCH(T380,'Backing 4'!Y:Y,0)))</f>
        <v>Even</v>
      </c>
      <c r="T380" s="1" t="str">
        <f t="shared" si="2"/>
        <v>5 - Senior Officer</v>
      </c>
      <c r="U380" s="1">
        <v>1.0</v>
      </c>
      <c r="V380" s="1" t="str">
        <f t="array" ref="V380">IF(D380="Y","",IF(W380="Y",INDEX('Backing 2'!B:B,MATCH(C380,'Backing 2'!C:C,0)),C380))</f>
        <v>6 - Junior Officer</v>
      </c>
      <c r="W380" s="1" t="s">
        <v>37</v>
      </c>
      <c r="X380" s="1">
        <v>1.0</v>
      </c>
      <c r="Y380" s="1" t="s">
        <v>53</v>
      </c>
      <c r="Z380" s="1">
        <v>29.0</v>
      </c>
      <c r="AA380" s="1" t="s">
        <v>56</v>
      </c>
      <c r="AB380" s="1" t="s">
        <v>43</v>
      </c>
      <c r="AC380" s="1" t="s">
        <v>43</v>
      </c>
      <c r="AD380" s="5">
        <v>41365.0</v>
      </c>
      <c r="AE380" s="1">
        <v>7.0</v>
      </c>
      <c r="AF380" s="1">
        <f t="shared" si="3"/>
        <v>0.5238197445</v>
      </c>
    </row>
    <row r="381" ht="15.75" customHeight="1">
      <c r="A381" s="1">
        <v>380.0</v>
      </c>
      <c r="B381" s="1" t="s">
        <v>44</v>
      </c>
      <c r="C381" s="1" t="s">
        <v>33</v>
      </c>
      <c r="D381" s="1" t="s">
        <v>34</v>
      </c>
      <c r="E381" s="1">
        <v>3.0</v>
      </c>
      <c r="F381" s="1" t="s">
        <v>35</v>
      </c>
      <c r="G381" s="1" t="s">
        <v>36</v>
      </c>
      <c r="H381" s="3">
        <v>0.5</v>
      </c>
      <c r="I381" s="1" t="s">
        <v>35</v>
      </c>
      <c r="J381" s="1" t="s">
        <v>37</v>
      </c>
      <c r="K381" s="1" t="s">
        <v>46</v>
      </c>
      <c r="M381" s="1" t="s">
        <v>33</v>
      </c>
      <c r="N381" s="1" t="s">
        <v>46</v>
      </c>
      <c r="O381" s="4" t="s">
        <v>40</v>
      </c>
      <c r="P381" s="1" t="s">
        <v>40</v>
      </c>
      <c r="Q381" s="1" t="str">
        <f t="array" ref="Q381">IF(R381="","",INDEX('Backing 4'!U:U,MATCH(R381,'Backing 4'!T:T,0)))</f>
        <v>Even</v>
      </c>
      <c r="R381" s="1" t="str">
        <f t="shared" si="1"/>
        <v>6 - Junior Officer &amp; Sales &amp; Marketing</v>
      </c>
      <c r="S381" s="1" t="str">
        <f t="array" ref="S381">IF(T381="","",INDEX('Backing 4'!Z:Z,MATCH(T381,'Backing 4'!Y:Y,0)))</f>
        <v>Even</v>
      </c>
      <c r="T381" s="1" t="str">
        <f t="shared" si="2"/>
        <v>6 - Junior Officer</v>
      </c>
      <c r="U381" s="1">
        <v>3.0</v>
      </c>
      <c r="V381" s="1" t="str">
        <f t="array" ref="V381">IF(D381="Y","",IF(W381="Y",INDEX('Backing 2'!B:B,MATCH(C381,'Backing 2'!C:C,0)),C381))</f>
        <v>6 - Junior Officer</v>
      </c>
      <c r="W381" s="1" t="s">
        <v>34</v>
      </c>
      <c r="X381" s="1">
        <v>2.0</v>
      </c>
      <c r="Y381" s="1" t="s">
        <v>53</v>
      </c>
      <c r="Z381" s="1">
        <v>22.0</v>
      </c>
      <c r="AA381" s="1" t="s">
        <v>51</v>
      </c>
      <c r="AB381" s="1" t="s">
        <v>51</v>
      </c>
      <c r="AC381" s="1" t="s">
        <v>51</v>
      </c>
      <c r="AD381" s="5">
        <v>42826.0</v>
      </c>
      <c r="AE381" s="1">
        <v>3.0</v>
      </c>
      <c r="AF381" s="1">
        <f t="shared" si="3"/>
        <v>0.4036436706</v>
      </c>
    </row>
    <row r="382" ht="15.75" customHeight="1">
      <c r="A382" s="1">
        <v>381.0</v>
      </c>
      <c r="B382" s="1" t="s">
        <v>32</v>
      </c>
      <c r="C382" s="1" t="s">
        <v>33</v>
      </c>
      <c r="D382" s="1" t="s">
        <v>34</v>
      </c>
      <c r="E382" s="1">
        <v>2.0</v>
      </c>
      <c r="F382" s="1" t="s">
        <v>35</v>
      </c>
      <c r="G382" s="1" t="s">
        <v>36</v>
      </c>
      <c r="H382" s="3">
        <v>0.5</v>
      </c>
      <c r="I382" s="1" t="s">
        <v>35</v>
      </c>
      <c r="J382" s="1" t="s">
        <v>37</v>
      </c>
      <c r="K382" s="1" t="s">
        <v>65</v>
      </c>
      <c r="M382" s="1" t="s">
        <v>33</v>
      </c>
      <c r="N382" s="1" t="s">
        <v>65</v>
      </c>
      <c r="O382" s="4" t="s">
        <v>40</v>
      </c>
      <c r="P382" s="1" t="s">
        <v>40</v>
      </c>
      <c r="Q382" s="1" t="str">
        <f t="array" ref="Q382">IF(R382="","",INDEX('Backing 4'!U:U,MATCH(R382,'Backing 4'!T:T,0)))</f>
        <v>Inconclusive</v>
      </c>
      <c r="R382" s="1" t="str">
        <f t="shared" si="1"/>
        <v>6 - Junior Officer &amp; Finance</v>
      </c>
      <c r="S382" s="1" t="str">
        <f t="array" ref="S382">IF(T382="","",INDEX('Backing 4'!Z:Z,MATCH(T382,'Backing 4'!Y:Y,0)))</f>
        <v>Even</v>
      </c>
      <c r="T382" s="1" t="str">
        <f t="shared" si="2"/>
        <v>6 - Junior Officer</v>
      </c>
      <c r="U382" s="1">
        <v>2.0</v>
      </c>
      <c r="V382" s="1" t="str">
        <f t="array" ref="V382">IF(D382="Y","",IF(W382="Y",INDEX('Backing 2'!B:B,MATCH(C382,'Backing 2'!C:C,0)),C382))</f>
        <v>6 - Junior Officer</v>
      </c>
      <c r="W382" s="1" t="s">
        <v>34</v>
      </c>
      <c r="X382" s="1">
        <v>3.0</v>
      </c>
      <c r="Y382" s="1" t="s">
        <v>53</v>
      </c>
      <c r="Z382" s="1">
        <v>23.0</v>
      </c>
      <c r="AA382" s="1" t="s">
        <v>51</v>
      </c>
      <c r="AB382" s="1" t="s">
        <v>51</v>
      </c>
      <c r="AC382" s="1" t="s">
        <v>51</v>
      </c>
      <c r="AD382" s="5">
        <v>43191.0</v>
      </c>
      <c r="AE382" s="1">
        <v>2.0</v>
      </c>
      <c r="AF382" s="1">
        <f t="shared" si="3"/>
        <v>0.322663381</v>
      </c>
    </row>
    <row r="383" ht="15.75" customHeight="1">
      <c r="A383" s="1">
        <v>382.0</v>
      </c>
      <c r="B383" s="1" t="s">
        <v>32</v>
      </c>
      <c r="C383" s="1" t="s">
        <v>33</v>
      </c>
      <c r="D383" s="1" t="s">
        <v>34</v>
      </c>
      <c r="E383" s="1">
        <v>2.0</v>
      </c>
      <c r="F383" s="1" t="s">
        <v>35</v>
      </c>
      <c r="G383" s="1" t="s">
        <v>36</v>
      </c>
      <c r="H383" s="3">
        <v>0.5</v>
      </c>
      <c r="I383" s="1" t="s">
        <v>35</v>
      </c>
      <c r="J383" s="1" t="s">
        <v>37</v>
      </c>
      <c r="K383" s="1" t="s">
        <v>54</v>
      </c>
      <c r="M383" s="1" t="s">
        <v>33</v>
      </c>
      <c r="N383" s="1" t="s">
        <v>54</v>
      </c>
      <c r="O383" s="4" t="s">
        <v>40</v>
      </c>
      <c r="P383" s="1" t="s">
        <v>40</v>
      </c>
      <c r="Q383" s="1" t="str">
        <f t="array" ref="Q383">IF(R383="","",INDEX('Backing 4'!U:U,MATCH(R383,'Backing 4'!T:T,0)))</f>
        <v>Even</v>
      </c>
      <c r="R383" s="1" t="str">
        <f t="shared" si="1"/>
        <v>6 - Junior Officer &amp; Internal Services</v>
      </c>
      <c r="S383" s="1" t="str">
        <f t="array" ref="S383">IF(T383="","",INDEX('Backing 4'!Z:Z,MATCH(T383,'Backing 4'!Y:Y,0)))</f>
        <v>Even</v>
      </c>
      <c r="T383" s="1" t="str">
        <f t="shared" si="2"/>
        <v>6 - Junior Officer</v>
      </c>
      <c r="U383" s="1">
        <v>2.0</v>
      </c>
      <c r="V383" s="1" t="str">
        <f t="array" ref="V383">IF(D383="Y","",IF(W383="Y",INDEX('Backing 2'!B:B,MATCH(C383,'Backing 2'!C:C,0)),C383))</f>
        <v>6 - Junior Officer</v>
      </c>
      <c r="W383" s="1" t="s">
        <v>34</v>
      </c>
      <c r="X383" s="1">
        <v>3.0</v>
      </c>
      <c r="Y383" s="1" t="s">
        <v>53</v>
      </c>
      <c r="Z383" s="1">
        <v>23.0</v>
      </c>
      <c r="AA383" s="1" t="s">
        <v>51</v>
      </c>
      <c r="AB383" s="1" t="s">
        <v>51</v>
      </c>
      <c r="AC383" s="1" t="s">
        <v>51</v>
      </c>
      <c r="AD383" s="5">
        <v>43191.0</v>
      </c>
      <c r="AE383" s="1">
        <v>2.0</v>
      </c>
      <c r="AF383" s="1">
        <f t="shared" si="3"/>
        <v>0.5970861636</v>
      </c>
    </row>
    <row r="384" ht="15.75" customHeight="1">
      <c r="A384" s="1">
        <v>383.0</v>
      </c>
      <c r="B384" s="1" t="s">
        <v>32</v>
      </c>
      <c r="C384" s="2" t="s">
        <v>57</v>
      </c>
      <c r="D384" s="1" t="s">
        <v>34</v>
      </c>
      <c r="E384" s="1">
        <v>2.0</v>
      </c>
      <c r="F384" s="1" t="s">
        <v>35</v>
      </c>
      <c r="G384" s="1" t="s">
        <v>35</v>
      </c>
      <c r="H384" s="3">
        <v>0.5</v>
      </c>
      <c r="I384" s="1" t="s">
        <v>36</v>
      </c>
      <c r="J384" s="1" t="s">
        <v>37</v>
      </c>
      <c r="K384" s="1" t="s">
        <v>46</v>
      </c>
      <c r="L384" s="1" t="s">
        <v>39</v>
      </c>
      <c r="N384" s="1" t="s">
        <v>46</v>
      </c>
      <c r="O384" s="4" t="s">
        <v>40</v>
      </c>
      <c r="P384" s="1" t="s">
        <v>40</v>
      </c>
      <c r="Q384" s="1" t="str">
        <f t="array" ref="Q384">IF(R384="","",INDEX('Backing 4'!U:U,MATCH(R384,'Backing 4'!T:T,0)))</f>
        <v/>
      </c>
      <c r="R384" s="1" t="str">
        <f t="shared" si="1"/>
        <v/>
      </c>
      <c r="S384" s="1" t="str">
        <f t="array" ref="S384">IF(T384="","",INDEX('Backing 4'!Z:Z,MATCH(T384,'Backing 4'!Y:Y,0)))</f>
        <v/>
      </c>
      <c r="T384" s="1" t="str">
        <f t="shared" si="2"/>
        <v/>
      </c>
      <c r="U384" s="1">
        <v>3.0</v>
      </c>
      <c r="V384" s="1" t="str">
        <f t="array" ref="V384">IF(D384="Y","",IF(W384="Y",INDEX('Backing 2'!B:B,MATCH(C384,'Backing 2'!C:C,0)),C384))</f>
        <v>3 - Senior Manager</v>
      </c>
      <c r="W384" s="1" t="s">
        <v>34</v>
      </c>
      <c r="X384" s="1">
        <v>4.0</v>
      </c>
      <c r="Y384" s="1" t="s">
        <v>53</v>
      </c>
      <c r="Z384" s="1">
        <v>28.0</v>
      </c>
      <c r="AA384" s="1" t="s">
        <v>51</v>
      </c>
      <c r="AB384" s="1" t="s">
        <v>51</v>
      </c>
      <c r="AC384" s="1" t="s">
        <v>51</v>
      </c>
      <c r="AD384" s="5">
        <v>40634.0</v>
      </c>
      <c r="AE384" s="1">
        <v>9.0</v>
      </c>
      <c r="AF384" s="1">
        <f t="shared" si="3"/>
        <v>0.2176191126</v>
      </c>
    </row>
    <row r="385" ht="15.75" customHeight="1">
      <c r="A385" s="1">
        <v>384.0</v>
      </c>
      <c r="B385" s="1" t="s">
        <v>32</v>
      </c>
      <c r="C385" s="1" t="s">
        <v>33</v>
      </c>
      <c r="D385" s="1" t="s">
        <v>37</v>
      </c>
      <c r="F385" s="1" t="s">
        <v>35</v>
      </c>
      <c r="G385" s="1" t="s">
        <v>35</v>
      </c>
      <c r="H385" s="3">
        <v>0.5</v>
      </c>
      <c r="I385" s="1" t="s">
        <v>35</v>
      </c>
      <c r="J385" s="1" t="s">
        <v>34</v>
      </c>
      <c r="K385" s="1" t="s">
        <v>38</v>
      </c>
      <c r="M385" s="1" t="s">
        <v>33</v>
      </c>
      <c r="N385" s="1" t="s">
        <v>38</v>
      </c>
      <c r="O385" s="4" t="s">
        <v>40</v>
      </c>
      <c r="P385" s="1" t="s">
        <v>40</v>
      </c>
      <c r="Q385" s="1" t="str">
        <f t="array" ref="Q385">IF(R385="","",INDEX('Backing 4'!U:U,MATCH(R385,'Backing 4'!T:T,0)))</f>
        <v>Even</v>
      </c>
      <c r="R385" s="1" t="str">
        <f t="shared" si="1"/>
        <v>6 - Junior Officer &amp; Operations</v>
      </c>
      <c r="S385" s="1" t="str">
        <f t="array" ref="S385">IF(T385="","",INDEX('Backing 4'!Z:Z,MATCH(T385,'Backing 4'!Y:Y,0)))</f>
        <v>Even</v>
      </c>
      <c r="T385" s="1" t="str">
        <f t="shared" si="2"/>
        <v>6 - Junior Officer</v>
      </c>
      <c r="U385" s="1">
        <v>0.0</v>
      </c>
      <c r="V385" s="1" t="str">
        <f t="array" ref="V385">IF(D385="Y","",IF(W385="Y",INDEX('Backing 2'!B:B,MATCH(C385,'Backing 2'!C:C,0)),C385))</f>
        <v/>
      </c>
      <c r="W385" s="1" t="s">
        <v>34</v>
      </c>
      <c r="Y385" s="1" t="s">
        <v>53</v>
      </c>
      <c r="Z385" s="1">
        <v>24.0</v>
      </c>
      <c r="AA385" s="1" t="s">
        <v>56</v>
      </c>
      <c r="AB385" s="1" t="s">
        <v>43</v>
      </c>
      <c r="AC385" s="1" t="s">
        <v>43</v>
      </c>
      <c r="AD385" s="5">
        <v>43922.0</v>
      </c>
      <c r="AE385" s="1">
        <v>0.0</v>
      </c>
      <c r="AF385" s="1">
        <f t="shared" si="3"/>
        <v>0.105354632</v>
      </c>
    </row>
    <row r="386" ht="15.75" customHeight="1">
      <c r="A386" s="1">
        <v>385.0</v>
      </c>
      <c r="B386" s="1" t="s">
        <v>32</v>
      </c>
      <c r="C386" s="1" t="s">
        <v>57</v>
      </c>
      <c r="D386" s="1" t="s">
        <v>34</v>
      </c>
      <c r="E386" s="1">
        <v>2.0</v>
      </c>
      <c r="F386" s="1" t="s">
        <v>36</v>
      </c>
      <c r="G386" s="1" t="s">
        <v>36</v>
      </c>
      <c r="H386" s="3">
        <v>0.5</v>
      </c>
      <c r="I386" s="1" t="s">
        <v>35</v>
      </c>
      <c r="J386" s="1" t="s">
        <v>37</v>
      </c>
      <c r="K386" s="1" t="s">
        <v>46</v>
      </c>
      <c r="M386" s="1" t="s">
        <v>48</v>
      </c>
      <c r="N386" s="1" t="s">
        <v>46</v>
      </c>
      <c r="O386" s="4" t="s">
        <v>40</v>
      </c>
      <c r="P386" s="1" t="s">
        <v>40</v>
      </c>
      <c r="Q386" s="1" t="str">
        <f t="array" ref="Q386">IF(R386="","",INDEX('Backing 4'!U:U,MATCH(R386,'Backing 4'!T:T,0)))</f>
        <v>Uneven - Men benefit</v>
      </c>
      <c r="R386" s="1" t="str">
        <f t="shared" si="1"/>
        <v>3 - Senior Manager &amp; Sales &amp; Marketing</v>
      </c>
      <c r="S386" s="1" t="str">
        <f t="array" ref="S386">IF(T386="","",INDEX('Backing 4'!Z:Z,MATCH(T386,'Backing 4'!Y:Y,0)))</f>
        <v>Uneven - Men benefit</v>
      </c>
      <c r="T386" s="1" t="str">
        <f t="shared" si="2"/>
        <v>3 - Senior Manager</v>
      </c>
      <c r="U386" s="1">
        <v>4.0</v>
      </c>
      <c r="V386" s="1" t="str">
        <f t="array" ref="V386">IF(D386="Y","",IF(W386="Y",INDEX('Backing 2'!B:B,MATCH(C386,'Backing 2'!C:C,0)),C386))</f>
        <v>3 - Senior Manager</v>
      </c>
      <c r="W386" s="1" t="s">
        <v>34</v>
      </c>
      <c r="X386" s="1">
        <v>2.0</v>
      </c>
      <c r="Y386" s="1" t="s">
        <v>55</v>
      </c>
      <c r="Z386" s="1">
        <v>44.0</v>
      </c>
      <c r="AA386" s="1" t="s">
        <v>62</v>
      </c>
      <c r="AB386" s="1" t="s">
        <v>43</v>
      </c>
      <c r="AC386" s="1" t="s">
        <v>43</v>
      </c>
      <c r="AD386" s="5">
        <v>42461.0</v>
      </c>
      <c r="AE386" s="1">
        <v>4.0</v>
      </c>
      <c r="AF386" s="1">
        <f t="shared" si="3"/>
        <v>0.3673763196</v>
      </c>
    </row>
    <row r="387" ht="15.75" customHeight="1">
      <c r="A387" s="1">
        <v>386.0</v>
      </c>
      <c r="B387" s="1" t="s">
        <v>44</v>
      </c>
      <c r="C387" s="1" t="s">
        <v>33</v>
      </c>
      <c r="D387" s="1" t="s">
        <v>34</v>
      </c>
      <c r="E387" s="1">
        <v>2.0</v>
      </c>
      <c r="F387" s="1" t="s">
        <v>35</v>
      </c>
      <c r="G387" s="1" t="s">
        <v>36</v>
      </c>
      <c r="H387" s="3">
        <v>0.5</v>
      </c>
      <c r="I387" s="1" t="s">
        <v>35</v>
      </c>
      <c r="J387" s="1" t="s">
        <v>37</v>
      </c>
      <c r="K387" s="1" t="s">
        <v>52</v>
      </c>
      <c r="M387" s="1" t="s">
        <v>33</v>
      </c>
      <c r="N387" s="1" t="s">
        <v>52</v>
      </c>
      <c r="O387" s="4" t="s">
        <v>40</v>
      </c>
      <c r="P387" s="1" t="s">
        <v>40</v>
      </c>
      <c r="Q387" s="1" t="str">
        <f t="array" ref="Q387">IF(R387="","",INDEX('Backing 4'!U:U,MATCH(R387,'Backing 4'!T:T,0)))</f>
        <v>Inconclusive</v>
      </c>
      <c r="R387" s="1" t="str">
        <f t="shared" si="1"/>
        <v>6 - Junior Officer &amp; HR</v>
      </c>
      <c r="S387" s="1" t="str">
        <f t="array" ref="S387">IF(T387="","",INDEX('Backing 4'!Z:Z,MATCH(T387,'Backing 4'!Y:Y,0)))</f>
        <v>Even</v>
      </c>
      <c r="T387" s="1" t="str">
        <f t="shared" si="2"/>
        <v>6 - Junior Officer</v>
      </c>
      <c r="U387" s="1">
        <v>3.0</v>
      </c>
      <c r="V387" s="1" t="str">
        <f t="array" ref="V387">IF(D387="Y","",IF(W387="Y",INDEX('Backing 2'!B:B,MATCH(C387,'Backing 2'!C:C,0)),C387))</f>
        <v>6 - Junior Officer</v>
      </c>
      <c r="W387" s="1" t="s">
        <v>34</v>
      </c>
      <c r="X387" s="1">
        <v>3.0</v>
      </c>
      <c r="Y387" s="1" t="s">
        <v>53</v>
      </c>
      <c r="Z387" s="1">
        <v>24.0</v>
      </c>
      <c r="AA387" s="1" t="s">
        <v>62</v>
      </c>
      <c r="AB387" s="1" t="s">
        <v>43</v>
      </c>
      <c r="AC387" s="1" t="s">
        <v>43</v>
      </c>
      <c r="AD387" s="5">
        <v>42826.0</v>
      </c>
      <c r="AE387" s="1">
        <v>3.0</v>
      </c>
      <c r="AF387" s="1">
        <f t="shared" si="3"/>
        <v>0.956195941</v>
      </c>
    </row>
    <row r="388" ht="15.75" customHeight="1">
      <c r="A388" s="1">
        <v>387.0</v>
      </c>
      <c r="B388" s="1" t="s">
        <v>44</v>
      </c>
      <c r="C388" s="1" t="s">
        <v>45</v>
      </c>
      <c r="D388" s="1" t="s">
        <v>34</v>
      </c>
      <c r="E388" s="1">
        <v>2.0</v>
      </c>
      <c r="F388" s="1" t="s">
        <v>35</v>
      </c>
      <c r="G388" s="1" t="s">
        <v>36</v>
      </c>
      <c r="H388" s="3">
        <v>0.5</v>
      </c>
      <c r="I388" s="1" t="s">
        <v>35</v>
      </c>
      <c r="J388" s="1" t="s">
        <v>37</v>
      </c>
      <c r="K388" s="1" t="s">
        <v>38</v>
      </c>
      <c r="M388" s="1" t="s">
        <v>45</v>
      </c>
      <c r="N388" s="1" t="s">
        <v>38</v>
      </c>
      <c r="O388" s="4" t="s">
        <v>40</v>
      </c>
      <c r="P388" s="1" t="s">
        <v>40</v>
      </c>
      <c r="Q388" s="1" t="str">
        <f t="array" ref="Q388">IF(R388="","",INDEX('Backing 4'!U:U,MATCH(R388,'Backing 4'!T:T,0)))</f>
        <v>Even</v>
      </c>
      <c r="R388" s="1" t="str">
        <f t="shared" si="1"/>
        <v>4 - Manager &amp; Operations</v>
      </c>
      <c r="S388" s="1" t="str">
        <f t="array" ref="S388">IF(T388="","",INDEX('Backing 4'!Z:Z,MATCH(T388,'Backing 4'!Y:Y,0)))</f>
        <v>Even</v>
      </c>
      <c r="T388" s="1" t="str">
        <f t="shared" si="2"/>
        <v>4 - Manager</v>
      </c>
      <c r="U388" s="1">
        <v>3.0</v>
      </c>
      <c r="V388" s="1" t="str">
        <f t="array" ref="V388">IF(D388="Y","",IF(W388="Y",INDEX('Backing 2'!B:B,MATCH(C388,'Backing 2'!C:C,0)),C388))</f>
        <v>4 - Manager</v>
      </c>
      <c r="W388" s="1" t="s">
        <v>34</v>
      </c>
      <c r="X388" s="1">
        <v>2.0</v>
      </c>
      <c r="Y388" s="1" t="s">
        <v>55</v>
      </c>
      <c r="Z388" s="1">
        <v>40.0</v>
      </c>
      <c r="AA388" s="1" t="s">
        <v>56</v>
      </c>
      <c r="AB388" s="1" t="s">
        <v>43</v>
      </c>
      <c r="AC388" s="1" t="s">
        <v>43</v>
      </c>
      <c r="AD388" s="5">
        <v>42095.0</v>
      </c>
      <c r="AE388" s="1">
        <v>5.0</v>
      </c>
      <c r="AF388" s="1">
        <f t="shared" si="3"/>
        <v>0.02937492787</v>
      </c>
    </row>
    <row r="389" ht="15.75" customHeight="1">
      <c r="A389" s="1">
        <v>388.0</v>
      </c>
      <c r="B389" s="1" t="s">
        <v>32</v>
      </c>
      <c r="C389" s="1" t="s">
        <v>33</v>
      </c>
      <c r="D389" s="1" t="s">
        <v>34</v>
      </c>
      <c r="E389" s="1">
        <v>2.0</v>
      </c>
      <c r="F389" s="1" t="s">
        <v>35</v>
      </c>
      <c r="G389" s="1" t="s">
        <v>36</v>
      </c>
      <c r="H389" s="3">
        <v>0.5</v>
      </c>
      <c r="I389" s="1" t="s">
        <v>35</v>
      </c>
      <c r="J389" s="1" t="s">
        <v>37</v>
      </c>
      <c r="K389" s="1" t="s">
        <v>46</v>
      </c>
      <c r="M389" s="1" t="s">
        <v>33</v>
      </c>
      <c r="N389" s="1" t="s">
        <v>46</v>
      </c>
      <c r="O389" s="4" t="s">
        <v>40</v>
      </c>
      <c r="P389" s="1" t="s">
        <v>40</v>
      </c>
      <c r="Q389" s="1" t="str">
        <f t="array" ref="Q389">IF(R389="","",INDEX('Backing 4'!U:U,MATCH(R389,'Backing 4'!T:T,0)))</f>
        <v>Even</v>
      </c>
      <c r="R389" s="1" t="str">
        <f t="shared" si="1"/>
        <v>6 - Junior Officer &amp; Sales &amp; Marketing</v>
      </c>
      <c r="S389" s="1" t="str">
        <f t="array" ref="S389">IF(T389="","",INDEX('Backing 4'!Z:Z,MATCH(T389,'Backing 4'!Y:Y,0)))</f>
        <v>Even</v>
      </c>
      <c r="T389" s="1" t="str">
        <f t="shared" si="2"/>
        <v>6 - Junior Officer</v>
      </c>
      <c r="U389" s="1">
        <v>3.0</v>
      </c>
      <c r="V389" s="1" t="str">
        <f t="array" ref="V389">IF(D389="Y","",IF(W389="Y",INDEX('Backing 2'!B:B,MATCH(C389,'Backing 2'!C:C,0)),C389))</f>
        <v>6 - Junior Officer</v>
      </c>
      <c r="W389" s="1" t="s">
        <v>34</v>
      </c>
      <c r="X389" s="1">
        <v>2.0</v>
      </c>
      <c r="Y389" s="1" t="s">
        <v>53</v>
      </c>
      <c r="Z389" s="1">
        <v>25.0</v>
      </c>
      <c r="AA389" s="1" t="s">
        <v>51</v>
      </c>
      <c r="AB389" s="1" t="s">
        <v>51</v>
      </c>
      <c r="AC389" s="1" t="s">
        <v>51</v>
      </c>
      <c r="AD389" s="5">
        <v>42826.0</v>
      </c>
      <c r="AE389" s="1">
        <v>3.0</v>
      </c>
      <c r="AF389" s="1">
        <f t="shared" si="3"/>
        <v>0.4739649238</v>
      </c>
    </row>
    <row r="390" ht="15.75" customHeight="1">
      <c r="A390" s="1">
        <v>389.0</v>
      </c>
      <c r="B390" s="1" t="s">
        <v>32</v>
      </c>
      <c r="C390" s="1" t="s">
        <v>33</v>
      </c>
      <c r="D390" s="1" t="s">
        <v>34</v>
      </c>
      <c r="E390" s="1">
        <v>3.0</v>
      </c>
      <c r="F390" s="1" t="s">
        <v>35</v>
      </c>
      <c r="G390" s="1" t="s">
        <v>36</v>
      </c>
      <c r="H390" s="3">
        <v>0.5</v>
      </c>
      <c r="I390" s="1" t="s">
        <v>35</v>
      </c>
      <c r="J390" s="1" t="s">
        <v>37</v>
      </c>
      <c r="K390" s="1" t="s">
        <v>38</v>
      </c>
      <c r="M390" s="1" t="s">
        <v>33</v>
      </c>
      <c r="N390" s="1" t="s">
        <v>38</v>
      </c>
      <c r="O390" s="4" t="s">
        <v>40</v>
      </c>
      <c r="P390" s="1" t="s">
        <v>40</v>
      </c>
      <c r="Q390" s="1" t="str">
        <f t="array" ref="Q390">IF(R390="","",INDEX('Backing 4'!U:U,MATCH(R390,'Backing 4'!T:T,0)))</f>
        <v>Even</v>
      </c>
      <c r="R390" s="1" t="str">
        <f t="shared" si="1"/>
        <v>6 - Junior Officer &amp; Operations</v>
      </c>
      <c r="S390" s="1" t="str">
        <f t="array" ref="S390">IF(T390="","",INDEX('Backing 4'!Z:Z,MATCH(T390,'Backing 4'!Y:Y,0)))</f>
        <v>Even</v>
      </c>
      <c r="T390" s="1" t="str">
        <f t="shared" si="2"/>
        <v>6 - Junior Officer</v>
      </c>
      <c r="U390" s="1">
        <v>3.0</v>
      </c>
      <c r="V390" s="1" t="str">
        <f t="array" ref="V390">IF(D390="Y","",IF(W390="Y",INDEX('Backing 2'!B:B,MATCH(C390,'Backing 2'!C:C,0)),C390))</f>
        <v>6 - Junior Officer</v>
      </c>
      <c r="W390" s="1" t="s">
        <v>34</v>
      </c>
      <c r="X390" s="1">
        <v>3.0</v>
      </c>
      <c r="Y390" s="1" t="s">
        <v>53</v>
      </c>
      <c r="Z390" s="1">
        <v>20.0</v>
      </c>
      <c r="AA390" s="1" t="s">
        <v>51</v>
      </c>
      <c r="AB390" s="1" t="s">
        <v>51</v>
      </c>
      <c r="AC390" s="1" t="s">
        <v>51</v>
      </c>
      <c r="AD390" s="5">
        <v>42826.0</v>
      </c>
      <c r="AE390" s="1">
        <v>3.0</v>
      </c>
      <c r="AF390" s="1">
        <f t="shared" si="3"/>
        <v>0.6245363549</v>
      </c>
    </row>
    <row r="391" ht="15.75" customHeight="1">
      <c r="A391" s="1">
        <v>390.0</v>
      </c>
      <c r="B391" s="1" t="s">
        <v>32</v>
      </c>
      <c r="C391" s="1" t="s">
        <v>33</v>
      </c>
      <c r="D391" s="1" t="s">
        <v>34</v>
      </c>
      <c r="E391" s="1">
        <v>2.0</v>
      </c>
      <c r="F391" s="1" t="s">
        <v>35</v>
      </c>
      <c r="G391" s="1" t="s">
        <v>36</v>
      </c>
      <c r="H391" s="3">
        <v>0.5</v>
      </c>
      <c r="I391" s="1" t="s">
        <v>35</v>
      </c>
      <c r="J391" s="1" t="s">
        <v>37</v>
      </c>
      <c r="K391" s="1" t="s">
        <v>54</v>
      </c>
      <c r="M391" s="1" t="s">
        <v>33</v>
      </c>
      <c r="N391" s="1" t="s">
        <v>54</v>
      </c>
      <c r="O391" s="4" t="s">
        <v>40</v>
      </c>
      <c r="P391" s="1" t="s">
        <v>40</v>
      </c>
      <c r="Q391" s="1" t="str">
        <f t="array" ref="Q391">IF(R391="","",INDEX('Backing 4'!U:U,MATCH(R391,'Backing 4'!T:T,0)))</f>
        <v>Even</v>
      </c>
      <c r="R391" s="1" t="str">
        <f t="shared" si="1"/>
        <v>6 - Junior Officer &amp; Internal Services</v>
      </c>
      <c r="S391" s="1" t="str">
        <f t="array" ref="S391">IF(T391="","",INDEX('Backing 4'!Z:Z,MATCH(T391,'Backing 4'!Y:Y,0)))</f>
        <v>Even</v>
      </c>
      <c r="T391" s="1" t="str">
        <f t="shared" si="2"/>
        <v>6 - Junior Officer</v>
      </c>
      <c r="U391" s="1">
        <v>2.0</v>
      </c>
      <c r="V391" s="1" t="str">
        <f t="array" ref="V391">IF(D391="Y","",IF(W391="Y",INDEX('Backing 2'!B:B,MATCH(C391,'Backing 2'!C:C,0)),C391))</f>
        <v>6 - Junior Officer</v>
      </c>
      <c r="W391" s="1" t="s">
        <v>34</v>
      </c>
      <c r="X391" s="1">
        <v>3.0</v>
      </c>
      <c r="Y391" s="1" t="s">
        <v>53</v>
      </c>
      <c r="Z391" s="1">
        <v>24.0</v>
      </c>
      <c r="AA391" s="1" t="s">
        <v>51</v>
      </c>
      <c r="AB391" s="1" t="s">
        <v>51</v>
      </c>
      <c r="AC391" s="1" t="s">
        <v>51</v>
      </c>
      <c r="AD391" s="5">
        <v>43191.0</v>
      </c>
      <c r="AE391" s="1">
        <v>2.0</v>
      </c>
      <c r="AF391" s="1">
        <f t="shared" si="3"/>
        <v>0.4651037652</v>
      </c>
    </row>
    <row r="392" ht="15.75" customHeight="1">
      <c r="A392" s="1">
        <v>391.0</v>
      </c>
      <c r="B392" s="1" t="s">
        <v>32</v>
      </c>
      <c r="C392" s="1" t="s">
        <v>45</v>
      </c>
      <c r="D392" s="1" t="s">
        <v>34</v>
      </c>
      <c r="E392" s="1">
        <v>2.0</v>
      </c>
      <c r="F392" s="1" t="s">
        <v>35</v>
      </c>
      <c r="G392" s="1" t="s">
        <v>36</v>
      </c>
      <c r="H392" s="3">
        <v>0.5</v>
      </c>
      <c r="I392" s="1" t="s">
        <v>35</v>
      </c>
      <c r="J392" s="1" t="s">
        <v>37</v>
      </c>
      <c r="K392" s="1" t="s">
        <v>54</v>
      </c>
      <c r="M392" s="1" t="s">
        <v>45</v>
      </c>
      <c r="N392" s="1" t="s">
        <v>54</v>
      </c>
      <c r="O392" s="4" t="s">
        <v>40</v>
      </c>
      <c r="P392" s="1" t="s">
        <v>40</v>
      </c>
      <c r="Q392" s="1" t="str">
        <f t="array" ref="Q392">IF(R392="","",INDEX('Backing 4'!U:U,MATCH(R392,'Backing 4'!T:T,0)))</f>
        <v>Even</v>
      </c>
      <c r="R392" s="1" t="str">
        <f t="shared" si="1"/>
        <v>4 - Manager &amp; Internal Services</v>
      </c>
      <c r="S392" s="1" t="str">
        <f t="array" ref="S392">IF(T392="","",INDEX('Backing 4'!Z:Z,MATCH(T392,'Backing 4'!Y:Y,0)))</f>
        <v>Even</v>
      </c>
      <c r="T392" s="1" t="str">
        <f t="shared" si="2"/>
        <v>4 - Manager</v>
      </c>
      <c r="U392" s="1">
        <v>5.0</v>
      </c>
      <c r="V392" s="1" t="str">
        <f t="array" ref="V392">IF(D392="Y","",IF(W392="Y",INDEX('Backing 2'!B:B,MATCH(C392,'Backing 2'!C:C,0)),C392))</f>
        <v>4 - Manager</v>
      </c>
      <c r="W392" s="1" t="s">
        <v>34</v>
      </c>
      <c r="X392" s="1">
        <v>3.0</v>
      </c>
      <c r="Y392" s="1" t="s">
        <v>41</v>
      </c>
      <c r="Z392" s="1">
        <v>36.0</v>
      </c>
      <c r="AA392" s="1" t="s">
        <v>51</v>
      </c>
      <c r="AB392" s="1" t="s">
        <v>51</v>
      </c>
      <c r="AC392" s="1" t="s">
        <v>51</v>
      </c>
      <c r="AD392" s="5">
        <v>41000.0</v>
      </c>
      <c r="AE392" s="1">
        <v>8.0</v>
      </c>
      <c r="AF392" s="1">
        <f t="shared" si="3"/>
        <v>0.2023403926</v>
      </c>
    </row>
    <row r="393" ht="15.75" customHeight="1">
      <c r="A393" s="1">
        <v>392.0</v>
      </c>
      <c r="B393" s="1" t="s">
        <v>32</v>
      </c>
      <c r="C393" s="1" t="s">
        <v>57</v>
      </c>
      <c r="D393" s="1" t="s">
        <v>34</v>
      </c>
      <c r="E393" s="1">
        <v>3.0</v>
      </c>
      <c r="F393" s="1" t="s">
        <v>35</v>
      </c>
      <c r="G393" s="1" t="s">
        <v>36</v>
      </c>
      <c r="H393" s="3">
        <v>0.5</v>
      </c>
      <c r="I393" s="1" t="s">
        <v>35</v>
      </c>
      <c r="J393" s="1" t="s">
        <v>37</v>
      </c>
      <c r="K393" s="1" t="s">
        <v>38</v>
      </c>
      <c r="M393" s="1" t="s">
        <v>57</v>
      </c>
      <c r="N393" s="1" t="s">
        <v>38</v>
      </c>
      <c r="O393" s="4" t="s">
        <v>40</v>
      </c>
      <c r="P393" s="1" t="s">
        <v>40</v>
      </c>
      <c r="Q393" s="1" t="str">
        <f t="array" ref="Q393">IF(R393="","",INDEX('Backing 4'!U:U,MATCH(R393,'Backing 4'!T:T,0)))</f>
        <v>Even</v>
      </c>
      <c r="R393" s="1" t="str">
        <f t="shared" si="1"/>
        <v>3 - Senior Manager &amp; Operations</v>
      </c>
      <c r="S393" s="1" t="str">
        <f t="array" ref="S393">IF(T393="","",INDEX('Backing 4'!Z:Z,MATCH(T393,'Backing 4'!Y:Y,0)))</f>
        <v>Uneven - Men benefit</v>
      </c>
      <c r="T393" s="1" t="str">
        <f t="shared" si="2"/>
        <v>3 - Senior Manager</v>
      </c>
      <c r="U393" s="1">
        <v>1.0</v>
      </c>
      <c r="V393" s="1" t="str">
        <f t="array" ref="V393">IF(D393="Y","",IF(W393="Y",INDEX('Backing 2'!B:B,MATCH(C393,'Backing 2'!C:C,0)),C393))</f>
        <v>4 - Manager</v>
      </c>
      <c r="W393" s="1" t="s">
        <v>37</v>
      </c>
      <c r="X393" s="1">
        <v>2.0</v>
      </c>
      <c r="Y393" s="1" t="s">
        <v>55</v>
      </c>
      <c r="Z393" s="1">
        <v>41.0</v>
      </c>
      <c r="AA393" s="1" t="s">
        <v>62</v>
      </c>
      <c r="AB393" s="1" t="s">
        <v>43</v>
      </c>
      <c r="AC393" s="1" t="s">
        <v>43</v>
      </c>
      <c r="AD393" s="5">
        <v>41730.0</v>
      </c>
      <c r="AE393" s="1">
        <v>6.0</v>
      </c>
      <c r="AF393" s="1">
        <f t="shared" si="3"/>
        <v>0.6699275533</v>
      </c>
    </row>
    <row r="394" ht="15.75" customHeight="1">
      <c r="A394" s="1">
        <v>393.0</v>
      </c>
      <c r="B394" s="1" t="s">
        <v>32</v>
      </c>
      <c r="C394" s="1" t="s">
        <v>58</v>
      </c>
      <c r="D394" s="1" t="s">
        <v>34</v>
      </c>
      <c r="E394" s="1">
        <v>2.0</v>
      </c>
      <c r="F394" s="1" t="s">
        <v>35</v>
      </c>
      <c r="G394" s="1" t="s">
        <v>36</v>
      </c>
      <c r="H394" s="3">
        <v>0.5</v>
      </c>
      <c r="I394" s="1" t="s">
        <v>35</v>
      </c>
      <c r="J394" s="1" t="s">
        <v>37</v>
      </c>
      <c r="K394" s="1" t="s">
        <v>38</v>
      </c>
      <c r="M394" s="1" t="s">
        <v>58</v>
      </c>
      <c r="N394" s="1" t="s">
        <v>38</v>
      </c>
      <c r="O394" s="4" t="s">
        <v>40</v>
      </c>
      <c r="P394" s="1" t="s">
        <v>40</v>
      </c>
      <c r="Q394" s="1" t="str">
        <f t="array" ref="Q394">IF(R394="","",INDEX('Backing 4'!U:U,MATCH(R394,'Backing 4'!T:T,0)))</f>
        <v>Even</v>
      </c>
      <c r="R394" s="1" t="str">
        <f t="shared" si="1"/>
        <v>5 - Senior Officer &amp; Operations</v>
      </c>
      <c r="S394" s="1" t="str">
        <f t="array" ref="S394">IF(T394="","",INDEX('Backing 4'!Z:Z,MATCH(T394,'Backing 4'!Y:Y,0)))</f>
        <v>Even</v>
      </c>
      <c r="T394" s="1" t="str">
        <f t="shared" si="2"/>
        <v>5 - Senior Officer</v>
      </c>
      <c r="U394" s="1">
        <v>3.0</v>
      </c>
      <c r="V394" s="1" t="str">
        <f t="array" ref="V394">IF(D394="Y","",IF(W394="Y",INDEX('Backing 2'!B:B,MATCH(C394,'Backing 2'!C:C,0)),C394))</f>
        <v>5 - Senior Officer</v>
      </c>
      <c r="W394" s="1" t="s">
        <v>34</v>
      </c>
      <c r="X394" s="1">
        <v>2.0</v>
      </c>
      <c r="Y394" s="1" t="s">
        <v>53</v>
      </c>
      <c r="Z394" s="1">
        <v>28.0</v>
      </c>
      <c r="AA394" s="1" t="s">
        <v>51</v>
      </c>
      <c r="AB394" s="1" t="s">
        <v>51</v>
      </c>
      <c r="AC394" s="1" t="s">
        <v>51</v>
      </c>
      <c r="AD394" s="5">
        <v>40634.0</v>
      </c>
      <c r="AE394" s="1">
        <v>9.0</v>
      </c>
      <c r="AF394" s="1">
        <f t="shared" si="3"/>
        <v>0.7049781234</v>
      </c>
    </row>
    <row r="395" ht="15.75" customHeight="1">
      <c r="A395" s="1">
        <v>394.0</v>
      </c>
      <c r="B395" s="1" t="s">
        <v>32</v>
      </c>
      <c r="C395" s="1" t="s">
        <v>45</v>
      </c>
      <c r="D395" s="1" t="s">
        <v>34</v>
      </c>
      <c r="E395" s="1">
        <v>3.0</v>
      </c>
      <c r="F395" s="1" t="s">
        <v>35</v>
      </c>
      <c r="G395" s="1" t="s">
        <v>36</v>
      </c>
      <c r="H395" s="3">
        <v>0.5</v>
      </c>
      <c r="I395" s="1" t="s">
        <v>35</v>
      </c>
      <c r="J395" s="1" t="s">
        <v>37</v>
      </c>
      <c r="K395" s="1" t="s">
        <v>38</v>
      </c>
      <c r="M395" s="1" t="s">
        <v>45</v>
      </c>
      <c r="N395" s="1" t="s">
        <v>38</v>
      </c>
      <c r="O395" s="4" t="s">
        <v>40</v>
      </c>
      <c r="P395" s="1" t="s">
        <v>40</v>
      </c>
      <c r="Q395" s="1" t="str">
        <f t="array" ref="Q395">IF(R395="","",INDEX('Backing 4'!U:U,MATCH(R395,'Backing 4'!T:T,0)))</f>
        <v>Even</v>
      </c>
      <c r="R395" s="1" t="str">
        <f t="shared" si="1"/>
        <v>4 - Manager &amp; Operations</v>
      </c>
      <c r="S395" s="1" t="str">
        <f t="array" ref="S395">IF(T395="","",INDEX('Backing 4'!Z:Z,MATCH(T395,'Backing 4'!Y:Y,0)))</f>
        <v>Even</v>
      </c>
      <c r="T395" s="1" t="str">
        <f t="shared" si="2"/>
        <v>4 - Manager</v>
      </c>
      <c r="U395" s="1">
        <v>5.0</v>
      </c>
      <c r="V395" s="1" t="str">
        <f t="array" ref="V395">IF(D395="Y","",IF(W395="Y",INDEX('Backing 2'!B:B,MATCH(C395,'Backing 2'!C:C,0)),C395))</f>
        <v>4 - Manager</v>
      </c>
      <c r="W395" s="1" t="s">
        <v>34</v>
      </c>
      <c r="X395" s="1">
        <v>3.0</v>
      </c>
      <c r="Y395" s="1" t="s">
        <v>41</v>
      </c>
      <c r="Z395" s="1">
        <v>34.0</v>
      </c>
      <c r="AA395" s="1" t="s">
        <v>51</v>
      </c>
      <c r="AB395" s="1" t="s">
        <v>51</v>
      </c>
      <c r="AC395" s="1" t="s">
        <v>51</v>
      </c>
      <c r="AD395" s="5">
        <v>41365.0</v>
      </c>
      <c r="AE395" s="1">
        <v>7.0</v>
      </c>
      <c r="AF395" s="1">
        <f t="shared" si="3"/>
        <v>0.5950004712</v>
      </c>
    </row>
    <row r="396" ht="15.75" customHeight="1">
      <c r="A396" s="1">
        <v>395.0</v>
      </c>
      <c r="B396" s="1" t="s">
        <v>32</v>
      </c>
      <c r="C396" s="1" t="s">
        <v>33</v>
      </c>
      <c r="D396" s="1" t="s">
        <v>34</v>
      </c>
      <c r="E396" s="1">
        <v>2.0</v>
      </c>
      <c r="F396" s="1" t="s">
        <v>35</v>
      </c>
      <c r="G396" s="1" t="s">
        <v>36</v>
      </c>
      <c r="H396" s="3">
        <v>0.5</v>
      </c>
      <c r="I396" s="1" t="s">
        <v>35</v>
      </c>
      <c r="J396" s="1" t="s">
        <v>37</v>
      </c>
      <c r="K396" s="1" t="s">
        <v>38</v>
      </c>
      <c r="M396" s="1" t="s">
        <v>33</v>
      </c>
      <c r="N396" s="1" t="s">
        <v>38</v>
      </c>
      <c r="O396" s="4" t="s">
        <v>40</v>
      </c>
      <c r="P396" s="1" t="s">
        <v>40</v>
      </c>
      <c r="Q396" s="1" t="str">
        <f t="array" ref="Q396">IF(R396="","",INDEX('Backing 4'!U:U,MATCH(R396,'Backing 4'!T:T,0)))</f>
        <v>Even</v>
      </c>
      <c r="R396" s="1" t="str">
        <f t="shared" si="1"/>
        <v>6 - Junior Officer &amp; Operations</v>
      </c>
      <c r="S396" s="1" t="str">
        <f t="array" ref="S396">IF(T396="","",INDEX('Backing 4'!Z:Z,MATCH(T396,'Backing 4'!Y:Y,0)))</f>
        <v>Even</v>
      </c>
      <c r="T396" s="1" t="str">
        <f t="shared" si="2"/>
        <v>6 - Junior Officer</v>
      </c>
      <c r="U396" s="1">
        <v>3.0</v>
      </c>
      <c r="V396" s="1" t="str">
        <f t="array" ref="V396">IF(D396="Y","",IF(W396="Y",INDEX('Backing 2'!B:B,MATCH(C396,'Backing 2'!C:C,0)),C396))</f>
        <v>6 - Junior Officer</v>
      </c>
      <c r="W396" s="1" t="s">
        <v>34</v>
      </c>
      <c r="X396" s="1">
        <v>3.0</v>
      </c>
      <c r="Y396" s="1" t="s">
        <v>53</v>
      </c>
      <c r="Z396" s="1">
        <v>22.0</v>
      </c>
      <c r="AA396" s="1" t="s">
        <v>62</v>
      </c>
      <c r="AB396" s="1" t="s">
        <v>43</v>
      </c>
      <c r="AC396" s="1" t="s">
        <v>43</v>
      </c>
      <c r="AD396" s="5">
        <v>42826.0</v>
      </c>
      <c r="AE396" s="1">
        <v>3.0</v>
      </c>
      <c r="AF396" s="1">
        <f t="shared" si="3"/>
        <v>0.09944926478</v>
      </c>
    </row>
    <row r="397" ht="15.75" customHeight="1">
      <c r="A397" s="1">
        <v>396.0</v>
      </c>
      <c r="B397" s="1" t="s">
        <v>44</v>
      </c>
      <c r="C397" s="1" t="s">
        <v>33</v>
      </c>
      <c r="D397" s="1" t="s">
        <v>34</v>
      </c>
      <c r="E397" s="1">
        <v>3.0</v>
      </c>
      <c r="F397" s="1" t="s">
        <v>35</v>
      </c>
      <c r="G397" s="1" t="s">
        <v>36</v>
      </c>
      <c r="H397" s="3">
        <v>0.5</v>
      </c>
      <c r="I397" s="1" t="s">
        <v>35</v>
      </c>
      <c r="J397" s="1" t="s">
        <v>37</v>
      </c>
      <c r="K397" s="1" t="s">
        <v>46</v>
      </c>
      <c r="M397" s="1" t="s">
        <v>33</v>
      </c>
      <c r="N397" s="1" t="s">
        <v>46</v>
      </c>
      <c r="O397" s="4" t="s">
        <v>40</v>
      </c>
      <c r="P397" s="1" t="s">
        <v>40</v>
      </c>
      <c r="Q397" s="1" t="str">
        <f t="array" ref="Q397">IF(R397="","",INDEX('Backing 4'!U:U,MATCH(R397,'Backing 4'!T:T,0)))</f>
        <v>Even</v>
      </c>
      <c r="R397" s="1" t="str">
        <f t="shared" si="1"/>
        <v>6 - Junior Officer &amp; Sales &amp; Marketing</v>
      </c>
      <c r="S397" s="1" t="str">
        <f t="array" ref="S397">IF(T397="","",INDEX('Backing 4'!Z:Z,MATCH(T397,'Backing 4'!Y:Y,0)))</f>
        <v>Even</v>
      </c>
      <c r="T397" s="1" t="str">
        <f t="shared" si="2"/>
        <v>6 - Junior Officer</v>
      </c>
      <c r="U397" s="1">
        <v>1.0</v>
      </c>
      <c r="V397" s="1" t="str">
        <f t="array" ref="V397">IF(D397="Y","",IF(W397="Y",INDEX('Backing 2'!B:B,MATCH(C397,'Backing 2'!C:C,0)),C397))</f>
        <v>6 - Junior Officer</v>
      </c>
      <c r="W397" s="1" t="s">
        <v>34</v>
      </c>
      <c r="Y397" s="1" t="s">
        <v>53</v>
      </c>
      <c r="Z397" s="1">
        <v>28.0</v>
      </c>
      <c r="AA397" s="1" t="s">
        <v>62</v>
      </c>
      <c r="AB397" s="1" t="s">
        <v>43</v>
      </c>
      <c r="AC397" s="1" t="s">
        <v>43</v>
      </c>
      <c r="AD397" s="5">
        <v>43556.0</v>
      </c>
      <c r="AE397" s="1">
        <v>1.0</v>
      </c>
      <c r="AF397" s="1">
        <f t="shared" si="3"/>
        <v>0.7616557718</v>
      </c>
    </row>
    <row r="398" ht="15.75" customHeight="1">
      <c r="A398" s="1">
        <v>397.0</v>
      </c>
      <c r="B398" s="1" t="s">
        <v>32</v>
      </c>
      <c r="C398" s="1" t="s">
        <v>45</v>
      </c>
      <c r="D398" s="1" t="s">
        <v>37</v>
      </c>
      <c r="F398" s="1" t="s">
        <v>35</v>
      </c>
      <c r="G398" s="1" t="s">
        <v>35</v>
      </c>
      <c r="H398" s="3">
        <v>0.5</v>
      </c>
      <c r="I398" s="1" t="s">
        <v>35</v>
      </c>
      <c r="J398" s="1" t="s">
        <v>34</v>
      </c>
      <c r="K398" s="1" t="s">
        <v>46</v>
      </c>
      <c r="M398" s="1" t="s">
        <v>45</v>
      </c>
      <c r="N398" s="1" t="s">
        <v>46</v>
      </c>
      <c r="O398" s="4" t="s">
        <v>40</v>
      </c>
      <c r="P398" s="1" t="s">
        <v>40</v>
      </c>
      <c r="Q398" s="1" t="str">
        <f t="array" ref="Q398">IF(R398="","",INDEX('Backing 4'!U:U,MATCH(R398,'Backing 4'!T:T,0)))</f>
        <v>Uneven - Men benefit</v>
      </c>
      <c r="R398" s="1" t="str">
        <f t="shared" si="1"/>
        <v>4 - Manager &amp; Sales &amp; Marketing</v>
      </c>
      <c r="S398" s="1" t="str">
        <f t="array" ref="S398">IF(T398="","",INDEX('Backing 4'!Z:Z,MATCH(T398,'Backing 4'!Y:Y,0)))</f>
        <v>Even</v>
      </c>
      <c r="T398" s="1" t="str">
        <f t="shared" si="2"/>
        <v>4 - Manager</v>
      </c>
      <c r="U398" s="1">
        <v>0.0</v>
      </c>
      <c r="V398" s="1" t="str">
        <f t="array" ref="V398">IF(D398="Y","",IF(W398="Y",INDEX('Backing 2'!B:B,MATCH(C398,'Backing 2'!C:C,0)),C398))</f>
        <v/>
      </c>
      <c r="W398" s="1" t="s">
        <v>34</v>
      </c>
      <c r="Y398" s="1" t="s">
        <v>41</v>
      </c>
      <c r="Z398" s="1">
        <v>32.0</v>
      </c>
      <c r="AA398" s="1" t="s">
        <v>51</v>
      </c>
      <c r="AB398" s="1" t="s">
        <v>51</v>
      </c>
      <c r="AC398" s="1" t="s">
        <v>51</v>
      </c>
      <c r="AD398" s="5">
        <v>43922.0</v>
      </c>
      <c r="AE398" s="1">
        <v>0.0</v>
      </c>
      <c r="AF398" s="1">
        <f t="shared" si="3"/>
        <v>0.6269272723</v>
      </c>
    </row>
    <row r="399" ht="15.75" customHeight="1">
      <c r="A399" s="1">
        <v>398.0</v>
      </c>
      <c r="B399" s="1" t="s">
        <v>32</v>
      </c>
      <c r="C399" s="1" t="s">
        <v>45</v>
      </c>
      <c r="D399" s="1" t="s">
        <v>34</v>
      </c>
      <c r="E399" s="1">
        <v>2.0</v>
      </c>
      <c r="F399" s="1" t="s">
        <v>35</v>
      </c>
      <c r="G399" s="1" t="s">
        <v>36</v>
      </c>
      <c r="H399" s="3">
        <v>0.5</v>
      </c>
      <c r="I399" s="1" t="s">
        <v>35</v>
      </c>
      <c r="J399" s="1" t="s">
        <v>37</v>
      </c>
      <c r="K399" s="1" t="s">
        <v>38</v>
      </c>
      <c r="M399" s="1" t="s">
        <v>45</v>
      </c>
      <c r="N399" s="1" t="s">
        <v>38</v>
      </c>
      <c r="O399" s="4" t="s">
        <v>40</v>
      </c>
      <c r="P399" s="1" t="s">
        <v>40</v>
      </c>
      <c r="Q399" s="1" t="str">
        <f t="array" ref="Q399">IF(R399="","",INDEX('Backing 4'!U:U,MATCH(R399,'Backing 4'!T:T,0)))</f>
        <v>Even</v>
      </c>
      <c r="R399" s="1" t="str">
        <f t="shared" si="1"/>
        <v>4 - Manager &amp; Operations</v>
      </c>
      <c r="S399" s="1" t="str">
        <f t="array" ref="S399">IF(T399="","",INDEX('Backing 4'!Z:Z,MATCH(T399,'Backing 4'!Y:Y,0)))</f>
        <v>Even</v>
      </c>
      <c r="T399" s="1" t="str">
        <f t="shared" si="2"/>
        <v>4 - Manager</v>
      </c>
      <c r="U399" s="1">
        <v>1.0</v>
      </c>
      <c r="V399" s="1" t="str">
        <f t="array" ref="V399">IF(D399="Y","",IF(W399="Y",INDEX('Backing 2'!B:B,MATCH(C399,'Backing 2'!C:C,0)),C399))</f>
        <v>5 - Senior Officer</v>
      </c>
      <c r="W399" s="1" t="s">
        <v>37</v>
      </c>
      <c r="X399" s="1">
        <v>2.0</v>
      </c>
      <c r="Y399" s="1" t="s">
        <v>41</v>
      </c>
      <c r="Z399" s="1">
        <v>34.0</v>
      </c>
      <c r="AA399" s="1" t="s">
        <v>62</v>
      </c>
      <c r="AB399" s="1" t="s">
        <v>43</v>
      </c>
      <c r="AC399" s="1" t="s">
        <v>43</v>
      </c>
      <c r="AD399" s="5">
        <v>40634.0</v>
      </c>
      <c r="AE399" s="1">
        <v>9.0</v>
      </c>
      <c r="AF399" s="1">
        <f t="shared" si="3"/>
        <v>0.3168004151</v>
      </c>
    </row>
    <row r="400" ht="15.75" customHeight="1">
      <c r="A400" s="1">
        <v>399.0</v>
      </c>
      <c r="B400" s="1" t="s">
        <v>32</v>
      </c>
      <c r="C400" s="1" t="s">
        <v>33</v>
      </c>
      <c r="D400" s="1" t="s">
        <v>34</v>
      </c>
      <c r="E400" s="1">
        <v>2.0</v>
      </c>
      <c r="F400" s="1" t="s">
        <v>35</v>
      </c>
      <c r="G400" s="1" t="s">
        <v>36</v>
      </c>
      <c r="H400" s="3">
        <v>0.5</v>
      </c>
      <c r="I400" s="1" t="s">
        <v>35</v>
      </c>
      <c r="J400" s="1" t="s">
        <v>37</v>
      </c>
      <c r="K400" s="1" t="s">
        <v>46</v>
      </c>
      <c r="M400" s="1" t="s">
        <v>33</v>
      </c>
      <c r="N400" s="1" t="s">
        <v>46</v>
      </c>
      <c r="O400" s="4" t="s">
        <v>40</v>
      </c>
      <c r="P400" s="1" t="s">
        <v>40</v>
      </c>
      <c r="Q400" s="1" t="str">
        <f t="array" ref="Q400">IF(R400="","",INDEX('Backing 4'!U:U,MATCH(R400,'Backing 4'!T:T,0)))</f>
        <v>Even</v>
      </c>
      <c r="R400" s="1" t="str">
        <f t="shared" si="1"/>
        <v>6 - Junior Officer &amp; Sales &amp; Marketing</v>
      </c>
      <c r="S400" s="1" t="str">
        <f t="array" ref="S400">IF(T400="","",INDEX('Backing 4'!Z:Z,MATCH(T400,'Backing 4'!Y:Y,0)))</f>
        <v>Even</v>
      </c>
      <c r="T400" s="1" t="str">
        <f t="shared" si="2"/>
        <v>6 - Junior Officer</v>
      </c>
      <c r="U400" s="1">
        <v>3.0</v>
      </c>
      <c r="V400" s="1" t="str">
        <f t="array" ref="V400">IF(D400="Y","",IF(W400="Y",INDEX('Backing 2'!B:B,MATCH(C400,'Backing 2'!C:C,0)),C400))</f>
        <v>6 - Junior Officer</v>
      </c>
      <c r="W400" s="1" t="s">
        <v>34</v>
      </c>
      <c r="X400" s="1">
        <v>2.0</v>
      </c>
      <c r="Y400" s="1" t="s">
        <v>53</v>
      </c>
      <c r="Z400" s="1">
        <v>21.0</v>
      </c>
      <c r="AA400" s="1" t="s">
        <v>47</v>
      </c>
      <c r="AB400" s="1" t="s">
        <v>43</v>
      </c>
      <c r="AC400" s="1" t="s">
        <v>43</v>
      </c>
      <c r="AD400" s="5">
        <v>42826.0</v>
      </c>
      <c r="AE400" s="1">
        <v>3.0</v>
      </c>
      <c r="AF400" s="1">
        <f t="shared" si="3"/>
        <v>0.1338986261</v>
      </c>
    </row>
    <row r="401" ht="15.75" customHeight="1">
      <c r="A401" s="1">
        <v>400.0</v>
      </c>
      <c r="B401" s="1" t="s">
        <v>44</v>
      </c>
      <c r="C401" s="1" t="s">
        <v>33</v>
      </c>
      <c r="D401" s="1" t="s">
        <v>37</v>
      </c>
      <c r="F401" s="1" t="s">
        <v>35</v>
      </c>
      <c r="G401" s="1" t="s">
        <v>35</v>
      </c>
      <c r="H401" s="3">
        <v>0.5</v>
      </c>
      <c r="I401" s="1" t="s">
        <v>35</v>
      </c>
      <c r="J401" s="1" t="s">
        <v>34</v>
      </c>
      <c r="K401" s="1" t="s">
        <v>38</v>
      </c>
      <c r="M401" s="1" t="s">
        <v>33</v>
      </c>
      <c r="N401" s="1" t="s">
        <v>38</v>
      </c>
      <c r="O401" s="4" t="s">
        <v>40</v>
      </c>
      <c r="P401" s="1" t="s">
        <v>40</v>
      </c>
      <c r="Q401" s="1" t="str">
        <f t="array" ref="Q401">IF(R401="","",INDEX('Backing 4'!U:U,MATCH(R401,'Backing 4'!T:T,0)))</f>
        <v>Even</v>
      </c>
      <c r="R401" s="1" t="str">
        <f t="shared" si="1"/>
        <v>6 - Junior Officer &amp; Operations</v>
      </c>
      <c r="S401" s="1" t="str">
        <f t="array" ref="S401">IF(T401="","",INDEX('Backing 4'!Z:Z,MATCH(T401,'Backing 4'!Y:Y,0)))</f>
        <v>Even</v>
      </c>
      <c r="T401" s="1" t="str">
        <f t="shared" si="2"/>
        <v>6 - Junior Officer</v>
      </c>
      <c r="U401" s="1">
        <v>0.0</v>
      </c>
      <c r="V401" s="1" t="str">
        <f t="array" ref="V401">IF(D401="Y","",IF(W401="Y",INDEX('Backing 2'!B:B,MATCH(C401,'Backing 2'!C:C,0)),C401))</f>
        <v/>
      </c>
      <c r="W401" s="1" t="s">
        <v>34</v>
      </c>
      <c r="Y401" s="1" t="s">
        <v>53</v>
      </c>
      <c r="Z401" s="1">
        <v>22.0</v>
      </c>
      <c r="AA401" s="1" t="s">
        <v>47</v>
      </c>
      <c r="AB401" s="1" t="s">
        <v>43</v>
      </c>
      <c r="AC401" s="1" t="s">
        <v>43</v>
      </c>
      <c r="AD401" s="5">
        <v>43922.0</v>
      </c>
      <c r="AE401" s="1">
        <v>0.0</v>
      </c>
      <c r="AF401" s="1">
        <f t="shared" si="3"/>
        <v>0.9155271756</v>
      </c>
    </row>
    <row r="402" ht="15.75" customHeight="1">
      <c r="A402" s="1">
        <v>401.0</v>
      </c>
      <c r="B402" s="1" t="s">
        <v>44</v>
      </c>
      <c r="C402" s="1" t="s">
        <v>33</v>
      </c>
      <c r="D402" s="1" t="s">
        <v>34</v>
      </c>
      <c r="E402" s="1">
        <v>4.0</v>
      </c>
      <c r="F402" s="1" t="s">
        <v>35</v>
      </c>
      <c r="G402" s="1" t="s">
        <v>36</v>
      </c>
      <c r="H402" s="3">
        <v>0.5</v>
      </c>
      <c r="I402" s="1" t="s">
        <v>35</v>
      </c>
      <c r="J402" s="1" t="s">
        <v>37</v>
      </c>
      <c r="K402" s="1" t="s">
        <v>38</v>
      </c>
      <c r="M402" s="1" t="s">
        <v>33</v>
      </c>
      <c r="N402" s="1" t="s">
        <v>38</v>
      </c>
      <c r="O402" s="4" t="s">
        <v>40</v>
      </c>
      <c r="P402" s="1" t="s">
        <v>40</v>
      </c>
      <c r="Q402" s="1" t="str">
        <f t="array" ref="Q402">IF(R402="","",INDEX('Backing 4'!U:U,MATCH(R402,'Backing 4'!T:T,0)))</f>
        <v>Even</v>
      </c>
      <c r="R402" s="1" t="str">
        <f t="shared" si="1"/>
        <v>6 - Junior Officer &amp; Operations</v>
      </c>
      <c r="S402" s="1" t="str">
        <f t="array" ref="S402">IF(T402="","",INDEX('Backing 4'!Z:Z,MATCH(T402,'Backing 4'!Y:Y,0)))</f>
        <v>Even</v>
      </c>
      <c r="T402" s="1" t="str">
        <f t="shared" si="2"/>
        <v>6 - Junior Officer</v>
      </c>
      <c r="U402" s="1">
        <v>2.0</v>
      </c>
      <c r="V402" s="1" t="str">
        <f t="array" ref="V402">IF(D402="Y","",IF(W402="Y",INDEX('Backing 2'!B:B,MATCH(C402,'Backing 2'!C:C,0)),C402))</f>
        <v>6 - Junior Officer</v>
      </c>
      <c r="W402" s="1" t="s">
        <v>34</v>
      </c>
      <c r="X402" s="1">
        <v>2.0</v>
      </c>
      <c r="Y402" s="1" t="s">
        <v>53</v>
      </c>
      <c r="Z402" s="1">
        <v>26.0</v>
      </c>
      <c r="AA402" s="1" t="s">
        <v>47</v>
      </c>
      <c r="AB402" s="1" t="s">
        <v>43</v>
      </c>
      <c r="AC402" s="1" t="s">
        <v>43</v>
      </c>
      <c r="AD402" s="5">
        <v>43191.0</v>
      </c>
      <c r="AE402" s="1">
        <v>2.0</v>
      </c>
      <c r="AF402" s="1">
        <f t="shared" si="3"/>
        <v>0.8645338938</v>
      </c>
    </row>
    <row r="403" ht="15.75" customHeight="1">
      <c r="A403" s="1">
        <v>402.0</v>
      </c>
      <c r="B403" s="1" t="s">
        <v>44</v>
      </c>
      <c r="C403" s="1" t="s">
        <v>58</v>
      </c>
      <c r="D403" s="1" t="s">
        <v>37</v>
      </c>
      <c r="F403" s="1" t="s">
        <v>35</v>
      </c>
      <c r="G403" s="1" t="s">
        <v>35</v>
      </c>
      <c r="H403" s="3">
        <v>0.5</v>
      </c>
      <c r="I403" s="1" t="s">
        <v>35</v>
      </c>
      <c r="J403" s="1" t="s">
        <v>34</v>
      </c>
      <c r="K403" s="1" t="s">
        <v>38</v>
      </c>
      <c r="M403" s="1" t="s">
        <v>58</v>
      </c>
      <c r="N403" s="1" t="s">
        <v>38</v>
      </c>
      <c r="O403" s="4">
        <v>0.8</v>
      </c>
      <c r="P403" s="1" t="s">
        <v>63</v>
      </c>
      <c r="Q403" s="1" t="str">
        <f t="array" ref="Q403">IF(R403="","",INDEX('Backing 4'!U:U,MATCH(R403,'Backing 4'!T:T,0)))</f>
        <v>Even</v>
      </c>
      <c r="R403" s="1" t="str">
        <f t="shared" si="1"/>
        <v>5 - Senior Officer &amp; Operations</v>
      </c>
      <c r="S403" s="1" t="str">
        <f t="array" ref="S403">IF(T403="","",INDEX('Backing 4'!Z:Z,MATCH(T403,'Backing 4'!Y:Y,0)))</f>
        <v>Even</v>
      </c>
      <c r="T403" s="1" t="str">
        <f t="shared" si="2"/>
        <v>5 - Senior Officer</v>
      </c>
      <c r="U403" s="1">
        <v>0.0</v>
      </c>
      <c r="V403" s="1" t="str">
        <f t="array" ref="V403">IF(D403="Y","",IF(W403="Y",INDEX('Backing 2'!B:B,MATCH(C403,'Backing 2'!C:C,0)),C403))</f>
        <v/>
      </c>
      <c r="W403" s="1" t="s">
        <v>34</v>
      </c>
      <c r="Y403" s="1" t="s">
        <v>41</v>
      </c>
      <c r="Z403" s="1">
        <v>33.0</v>
      </c>
      <c r="AA403" s="1" t="s">
        <v>51</v>
      </c>
      <c r="AB403" s="1" t="s">
        <v>51</v>
      </c>
      <c r="AC403" s="1" t="s">
        <v>51</v>
      </c>
      <c r="AD403" s="5">
        <v>43922.0</v>
      </c>
      <c r="AE403" s="1">
        <v>0.0</v>
      </c>
      <c r="AF403" s="1">
        <f t="shared" si="3"/>
        <v>0.6303375043</v>
      </c>
    </row>
    <row r="404" ht="15.75" customHeight="1">
      <c r="A404" s="1">
        <v>403.0</v>
      </c>
      <c r="B404" s="1" t="s">
        <v>32</v>
      </c>
      <c r="C404" s="1" t="s">
        <v>33</v>
      </c>
      <c r="D404" s="1" t="s">
        <v>34</v>
      </c>
      <c r="E404" s="1">
        <v>2.0</v>
      </c>
      <c r="F404" s="1" t="s">
        <v>35</v>
      </c>
      <c r="G404" s="1" t="s">
        <v>36</v>
      </c>
      <c r="H404" s="3">
        <v>0.5</v>
      </c>
      <c r="I404" s="1" t="s">
        <v>35</v>
      </c>
      <c r="J404" s="1" t="s">
        <v>37</v>
      </c>
      <c r="K404" s="1" t="s">
        <v>46</v>
      </c>
      <c r="M404" s="1" t="s">
        <v>33</v>
      </c>
      <c r="N404" s="1" t="s">
        <v>46</v>
      </c>
      <c r="O404" s="4" t="s">
        <v>40</v>
      </c>
      <c r="P404" s="1" t="s">
        <v>40</v>
      </c>
      <c r="Q404" s="1" t="str">
        <f t="array" ref="Q404">IF(R404="","",INDEX('Backing 4'!U:U,MATCH(R404,'Backing 4'!T:T,0)))</f>
        <v>Even</v>
      </c>
      <c r="R404" s="1" t="str">
        <f t="shared" si="1"/>
        <v>6 - Junior Officer &amp; Sales &amp; Marketing</v>
      </c>
      <c r="S404" s="1" t="str">
        <f t="array" ref="S404">IF(T404="","",INDEX('Backing 4'!Z:Z,MATCH(T404,'Backing 4'!Y:Y,0)))</f>
        <v>Even</v>
      </c>
      <c r="T404" s="1" t="str">
        <f t="shared" si="2"/>
        <v>6 - Junior Officer</v>
      </c>
      <c r="U404" s="1">
        <v>3.0</v>
      </c>
      <c r="V404" s="1" t="str">
        <f t="array" ref="V404">IF(D404="Y","",IF(W404="Y",INDEX('Backing 2'!B:B,MATCH(C404,'Backing 2'!C:C,0)),C404))</f>
        <v>6 - Junior Officer</v>
      </c>
      <c r="W404" s="1" t="s">
        <v>34</v>
      </c>
      <c r="X404" s="1">
        <v>3.0</v>
      </c>
      <c r="Y404" s="1" t="s">
        <v>53</v>
      </c>
      <c r="Z404" s="1">
        <v>23.0</v>
      </c>
      <c r="AA404" s="1" t="s">
        <v>62</v>
      </c>
      <c r="AB404" s="1" t="s">
        <v>43</v>
      </c>
      <c r="AC404" s="1" t="s">
        <v>43</v>
      </c>
      <c r="AD404" s="5">
        <v>42826.0</v>
      </c>
      <c r="AE404" s="1">
        <v>3.0</v>
      </c>
      <c r="AF404" s="1">
        <f t="shared" si="3"/>
        <v>0.7641319173</v>
      </c>
    </row>
    <row r="405" ht="15.75" customHeight="1">
      <c r="A405" s="1">
        <v>404.0</v>
      </c>
      <c r="B405" s="1" t="s">
        <v>32</v>
      </c>
      <c r="C405" s="1" t="s">
        <v>69</v>
      </c>
      <c r="D405" s="1" t="s">
        <v>34</v>
      </c>
      <c r="F405" s="1" t="s">
        <v>35</v>
      </c>
      <c r="G405" s="1" t="s">
        <v>35</v>
      </c>
      <c r="H405" s="3">
        <v>0.5</v>
      </c>
      <c r="I405" s="1" t="s">
        <v>35</v>
      </c>
      <c r="J405" s="1" t="s">
        <v>37</v>
      </c>
      <c r="K405" s="1" t="s">
        <v>49</v>
      </c>
      <c r="M405" s="1" t="s">
        <v>69</v>
      </c>
      <c r="N405" s="1" t="s">
        <v>49</v>
      </c>
      <c r="O405" s="4" t="s">
        <v>40</v>
      </c>
      <c r="P405" s="1" t="s">
        <v>40</v>
      </c>
      <c r="Q405" s="1" t="str">
        <f t="array" ref="Q405">IF(R405="","",INDEX('Backing 4'!U:U,MATCH(R405,'Backing 4'!T:T,0)))</f>
        <v/>
      </c>
      <c r="R405" s="1" t="str">
        <f t="shared" si="1"/>
        <v/>
      </c>
      <c r="S405" s="1" t="str">
        <f t="array" ref="S405">IF(T405="","",INDEX('Backing 4'!Z:Z,MATCH(T405,'Backing 4'!Y:Y,0)))</f>
        <v/>
      </c>
      <c r="T405" s="1" t="str">
        <f t="shared" si="2"/>
        <v/>
      </c>
      <c r="U405" s="1">
        <v>2.0</v>
      </c>
      <c r="V405" s="1" t="str">
        <f t="array" ref="V405">IF(D405="Y","",IF(W405="Y",INDEX('Backing 2'!B:B,MATCH(C405,'Backing 2'!C:C,0)),C405))</f>
        <v>1 - Executive</v>
      </c>
      <c r="W405" s="1" t="s">
        <v>34</v>
      </c>
      <c r="X405" s="1">
        <v>2.0</v>
      </c>
      <c r="Y405" s="1" t="s">
        <v>67</v>
      </c>
      <c r="Z405" s="1">
        <v>50.0</v>
      </c>
      <c r="AA405" s="1" t="s">
        <v>62</v>
      </c>
      <c r="AB405" s="1" t="s">
        <v>43</v>
      </c>
      <c r="AC405" s="1" t="s">
        <v>43</v>
      </c>
      <c r="AD405" s="5">
        <v>42461.0</v>
      </c>
      <c r="AE405" s="1">
        <v>4.0</v>
      </c>
      <c r="AF405" s="1">
        <f t="shared" si="3"/>
        <v>0.2136811901</v>
      </c>
    </row>
    <row r="406" ht="15.75" customHeight="1">
      <c r="A406" s="1">
        <v>405.0</v>
      </c>
      <c r="B406" s="1" t="s">
        <v>32</v>
      </c>
      <c r="C406" s="1" t="s">
        <v>69</v>
      </c>
      <c r="D406" s="1" t="s">
        <v>34</v>
      </c>
      <c r="F406" s="1" t="s">
        <v>35</v>
      </c>
      <c r="G406" s="1" t="s">
        <v>35</v>
      </c>
      <c r="H406" s="3">
        <v>0.5</v>
      </c>
      <c r="I406" s="1" t="s">
        <v>35</v>
      </c>
      <c r="J406" s="1" t="s">
        <v>37</v>
      </c>
      <c r="K406" s="1" t="s">
        <v>49</v>
      </c>
      <c r="M406" s="1" t="s">
        <v>69</v>
      </c>
      <c r="N406" s="1" t="s">
        <v>49</v>
      </c>
      <c r="O406" s="4" t="s">
        <v>40</v>
      </c>
      <c r="P406" s="1" t="s">
        <v>40</v>
      </c>
      <c r="Q406" s="1" t="str">
        <f t="array" ref="Q406">IF(R406="","",INDEX('Backing 4'!U:U,MATCH(R406,'Backing 4'!T:T,0)))</f>
        <v/>
      </c>
      <c r="R406" s="1" t="str">
        <f t="shared" si="1"/>
        <v/>
      </c>
      <c r="S406" s="1" t="str">
        <f t="array" ref="S406">IF(T406="","",INDEX('Backing 4'!Z:Z,MATCH(T406,'Backing 4'!Y:Y,0)))</f>
        <v/>
      </c>
      <c r="T406" s="1" t="str">
        <f t="shared" si="2"/>
        <v/>
      </c>
      <c r="U406" s="1">
        <v>5.0</v>
      </c>
      <c r="V406" s="1" t="str">
        <f t="array" ref="V406">IF(D406="Y","",IF(W406="Y",INDEX('Backing 2'!B:B,MATCH(C406,'Backing 2'!C:C,0)),C406))</f>
        <v>1 - Executive</v>
      </c>
      <c r="W406" s="1" t="s">
        <v>34</v>
      </c>
      <c r="X406" s="1">
        <v>3.0</v>
      </c>
      <c r="Y406" s="1" t="s">
        <v>55</v>
      </c>
      <c r="Z406" s="1">
        <v>47.0</v>
      </c>
      <c r="AA406" s="1" t="s">
        <v>51</v>
      </c>
      <c r="AB406" s="1" t="s">
        <v>51</v>
      </c>
      <c r="AC406" s="1" t="s">
        <v>51</v>
      </c>
      <c r="AD406" s="5">
        <v>41000.0</v>
      </c>
      <c r="AE406" s="1">
        <v>8.0</v>
      </c>
      <c r="AF406" s="1">
        <f t="shared" si="3"/>
        <v>0.4655826695</v>
      </c>
    </row>
    <row r="407" ht="15.75" customHeight="1">
      <c r="A407" s="1">
        <v>406.0</v>
      </c>
      <c r="B407" s="1" t="s">
        <v>32</v>
      </c>
      <c r="C407" s="1" t="s">
        <v>57</v>
      </c>
      <c r="D407" s="1" t="s">
        <v>34</v>
      </c>
      <c r="E407" s="1">
        <v>2.0</v>
      </c>
      <c r="F407" s="1" t="s">
        <v>35</v>
      </c>
      <c r="G407" s="1" t="s">
        <v>36</v>
      </c>
      <c r="H407" s="3">
        <v>0.5</v>
      </c>
      <c r="I407" s="1" t="s">
        <v>35</v>
      </c>
      <c r="J407" s="1" t="s">
        <v>37</v>
      </c>
      <c r="K407" s="1" t="s">
        <v>38</v>
      </c>
      <c r="M407" s="1" t="s">
        <v>57</v>
      </c>
      <c r="N407" s="1" t="s">
        <v>38</v>
      </c>
      <c r="O407" s="4" t="s">
        <v>40</v>
      </c>
      <c r="P407" s="1" t="s">
        <v>40</v>
      </c>
      <c r="Q407" s="1" t="str">
        <f t="array" ref="Q407">IF(R407="","",INDEX('Backing 4'!U:U,MATCH(R407,'Backing 4'!T:T,0)))</f>
        <v>Even</v>
      </c>
      <c r="R407" s="1" t="str">
        <f t="shared" si="1"/>
        <v>3 - Senior Manager &amp; Operations</v>
      </c>
      <c r="S407" s="1" t="str">
        <f t="array" ref="S407">IF(T407="","",INDEX('Backing 4'!Z:Z,MATCH(T407,'Backing 4'!Y:Y,0)))</f>
        <v>Uneven - Men benefit</v>
      </c>
      <c r="T407" s="1" t="str">
        <f t="shared" si="2"/>
        <v>3 - Senior Manager</v>
      </c>
      <c r="U407" s="1">
        <v>2.0</v>
      </c>
      <c r="V407" s="1" t="str">
        <f t="array" ref="V407">IF(D407="Y","",IF(W407="Y",INDEX('Backing 2'!B:B,MATCH(C407,'Backing 2'!C:C,0)),C407))</f>
        <v>3 - Senior Manager</v>
      </c>
      <c r="W407" s="1" t="s">
        <v>34</v>
      </c>
      <c r="X407" s="1">
        <v>2.0</v>
      </c>
      <c r="Y407" s="1" t="s">
        <v>41</v>
      </c>
      <c r="Z407" s="1">
        <v>36.0</v>
      </c>
      <c r="AA407" s="1" t="s">
        <v>62</v>
      </c>
      <c r="AB407" s="1" t="s">
        <v>43</v>
      </c>
      <c r="AC407" s="1" t="s">
        <v>43</v>
      </c>
      <c r="AD407" s="5">
        <v>42826.0</v>
      </c>
      <c r="AE407" s="1">
        <v>3.0</v>
      </c>
      <c r="AF407" s="1">
        <f t="shared" si="3"/>
        <v>0.4493972036</v>
      </c>
    </row>
    <row r="408" ht="15.75" customHeight="1">
      <c r="A408" s="1">
        <v>407.0</v>
      </c>
      <c r="B408" s="1" t="s">
        <v>32</v>
      </c>
      <c r="C408" s="1" t="s">
        <v>48</v>
      </c>
      <c r="D408" s="1" t="s">
        <v>34</v>
      </c>
      <c r="E408" s="1">
        <v>2.0</v>
      </c>
      <c r="F408" s="1" t="s">
        <v>35</v>
      </c>
      <c r="G408" s="1" t="s">
        <v>36</v>
      </c>
      <c r="H408" s="3">
        <v>0.5</v>
      </c>
      <c r="I408" s="1" t="s">
        <v>35</v>
      </c>
      <c r="J408" s="1" t="s">
        <v>37</v>
      </c>
      <c r="K408" s="1" t="s">
        <v>54</v>
      </c>
      <c r="M408" s="1" t="s">
        <v>48</v>
      </c>
      <c r="N408" s="1" t="s">
        <v>54</v>
      </c>
      <c r="O408" s="4" t="s">
        <v>40</v>
      </c>
      <c r="P408" s="1" t="s">
        <v>40</v>
      </c>
      <c r="Q408" s="1" t="str">
        <f t="array" ref="Q408">IF(R408="","",INDEX('Backing 4'!U:U,MATCH(R408,'Backing 4'!T:T,0)))</f>
        <v>Inconclusive</v>
      </c>
      <c r="R408" s="1" t="str">
        <f t="shared" si="1"/>
        <v>2 - Director &amp; Internal Services</v>
      </c>
      <c r="S408" s="1" t="s">
        <v>50</v>
      </c>
      <c r="T408" s="1" t="str">
        <f t="shared" si="2"/>
        <v>2 - Director</v>
      </c>
      <c r="U408" s="1">
        <v>3.0</v>
      </c>
      <c r="V408" s="1" t="str">
        <f t="array" ref="V408">IF(D408="Y","",IF(W408="Y",INDEX('Backing 2'!B:B,MATCH(C408,'Backing 2'!C:C,0)),C408))</f>
        <v>2 - Director</v>
      </c>
      <c r="W408" s="1" t="s">
        <v>34</v>
      </c>
      <c r="X408" s="1">
        <v>2.0</v>
      </c>
      <c r="Y408" s="1" t="s">
        <v>79</v>
      </c>
      <c r="Z408" s="1">
        <v>61.0</v>
      </c>
      <c r="AA408" s="1" t="s">
        <v>51</v>
      </c>
      <c r="AB408" s="1" t="s">
        <v>51</v>
      </c>
      <c r="AC408" s="1" t="s">
        <v>51</v>
      </c>
      <c r="AD408" s="5">
        <v>42095.0</v>
      </c>
      <c r="AE408" s="1">
        <v>5.0</v>
      </c>
      <c r="AF408" s="1">
        <f t="shared" si="3"/>
        <v>0.7915347621</v>
      </c>
    </row>
    <row r="409" ht="15.75" customHeight="1">
      <c r="A409" s="1">
        <v>408.0</v>
      </c>
      <c r="B409" s="1" t="s">
        <v>32</v>
      </c>
      <c r="C409" s="1" t="s">
        <v>58</v>
      </c>
      <c r="D409" s="1" t="s">
        <v>34</v>
      </c>
      <c r="E409" s="1">
        <v>2.0</v>
      </c>
      <c r="F409" s="1" t="s">
        <v>35</v>
      </c>
      <c r="G409" s="1" t="s">
        <v>36</v>
      </c>
      <c r="H409" s="3">
        <v>0.5</v>
      </c>
      <c r="I409" s="1" t="s">
        <v>35</v>
      </c>
      <c r="J409" s="1" t="s">
        <v>37</v>
      </c>
      <c r="K409" s="1" t="s">
        <v>46</v>
      </c>
      <c r="M409" s="1" t="s">
        <v>58</v>
      </c>
      <c r="N409" s="1" t="s">
        <v>46</v>
      </c>
      <c r="O409" s="4" t="s">
        <v>40</v>
      </c>
      <c r="P409" s="1" t="s">
        <v>40</v>
      </c>
      <c r="Q409" s="1" t="str">
        <f t="array" ref="Q409">IF(R409="","",INDEX('Backing 4'!U:U,MATCH(R409,'Backing 4'!T:T,0)))</f>
        <v>Even</v>
      </c>
      <c r="R409" s="1" t="str">
        <f t="shared" si="1"/>
        <v>5 - Senior Officer &amp; Sales &amp; Marketing</v>
      </c>
      <c r="S409" s="1" t="str">
        <f t="array" ref="S409">IF(T409="","",INDEX('Backing 4'!Z:Z,MATCH(T409,'Backing 4'!Y:Y,0)))</f>
        <v>Even</v>
      </c>
      <c r="T409" s="1" t="str">
        <f t="shared" si="2"/>
        <v>5 - Senior Officer</v>
      </c>
      <c r="U409" s="1">
        <v>5.0</v>
      </c>
      <c r="V409" s="1" t="str">
        <f t="array" ref="V409">IF(D409="Y","",IF(W409="Y",INDEX('Backing 2'!B:B,MATCH(C409,'Backing 2'!C:C,0)),C409))</f>
        <v>5 - Senior Officer</v>
      </c>
      <c r="W409" s="1" t="s">
        <v>34</v>
      </c>
      <c r="Y409" s="1" t="s">
        <v>53</v>
      </c>
      <c r="Z409" s="1">
        <v>26.0</v>
      </c>
      <c r="AA409" s="1" t="s">
        <v>51</v>
      </c>
      <c r="AB409" s="1" t="s">
        <v>51</v>
      </c>
      <c r="AC409" s="1" t="s">
        <v>51</v>
      </c>
      <c r="AD409" s="5">
        <v>42095.0</v>
      </c>
      <c r="AE409" s="1">
        <v>5.0</v>
      </c>
      <c r="AF409" s="1">
        <f t="shared" si="3"/>
        <v>0.2004704497</v>
      </c>
    </row>
    <row r="410" ht="15.75" customHeight="1">
      <c r="A410" s="1">
        <v>409.0</v>
      </c>
      <c r="B410" s="1" t="s">
        <v>44</v>
      </c>
      <c r="C410" s="1" t="s">
        <v>33</v>
      </c>
      <c r="D410" s="1" t="s">
        <v>34</v>
      </c>
      <c r="E410" s="1">
        <v>2.0</v>
      </c>
      <c r="F410" s="1" t="s">
        <v>35</v>
      </c>
      <c r="G410" s="1" t="s">
        <v>36</v>
      </c>
      <c r="H410" s="3">
        <v>0.5</v>
      </c>
      <c r="I410" s="1" t="s">
        <v>35</v>
      </c>
      <c r="J410" s="1" t="s">
        <v>37</v>
      </c>
      <c r="K410" s="1" t="s">
        <v>46</v>
      </c>
      <c r="M410" s="1" t="s">
        <v>33</v>
      </c>
      <c r="N410" s="1" t="s">
        <v>46</v>
      </c>
      <c r="O410" s="4" t="s">
        <v>40</v>
      </c>
      <c r="P410" s="1" t="s">
        <v>40</v>
      </c>
      <c r="Q410" s="1" t="str">
        <f t="array" ref="Q410">IF(R410="","",INDEX('Backing 4'!U:U,MATCH(R410,'Backing 4'!T:T,0)))</f>
        <v>Even</v>
      </c>
      <c r="R410" s="1" t="str">
        <f t="shared" si="1"/>
        <v>6 - Junior Officer &amp; Sales &amp; Marketing</v>
      </c>
      <c r="S410" s="1" t="str">
        <f t="array" ref="S410">IF(T410="","",INDEX('Backing 4'!Z:Z,MATCH(T410,'Backing 4'!Y:Y,0)))</f>
        <v>Even</v>
      </c>
      <c r="T410" s="1" t="str">
        <f t="shared" si="2"/>
        <v>6 - Junior Officer</v>
      </c>
      <c r="U410" s="1">
        <v>5.0</v>
      </c>
      <c r="V410" s="1" t="str">
        <f t="array" ref="V410">IF(D410="Y","",IF(W410="Y",INDEX('Backing 2'!B:B,MATCH(C410,'Backing 2'!C:C,0)),C410))</f>
        <v>6 - Junior Officer</v>
      </c>
      <c r="W410" s="1" t="s">
        <v>34</v>
      </c>
      <c r="X410" s="1">
        <v>2.0</v>
      </c>
      <c r="Y410" s="1" t="s">
        <v>53</v>
      </c>
      <c r="Z410" s="1">
        <v>24.0</v>
      </c>
      <c r="AA410" s="1" t="s">
        <v>51</v>
      </c>
      <c r="AB410" s="1" t="s">
        <v>51</v>
      </c>
      <c r="AC410" s="1" t="s">
        <v>51</v>
      </c>
      <c r="AD410" s="5">
        <v>42095.0</v>
      </c>
      <c r="AE410" s="1">
        <v>5.0</v>
      </c>
      <c r="AF410" s="1">
        <f t="shared" si="3"/>
        <v>0.03186728886</v>
      </c>
    </row>
    <row r="411" ht="15.75" customHeight="1">
      <c r="A411" s="1">
        <v>410.0</v>
      </c>
      <c r="B411" s="1" t="s">
        <v>32</v>
      </c>
      <c r="C411" s="1" t="s">
        <v>58</v>
      </c>
      <c r="D411" s="1" t="s">
        <v>37</v>
      </c>
      <c r="F411" s="1" t="s">
        <v>35</v>
      </c>
      <c r="G411" s="1" t="s">
        <v>35</v>
      </c>
      <c r="H411" s="3">
        <v>0.5</v>
      </c>
      <c r="I411" s="1" t="s">
        <v>35</v>
      </c>
      <c r="J411" s="1" t="s">
        <v>34</v>
      </c>
      <c r="K411" s="1" t="s">
        <v>46</v>
      </c>
      <c r="M411" s="1" t="s">
        <v>58</v>
      </c>
      <c r="N411" s="1" t="s">
        <v>46</v>
      </c>
      <c r="O411" s="4" t="s">
        <v>40</v>
      </c>
      <c r="P411" s="1" t="s">
        <v>40</v>
      </c>
      <c r="Q411" s="1" t="str">
        <f t="array" ref="Q411">IF(R411="","",INDEX('Backing 4'!U:U,MATCH(R411,'Backing 4'!T:T,0)))</f>
        <v>Even</v>
      </c>
      <c r="R411" s="1" t="str">
        <f t="shared" si="1"/>
        <v>5 - Senior Officer &amp; Sales &amp; Marketing</v>
      </c>
      <c r="S411" s="1" t="str">
        <f t="array" ref="S411">IF(T411="","",INDEX('Backing 4'!Z:Z,MATCH(T411,'Backing 4'!Y:Y,0)))</f>
        <v>Even</v>
      </c>
      <c r="T411" s="1" t="str">
        <f t="shared" si="2"/>
        <v>5 - Senior Officer</v>
      </c>
      <c r="U411" s="1">
        <v>0.0</v>
      </c>
      <c r="V411" s="1" t="str">
        <f t="array" ref="V411">IF(D411="Y","",IF(W411="Y",INDEX('Backing 2'!B:B,MATCH(C411,'Backing 2'!C:C,0)),C411))</f>
        <v/>
      </c>
      <c r="W411" s="1" t="s">
        <v>34</v>
      </c>
      <c r="Y411" s="1" t="s">
        <v>53</v>
      </c>
      <c r="Z411" s="1">
        <v>27.0</v>
      </c>
      <c r="AA411" s="1" t="s">
        <v>51</v>
      </c>
      <c r="AB411" s="1" t="s">
        <v>51</v>
      </c>
      <c r="AC411" s="1" t="s">
        <v>51</v>
      </c>
      <c r="AD411" s="5">
        <v>43922.0</v>
      </c>
      <c r="AE411" s="1">
        <v>0.0</v>
      </c>
      <c r="AF411" s="1">
        <f t="shared" si="3"/>
        <v>0.4869019611</v>
      </c>
    </row>
    <row r="412" ht="15.75" customHeight="1">
      <c r="A412" s="1">
        <v>411.0</v>
      </c>
      <c r="B412" s="1" t="s">
        <v>44</v>
      </c>
      <c r="C412" s="1" t="s">
        <v>45</v>
      </c>
      <c r="D412" s="1" t="s">
        <v>37</v>
      </c>
      <c r="F412" s="1" t="s">
        <v>35</v>
      </c>
      <c r="G412" s="1" t="s">
        <v>35</v>
      </c>
      <c r="H412" s="3">
        <v>0.5</v>
      </c>
      <c r="I412" s="1" t="s">
        <v>35</v>
      </c>
      <c r="J412" s="1" t="s">
        <v>34</v>
      </c>
      <c r="K412" s="1" t="s">
        <v>38</v>
      </c>
      <c r="M412" s="1" t="s">
        <v>45</v>
      </c>
      <c r="N412" s="1" t="s">
        <v>38</v>
      </c>
      <c r="O412" s="4" t="s">
        <v>40</v>
      </c>
      <c r="P412" s="1" t="s">
        <v>40</v>
      </c>
      <c r="Q412" s="1" t="str">
        <f t="array" ref="Q412">IF(R412="","",INDEX('Backing 4'!U:U,MATCH(R412,'Backing 4'!T:T,0)))</f>
        <v>Even</v>
      </c>
      <c r="R412" s="1" t="str">
        <f t="shared" si="1"/>
        <v>4 - Manager &amp; Operations</v>
      </c>
      <c r="S412" s="1" t="str">
        <f t="array" ref="S412">IF(T412="","",INDEX('Backing 4'!Z:Z,MATCH(T412,'Backing 4'!Y:Y,0)))</f>
        <v>Even</v>
      </c>
      <c r="T412" s="1" t="str">
        <f t="shared" si="2"/>
        <v>4 - Manager</v>
      </c>
      <c r="U412" s="1">
        <v>0.0</v>
      </c>
      <c r="V412" s="1" t="str">
        <f t="array" ref="V412">IF(D412="Y","",IF(W412="Y",INDEX('Backing 2'!B:B,MATCH(C412,'Backing 2'!C:C,0)),C412))</f>
        <v/>
      </c>
      <c r="W412" s="1" t="s">
        <v>34</v>
      </c>
      <c r="Y412" s="1" t="s">
        <v>55</v>
      </c>
      <c r="Z412" s="1">
        <v>40.0</v>
      </c>
      <c r="AA412" s="1" t="s">
        <v>47</v>
      </c>
      <c r="AB412" s="1" t="s">
        <v>43</v>
      </c>
      <c r="AC412" s="1" t="s">
        <v>43</v>
      </c>
      <c r="AD412" s="5">
        <v>43922.0</v>
      </c>
      <c r="AE412" s="1">
        <v>0.0</v>
      </c>
      <c r="AF412" s="1">
        <f t="shared" si="3"/>
        <v>0.06731878487</v>
      </c>
    </row>
    <row r="413" ht="15.75" customHeight="1">
      <c r="A413" s="1">
        <v>412.0</v>
      </c>
      <c r="B413" s="1" t="s">
        <v>44</v>
      </c>
      <c r="C413" s="1" t="s">
        <v>58</v>
      </c>
      <c r="D413" s="1" t="s">
        <v>34</v>
      </c>
      <c r="E413" s="1">
        <v>2.0</v>
      </c>
      <c r="F413" s="1" t="s">
        <v>35</v>
      </c>
      <c r="G413" s="1" t="s">
        <v>36</v>
      </c>
      <c r="H413" s="3">
        <v>0.5</v>
      </c>
      <c r="I413" s="1" t="s">
        <v>35</v>
      </c>
      <c r="J413" s="1" t="s">
        <v>37</v>
      </c>
      <c r="K413" s="1" t="s">
        <v>38</v>
      </c>
      <c r="M413" s="1" t="s">
        <v>58</v>
      </c>
      <c r="N413" s="1" t="s">
        <v>38</v>
      </c>
      <c r="O413" s="4" t="s">
        <v>40</v>
      </c>
      <c r="P413" s="1" t="s">
        <v>40</v>
      </c>
      <c r="Q413" s="1" t="str">
        <f t="array" ref="Q413">IF(R413="","",INDEX('Backing 4'!U:U,MATCH(R413,'Backing 4'!T:T,0)))</f>
        <v>Even</v>
      </c>
      <c r="R413" s="1" t="str">
        <f t="shared" si="1"/>
        <v>5 - Senior Officer &amp; Operations</v>
      </c>
      <c r="S413" s="1" t="str">
        <f t="array" ref="S413">IF(T413="","",INDEX('Backing 4'!Z:Z,MATCH(T413,'Backing 4'!Y:Y,0)))</f>
        <v>Even</v>
      </c>
      <c r="T413" s="1" t="str">
        <f t="shared" si="2"/>
        <v>5 - Senior Officer</v>
      </c>
      <c r="U413" s="1">
        <v>2.0</v>
      </c>
      <c r="V413" s="1" t="str">
        <f t="array" ref="V413">IF(D413="Y","",IF(W413="Y",INDEX('Backing 2'!B:B,MATCH(C413,'Backing 2'!C:C,0)),C413))</f>
        <v>5 - Senior Officer</v>
      </c>
      <c r="W413" s="1" t="s">
        <v>34</v>
      </c>
      <c r="X413" s="1">
        <v>3.0</v>
      </c>
      <c r="Y413" s="1" t="s">
        <v>41</v>
      </c>
      <c r="Z413" s="1">
        <v>31.0</v>
      </c>
      <c r="AA413" s="1" t="s">
        <v>62</v>
      </c>
      <c r="AB413" s="1" t="s">
        <v>43</v>
      </c>
      <c r="AC413" s="1" t="s">
        <v>43</v>
      </c>
      <c r="AD413" s="5">
        <v>41365.0</v>
      </c>
      <c r="AE413" s="1">
        <v>7.0</v>
      </c>
      <c r="AF413" s="1">
        <f t="shared" si="3"/>
        <v>0.9156532022</v>
      </c>
    </row>
    <row r="414" ht="15.75" customHeight="1">
      <c r="A414" s="1">
        <v>413.0</v>
      </c>
      <c r="B414" s="1" t="s">
        <v>32</v>
      </c>
      <c r="C414" s="1" t="s">
        <v>48</v>
      </c>
      <c r="D414" s="1" t="s">
        <v>34</v>
      </c>
      <c r="E414" s="1">
        <v>3.0</v>
      </c>
      <c r="F414" s="1" t="s">
        <v>35</v>
      </c>
      <c r="G414" s="1" t="s">
        <v>36</v>
      </c>
      <c r="H414" s="3">
        <v>0.5</v>
      </c>
      <c r="I414" s="1" t="s">
        <v>35</v>
      </c>
      <c r="J414" s="1" t="s">
        <v>37</v>
      </c>
      <c r="K414" s="1" t="s">
        <v>54</v>
      </c>
      <c r="M414" s="1" t="s">
        <v>48</v>
      </c>
      <c r="N414" s="1" t="s">
        <v>54</v>
      </c>
      <c r="O414" s="4" t="s">
        <v>40</v>
      </c>
      <c r="P414" s="1" t="s">
        <v>40</v>
      </c>
      <c r="Q414" s="1" t="str">
        <f t="array" ref="Q414">IF(R414="","",INDEX('Backing 4'!U:U,MATCH(R414,'Backing 4'!T:T,0)))</f>
        <v>Inconclusive</v>
      </c>
      <c r="R414" s="1" t="str">
        <f t="shared" si="1"/>
        <v>2 - Director &amp; Internal Services</v>
      </c>
      <c r="S414" s="1" t="s">
        <v>50</v>
      </c>
      <c r="T414" s="1" t="str">
        <f t="shared" si="2"/>
        <v>2 - Director</v>
      </c>
      <c r="U414" s="1">
        <v>5.0</v>
      </c>
      <c r="V414" s="1" t="str">
        <f t="array" ref="V414">IF(D414="Y","",IF(W414="Y",INDEX('Backing 2'!B:B,MATCH(C414,'Backing 2'!C:C,0)),C414))</f>
        <v>2 - Director</v>
      </c>
      <c r="W414" s="1" t="s">
        <v>34</v>
      </c>
      <c r="X414" s="1">
        <v>3.0</v>
      </c>
      <c r="Y414" s="1" t="s">
        <v>55</v>
      </c>
      <c r="Z414" s="1">
        <v>46.0</v>
      </c>
      <c r="AA414" s="1" t="s">
        <v>51</v>
      </c>
      <c r="AB414" s="1" t="s">
        <v>51</v>
      </c>
      <c r="AC414" s="1" t="s">
        <v>51</v>
      </c>
      <c r="AD414" s="5">
        <v>41365.0</v>
      </c>
      <c r="AE414" s="1">
        <v>7.0</v>
      </c>
      <c r="AF414" s="1">
        <f t="shared" si="3"/>
        <v>0.8645055592</v>
      </c>
    </row>
    <row r="415" ht="15.75" customHeight="1">
      <c r="A415" s="1">
        <v>414.0</v>
      </c>
      <c r="B415" s="1" t="s">
        <v>44</v>
      </c>
      <c r="C415" s="1" t="s">
        <v>58</v>
      </c>
      <c r="D415" s="1" t="s">
        <v>34</v>
      </c>
      <c r="E415" s="1">
        <v>3.0</v>
      </c>
      <c r="F415" s="1" t="s">
        <v>35</v>
      </c>
      <c r="G415" s="1" t="s">
        <v>36</v>
      </c>
      <c r="H415" s="3">
        <v>0.5</v>
      </c>
      <c r="I415" s="1" t="s">
        <v>35</v>
      </c>
      <c r="J415" s="1" t="s">
        <v>37</v>
      </c>
      <c r="K415" s="1" t="s">
        <v>38</v>
      </c>
      <c r="M415" s="1" t="s">
        <v>58</v>
      </c>
      <c r="N415" s="1" t="s">
        <v>38</v>
      </c>
      <c r="O415" s="4">
        <v>0.8</v>
      </c>
      <c r="P415" s="1" t="s">
        <v>63</v>
      </c>
      <c r="Q415" s="1" t="str">
        <f t="array" ref="Q415">IF(R415="","",INDEX('Backing 4'!U:U,MATCH(R415,'Backing 4'!T:T,0)))</f>
        <v>Even</v>
      </c>
      <c r="R415" s="1" t="str">
        <f t="shared" si="1"/>
        <v>5 - Senior Officer &amp; Operations</v>
      </c>
      <c r="S415" s="1" t="str">
        <f t="array" ref="S415">IF(T415="","",INDEX('Backing 4'!Z:Z,MATCH(T415,'Backing 4'!Y:Y,0)))</f>
        <v>Even</v>
      </c>
      <c r="T415" s="1" t="str">
        <f t="shared" si="2"/>
        <v>5 - Senior Officer</v>
      </c>
      <c r="U415" s="1">
        <v>1.0</v>
      </c>
      <c r="V415" s="1" t="str">
        <f t="array" ref="V415">IF(D415="Y","",IF(W415="Y",INDEX('Backing 2'!B:B,MATCH(C415,'Backing 2'!C:C,0)),C415))</f>
        <v>6 - Junior Officer</v>
      </c>
      <c r="W415" s="1" t="s">
        <v>37</v>
      </c>
      <c r="X415" s="1">
        <v>1.0</v>
      </c>
      <c r="Y415" s="1" t="s">
        <v>41</v>
      </c>
      <c r="Z415" s="1">
        <v>31.0</v>
      </c>
      <c r="AA415" s="1" t="s">
        <v>47</v>
      </c>
      <c r="AB415" s="1" t="s">
        <v>43</v>
      </c>
      <c r="AC415" s="1" t="s">
        <v>43</v>
      </c>
      <c r="AD415" s="5">
        <v>42095.0</v>
      </c>
      <c r="AE415" s="1">
        <v>5.0</v>
      </c>
      <c r="AF415" s="1">
        <f t="shared" si="3"/>
        <v>0.7074195964</v>
      </c>
    </row>
    <row r="416" ht="15.75" customHeight="1">
      <c r="A416" s="1">
        <v>415.0</v>
      </c>
      <c r="B416" s="1" t="s">
        <v>32</v>
      </c>
      <c r="C416" s="1" t="s">
        <v>33</v>
      </c>
      <c r="D416" s="1" t="s">
        <v>34</v>
      </c>
      <c r="E416" s="1">
        <v>2.0</v>
      </c>
      <c r="F416" s="1" t="s">
        <v>35</v>
      </c>
      <c r="G416" s="1" t="s">
        <v>36</v>
      </c>
      <c r="H416" s="3">
        <v>0.5</v>
      </c>
      <c r="I416" s="1" t="s">
        <v>35</v>
      </c>
      <c r="J416" s="1" t="s">
        <v>37</v>
      </c>
      <c r="K416" s="1" t="s">
        <v>46</v>
      </c>
      <c r="M416" s="1" t="s">
        <v>33</v>
      </c>
      <c r="N416" s="1" t="s">
        <v>46</v>
      </c>
      <c r="O416" s="4" t="s">
        <v>40</v>
      </c>
      <c r="P416" s="1" t="s">
        <v>40</v>
      </c>
      <c r="Q416" s="1" t="str">
        <f t="array" ref="Q416">IF(R416="","",INDEX('Backing 4'!U:U,MATCH(R416,'Backing 4'!T:T,0)))</f>
        <v>Even</v>
      </c>
      <c r="R416" s="1" t="str">
        <f t="shared" si="1"/>
        <v>6 - Junior Officer &amp; Sales &amp; Marketing</v>
      </c>
      <c r="S416" s="1" t="str">
        <f t="array" ref="S416">IF(T416="","",INDEX('Backing 4'!Z:Z,MATCH(T416,'Backing 4'!Y:Y,0)))</f>
        <v>Even</v>
      </c>
      <c r="T416" s="1" t="str">
        <f t="shared" si="2"/>
        <v>6 - Junior Officer</v>
      </c>
      <c r="U416" s="1">
        <v>1.0</v>
      </c>
      <c r="V416" s="1" t="str">
        <f t="array" ref="V416">IF(D416="Y","",IF(W416="Y",INDEX('Backing 2'!B:B,MATCH(C416,'Backing 2'!C:C,0)),C416))</f>
        <v>6 - Junior Officer</v>
      </c>
      <c r="W416" s="1" t="s">
        <v>34</v>
      </c>
      <c r="Y416" s="1" t="s">
        <v>53</v>
      </c>
      <c r="Z416" s="1">
        <v>24.0</v>
      </c>
      <c r="AA416" s="1" t="s">
        <v>56</v>
      </c>
      <c r="AB416" s="1" t="s">
        <v>43</v>
      </c>
      <c r="AC416" s="1" t="s">
        <v>43</v>
      </c>
      <c r="AD416" s="5">
        <v>43556.0</v>
      </c>
      <c r="AE416" s="1">
        <v>1.0</v>
      </c>
      <c r="AF416" s="1">
        <f t="shared" si="3"/>
        <v>0.1144837894</v>
      </c>
    </row>
    <row r="417" ht="15.75" customHeight="1">
      <c r="A417" s="1">
        <v>416.0</v>
      </c>
      <c r="B417" s="1" t="s">
        <v>32</v>
      </c>
      <c r="C417" s="1" t="s">
        <v>57</v>
      </c>
      <c r="D417" s="1" t="s">
        <v>34</v>
      </c>
      <c r="E417" s="1">
        <v>2.0</v>
      </c>
      <c r="F417" s="1" t="s">
        <v>35</v>
      </c>
      <c r="G417" s="1" t="s">
        <v>36</v>
      </c>
      <c r="H417" s="3">
        <v>0.5</v>
      </c>
      <c r="I417" s="1" t="s">
        <v>35</v>
      </c>
      <c r="J417" s="1" t="s">
        <v>37</v>
      </c>
      <c r="K417" s="1" t="s">
        <v>49</v>
      </c>
      <c r="M417" s="1" t="s">
        <v>57</v>
      </c>
      <c r="N417" s="1" t="s">
        <v>49</v>
      </c>
      <c r="O417" s="4" t="s">
        <v>40</v>
      </c>
      <c r="P417" s="1" t="s">
        <v>40</v>
      </c>
      <c r="Q417" s="1" t="str">
        <f t="array" ref="Q417">IF(R417="","",INDEX('Backing 4'!U:U,MATCH(R417,'Backing 4'!T:T,0)))</f>
        <v>Inconclusive</v>
      </c>
      <c r="R417" s="1" t="str">
        <f t="shared" si="1"/>
        <v>3 - Senior Manager &amp; Strategy</v>
      </c>
      <c r="S417" s="1" t="str">
        <f t="array" ref="S417">IF(T417="","",INDEX('Backing 4'!Z:Z,MATCH(T417,'Backing 4'!Y:Y,0)))</f>
        <v>Uneven - Men benefit</v>
      </c>
      <c r="T417" s="1" t="str">
        <f t="shared" si="2"/>
        <v>3 - Senior Manager</v>
      </c>
      <c r="U417" s="1">
        <v>2.0</v>
      </c>
      <c r="V417" s="1" t="str">
        <f t="array" ref="V417">IF(D417="Y","",IF(W417="Y",INDEX('Backing 2'!B:B,MATCH(C417,'Backing 2'!C:C,0)),C417))</f>
        <v>3 - Senior Manager</v>
      </c>
      <c r="W417" s="1" t="s">
        <v>34</v>
      </c>
      <c r="X417" s="1">
        <v>2.0</v>
      </c>
      <c r="Y417" s="1" t="s">
        <v>41</v>
      </c>
      <c r="Z417" s="1">
        <v>39.0</v>
      </c>
      <c r="AA417" s="1" t="s">
        <v>51</v>
      </c>
      <c r="AB417" s="1" t="s">
        <v>51</v>
      </c>
      <c r="AC417" s="1" t="s">
        <v>51</v>
      </c>
      <c r="AD417" s="5">
        <v>41000.0</v>
      </c>
      <c r="AE417" s="1">
        <v>8.0</v>
      </c>
      <c r="AF417" s="1">
        <f t="shared" si="3"/>
        <v>0.6108905318</v>
      </c>
    </row>
    <row r="418" ht="15.75" customHeight="1">
      <c r="A418" s="1">
        <v>417.0</v>
      </c>
      <c r="B418" s="1" t="s">
        <v>32</v>
      </c>
      <c r="C418" s="1" t="s">
        <v>57</v>
      </c>
      <c r="D418" s="1" t="s">
        <v>34</v>
      </c>
      <c r="E418" s="1">
        <v>2.0</v>
      </c>
      <c r="F418" s="1" t="s">
        <v>35</v>
      </c>
      <c r="G418" s="1" t="s">
        <v>36</v>
      </c>
      <c r="H418" s="3">
        <v>0.5</v>
      </c>
      <c r="I418" s="1" t="s">
        <v>35</v>
      </c>
      <c r="J418" s="1" t="s">
        <v>37</v>
      </c>
      <c r="K418" s="1" t="s">
        <v>38</v>
      </c>
      <c r="M418" s="1" t="s">
        <v>57</v>
      </c>
      <c r="N418" s="1" t="s">
        <v>38</v>
      </c>
      <c r="O418" s="4" t="s">
        <v>40</v>
      </c>
      <c r="P418" s="1" t="s">
        <v>40</v>
      </c>
      <c r="Q418" s="1" t="str">
        <f t="array" ref="Q418">IF(R418="","",INDEX('Backing 4'!U:U,MATCH(R418,'Backing 4'!T:T,0)))</f>
        <v>Even</v>
      </c>
      <c r="R418" s="1" t="str">
        <f t="shared" si="1"/>
        <v>3 - Senior Manager &amp; Operations</v>
      </c>
      <c r="S418" s="1" t="str">
        <f t="array" ref="S418">IF(T418="","",INDEX('Backing 4'!Z:Z,MATCH(T418,'Backing 4'!Y:Y,0)))</f>
        <v>Uneven - Men benefit</v>
      </c>
      <c r="T418" s="1" t="str">
        <f t="shared" si="2"/>
        <v>3 - Senior Manager</v>
      </c>
      <c r="U418" s="1">
        <v>2.0</v>
      </c>
      <c r="V418" s="1" t="str">
        <f t="array" ref="V418">IF(D418="Y","",IF(W418="Y",INDEX('Backing 2'!B:B,MATCH(C418,'Backing 2'!C:C,0)),C418))</f>
        <v>3 - Senior Manager</v>
      </c>
      <c r="W418" s="1" t="s">
        <v>34</v>
      </c>
      <c r="X418" s="1">
        <v>2.0</v>
      </c>
      <c r="Y418" s="1" t="s">
        <v>41</v>
      </c>
      <c r="Z418" s="1">
        <v>36.0</v>
      </c>
      <c r="AA418" s="1" t="s">
        <v>51</v>
      </c>
      <c r="AB418" s="1" t="s">
        <v>51</v>
      </c>
      <c r="AC418" s="1" t="s">
        <v>51</v>
      </c>
      <c r="AD418" s="5">
        <v>43191.0</v>
      </c>
      <c r="AE418" s="1">
        <v>2.0</v>
      </c>
      <c r="AF418" s="1">
        <f t="shared" si="3"/>
        <v>0.1165112293</v>
      </c>
    </row>
    <row r="419" ht="15.75" customHeight="1">
      <c r="A419" s="1">
        <v>418.0</v>
      </c>
      <c r="B419" s="1" t="s">
        <v>44</v>
      </c>
      <c r="C419" s="1" t="s">
        <v>33</v>
      </c>
      <c r="D419" s="1" t="s">
        <v>34</v>
      </c>
      <c r="E419" s="1">
        <v>2.0</v>
      </c>
      <c r="F419" s="1" t="s">
        <v>36</v>
      </c>
      <c r="G419" s="1" t="s">
        <v>36</v>
      </c>
      <c r="H419" s="3">
        <v>0.5</v>
      </c>
      <c r="I419" s="1" t="s">
        <v>35</v>
      </c>
      <c r="J419" s="1" t="s">
        <v>37</v>
      </c>
      <c r="K419" s="1" t="s">
        <v>46</v>
      </c>
      <c r="M419" s="1" t="s">
        <v>58</v>
      </c>
      <c r="N419" s="1" t="s">
        <v>46</v>
      </c>
      <c r="O419" s="4">
        <v>0.7</v>
      </c>
      <c r="P419" s="1" t="s">
        <v>63</v>
      </c>
      <c r="Q419" s="1" t="str">
        <f t="array" ref="Q419">IF(R419="","",INDEX('Backing 4'!U:U,MATCH(R419,'Backing 4'!T:T,0)))</f>
        <v>Even</v>
      </c>
      <c r="R419" s="1" t="str">
        <f t="shared" si="1"/>
        <v>6 - Junior Officer &amp; Sales &amp; Marketing</v>
      </c>
      <c r="S419" s="1" t="str">
        <f t="array" ref="S419">IF(T419="","",INDEX('Backing 4'!Z:Z,MATCH(T419,'Backing 4'!Y:Y,0)))</f>
        <v>Even</v>
      </c>
      <c r="T419" s="1" t="str">
        <f t="shared" si="2"/>
        <v>6 - Junior Officer</v>
      </c>
      <c r="U419" s="1">
        <v>2.0</v>
      </c>
      <c r="V419" s="1" t="str">
        <f t="array" ref="V419">IF(D419="Y","",IF(W419="Y",INDEX('Backing 2'!B:B,MATCH(C419,'Backing 2'!C:C,0)),C419))</f>
        <v>6 - Junior Officer</v>
      </c>
      <c r="W419" s="1" t="s">
        <v>34</v>
      </c>
      <c r="X419" s="1">
        <v>2.0</v>
      </c>
      <c r="Y419" s="1" t="s">
        <v>41</v>
      </c>
      <c r="Z419" s="1">
        <v>31.0</v>
      </c>
      <c r="AA419" s="1" t="s">
        <v>51</v>
      </c>
      <c r="AB419" s="1" t="s">
        <v>51</v>
      </c>
      <c r="AC419" s="1" t="s">
        <v>51</v>
      </c>
      <c r="AD419" s="5">
        <v>43191.0</v>
      </c>
      <c r="AE419" s="1">
        <v>2.0</v>
      </c>
      <c r="AF419" s="1">
        <f t="shared" si="3"/>
        <v>0.1182648605</v>
      </c>
    </row>
    <row r="420" ht="15.75" customHeight="1">
      <c r="A420" s="1">
        <v>419.0</v>
      </c>
      <c r="B420" s="1" t="s">
        <v>32</v>
      </c>
      <c r="C420" s="1" t="s">
        <v>33</v>
      </c>
      <c r="D420" s="1" t="s">
        <v>34</v>
      </c>
      <c r="E420" s="1">
        <v>3.0</v>
      </c>
      <c r="F420" s="1" t="s">
        <v>35</v>
      </c>
      <c r="G420" s="1" t="s">
        <v>36</v>
      </c>
      <c r="H420" s="3">
        <v>0.5</v>
      </c>
      <c r="I420" s="1" t="s">
        <v>35</v>
      </c>
      <c r="J420" s="1" t="s">
        <v>37</v>
      </c>
      <c r="K420" s="1" t="s">
        <v>46</v>
      </c>
      <c r="M420" s="1" t="s">
        <v>33</v>
      </c>
      <c r="N420" s="1" t="s">
        <v>46</v>
      </c>
      <c r="O420" s="4" t="s">
        <v>40</v>
      </c>
      <c r="P420" s="1" t="s">
        <v>40</v>
      </c>
      <c r="Q420" s="1" t="str">
        <f t="array" ref="Q420">IF(R420="","",INDEX('Backing 4'!U:U,MATCH(R420,'Backing 4'!T:T,0)))</f>
        <v>Even</v>
      </c>
      <c r="R420" s="1" t="str">
        <f t="shared" si="1"/>
        <v>6 - Junior Officer &amp; Sales &amp; Marketing</v>
      </c>
      <c r="S420" s="1" t="str">
        <f t="array" ref="S420">IF(T420="","",INDEX('Backing 4'!Z:Z,MATCH(T420,'Backing 4'!Y:Y,0)))</f>
        <v>Even</v>
      </c>
      <c r="T420" s="1" t="str">
        <f t="shared" si="2"/>
        <v>6 - Junior Officer</v>
      </c>
      <c r="U420" s="1">
        <v>3.0</v>
      </c>
      <c r="V420" s="1" t="str">
        <f t="array" ref="V420">IF(D420="Y","",IF(W420="Y",INDEX('Backing 2'!B:B,MATCH(C420,'Backing 2'!C:C,0)),C420))</f>
        <v>6 - Junior Officer</v>
      </c>
      <c r="W420" s="1" t="s">
        <v>34</v>
      </c>
      <c r="X420" s="1">
        <v>2.0</v>
      </c>
      <c r="Y420" s="1" t="s">
        <v>53</v>
      </c>
      <c r="Z420" s="1">
        <v>21.0</v>
      </c>
      <c r="AA420" s="1" t="s">
        <v>51</v>
      </c>
      <c r="AB420" s="1" t="s">
        <v>51</v>
      </c>
      <c r="AC420" s="1" t="s">
        <v>51</v>
      </c>
      <c r="AD420" s="5">
        <v>42826.0</v>
      </c>
      <c r="AE420" s="1">
        <v>3.0</v>
      </c>
      <c r="AF420" s="1">
        <f t="shared" si="3"/>
        <v>0.1014119239</v>
      </c>
    </row>
    <row r="421" ht="15.75" customHeight="1">
      <c r="A421" s="1">
        <v>420.0</v>
      </c>
      <c r="B421" s="1" t="s">
        <v>44</v>
      </c>
      <c r="C421" s="1" t="s">
        <v>58</v>
      </c>
      <c r="D421" s="1" t="s">
        <v>34</v>
      </c>
      <c r="E421" s="1">
        <v>3.0</v>
      </c>
      <c r="F421" s="1" t="s">
        <v>35</v>
      </c>
      <c r="G421" s="1" t="s">
        <v>36</v>
      </c>
      <c r="H421" s="3">
        <v>0.5</v>
      </c>
      <c r="I421" s="1" t="s">
        <v>35</v>
      </c>
      <c r="J421" s="1" t="s">
        <v>37</v>
      </c>
      <c r="K421" s="1" t="s">
        <v>38</v>
      </c>
      <c r="M421" s="1" t="s">
        <v>58</v>
      </c>
      <c r="N421" s="1" t="s">
        <v>38</v>
      </c>
      <c r="O421" s="4">
        <v>0.5</v>
      </c>
      <c r="P421" s="1" t="s">
        <v>63</v>
      </c>
      <c r="Q421" s="1" t="str">
        <f t="array" ref="Q421">IF(R421="","",INDEX('Backing 4'!U:U,MATCH(R421,'Backing 4'!T:T,0)))</f>
        <v>Even</v>
      </c>
      <c r="R421" s="1" t="str">
        <f t="shared" si="1"/>
        <v>5 - Senior Officer &amp; Operations</v>
      </c>
      <c r="S421" s="1" t="str">
        <f t="array" ref="S421">IF(T421="","",INDEX('Backing 4'!Z:Z,MATCH(T421,'Backing 4'!Y:Y,0)))</f>
        <v>Even</v>
      </c>
      <c r="T421" s="1" t="str">
        <f t="shared" si="2"/>
        <v>5 - Senior Officer</v>
      </c>
      <c r="U421" s="1">
        <v>2.0</v>
      </c>
      <c r="V421" s="1" t="str">
        <f t="array" ref="V421">IF(D421="Y","",IF(W421="Y",INDEX('Backing 2'!B:B,MATCH(C421,'Backing 2'!C:C,0)),C421))</f>
        <v>5 - Senior Officer</v>
      </c>
      <c r="W421" s="1" t="s">
        <v>34</v>
      </c>
      <c r="X421" s="1">
        <v>3.0</v>
      </c>
      <c r="Y421" s="1" t="s">
        <v>41</v>
      </c>
      <c r="Z421" s="1">
        <v>33.0</v>
      </c>
      <c r="AA421" s="1" t="s">
        <v>47</v>
      </c>
      <c r="AB421" s="1" t="s">
        <v>43</v>
      </c>
      <c r="AC421" s="1" t="s">
        <v>43</v>
      </c>
      <c r="AD421" s="5">
        <v>41730.0</v>
      </c>
      <c r="AE421" s="1">
        <v>6.0</v>
      </c>
      <c r="AF421" s="1">
        <f t="shared" si="3"/>
        <v>0.5658386048</v>
      </c>
    </row>
    <row r="422" ht="15.75" customHeight="1">
      <c r="A422" s="1">
        <v>421.0</v>
      </c>
      <c r="B422" s="1" t="s">
        <v>32</v>
      </c>
      <c r="C422" s="1" t="s">
        <v>48</v>
      </c>
      <c r="D422" s="1" t="s">
        <v>34</v>
      </c>
      <c r="E422" s="1">
        <v>3.0</v>
      </c>
      <c r="F422" s="1" t="s">
        <v>36</v>
      </c>
      <c r="G422" s="1" t="s">
        <v>36</v>
      </c>
      <c r="H422" s="3">
        <v>0.5</v>
      </c>
      <c r="I422" s="1" t="s">
        <v>35</v>
      </c>
      <c r="J422" s="1" t="s">
        <v>37</v>
      </c>
      <c r="K422" s="1" t="s">
        <v>49</v>
      </c>
      <c r="M422" s="1" t="s">
        <v>69</v>
      </c>
      <c r="N422" s="1" t="s">
        <v>49</v>
      </c>
      <c r="O422" s="4" t="s">
        <v>40</v>
      </c>
      <c r="P422" s="1" t="s">
        <v>40</v>
      </c>
      <c r="Q422" s="1" t="str">
        <f t="array" ref="Q422">IF(R422="","",INDEX('Backing 4'!U:U,MATCH(R422,'Backing 4'!T:T,0)))</f>
        <v>Inconclusive</v>
      </c>
      <c r="R422" s="1" t="str">
        <f t="shared" si="1"/>
        <v>2 - Director &amp; Strategy</v>
      </c>
      <c r="S422" s="1" t="s">
        <v>50</v>
      </c>
      <c r="T422" s="1" t="str">
        <f t="shared" si="2"/>
        <v>2 - Director</v>
      </c>
      <c r="U422" s="1">
        <v>3.0</v>
      </c>
      <c r="V422" s="1" t="str">
        <f t="array" ref="V422">IF(D422="Y","",IF(W422="Y",INDEX('Backing 2'!B:B,MATCH(C422,'Backing 2'!C:C,0)),C422))</f>
        <v>2 - Director</v>
      </c>
      <c r="W422" s="1" t="s">
        <v>34</v>
      </c>
      <c r="X422" s="1">
        <v>3.0</v>
      </c>
      <c r="Y422" s="1" t="s">
        <v>55</v>
      </c>
      <c r="Z422" s="1">
        <v>48.0</v>
      </c>
      <c r="AA422" s="1" t="s">
        <v>62</v>
      </c>
      <c r="AB422" s="1" t="s">
        <v>43</v>
      </c>
      <c r="AC422" s="1" t="s">
        <v>43</v>
      </c>
      <c r="AD422" s="5">
        <v>42095.0</v>
      </c>
      <c r="AE422" s="1">
        <v>5.0</v>
      </c>
      <c r="AF422" s="1">
        <f t="shared" si="3"/>
        <v>0.3662268328</v>
      </c>
    </row>
    <row r="423" ht="15.75" customHeight="1">
      <c r="A423" s="1">
        <v>422.0</v>
      </c>
      <c r="B423" s="1" t="s">
        <v>44</v>
      </c>
      <c r="C423" s="1" t="s">
        <v>33</v>
      </c>
      <c r="D423" s="1" t="s">
        <v>34</v>
      </c>
      <c r="E423" s="1">
        <v>2.0</v>
      </c>
      <c r="F423" s="1" t="s">
        <v>35</v>
      </c>
      <c r="G423" s="1" t="s">
        <v>36</v>
      </c>
      <c r="H423" s="3">
        <v>0.5</v>
      </c>
      <c r="I423" s="1" t="s">
        <v>35</v>
      </c>
      <c r="J423" s="1" t="s">
        <v>37</v>
      </c>
      <c r="K423" s="1" t="s">
        <v>38</v>
      </c>
      <c r="M423" s="1" t="s">
        <v>33</v>
      </c>
      <c r="N423" s="1" t="s">
        <v>38</v>
      </c>
      <c r="O423" s="4" t="s">
        <v>40</v>
      </c>
      <c r="P423" s="1" t="s">
        <v>40</v>
      </c>
      <c r="Q423" s="1" t="str">
        <f t="array" ref="Q423">IF(R423="","",INDEX('Backing 4'!U:U,MATCH(R423,'Backing 4'!T:T,0)))</f>
        <v>Even</v>
      </c>
      <c r="R423" s="1" t="str">
        <f t="shared" si="1"/>
        <v>6 - Junior Officer &amp; Operations</v>
      </c>
      <c r="S423" s="1" t="str">
        <f t="array" ref="S423">IF(T423="","",INDEX('Backing 4'!Z:Z,MATCH(T423,'Backing 4'!Y:Y,0)))</f>
        <v>Even</v>
      </c>
      <c r="T423" s="1" t="str">
        <f t="shared" si="2"/>
        <v>6 - Junior Officer</v>
      </c>
      <c r="U423" s="1">
        <v>2.0</v>
      </c>
      <c r="V423" s="1" t="str">
        <f t="array" ref="V423">IF(D423="Y","",IF(W423="Y",INDEX('Backing 2'!B:B,MATCH(C423,'Backing 2'!C:C,0)),C423))</f>
        <v>6 - Junior Officer</v>
      </c>
      <c r="W423" s="1" t="s">
        <v>34</v>
      </c>
      <c r="X423" s="1">
        <v>2.0</v>
      </c>
      <c r="Y423" s="1" t="s">
        <v>53</v>
      </c>
      <c r="Z423" s="1">
        <v>24.0</v>
      </c>
      <c r="AA423" s="1" t="s">
        <v>51</v>
      </c>
      <c r="AB423" s="1" t="s">
        <v>51</v>
      </c>
      <c r="AC423" s="1" t="s">
        <v>51</v>
      </c>
      <c r="AD423" s="5">
        <v>43191.0</v>
      </c>
      <c r="AE423" s="1">
        <v>2.0</v>
      </c>
      <c r="AF423" s="1">
        <f t="shared" si="3"/>
        <v>0.1558170591</v>
      </c>
    </row>
    <row r="424" ht="15.75" customHeight="1">
      <c r="A424" s="1">
        <v>423.0</v>
      </c>
      <c r="B424" s="1" t="s">
        <v>32</v>
      </c>
      <c r="C424" s="1" t="s">
        <v>33</v>
      </c>
      <c r="D424" s="1" t="s">
        <v>34</v>
      </c>
      <c r="E424" s="1">
        <v>3.0</v>
      </c>
      <c r="F424" s="1" t="s">
        <v>35</v>
      </c>
      <c r="G424" s="1" t="s">
        <v>36</v>
      </c>
      <c r="H424" s="3">
        <v>0.5</v>
      </c>
      <c r="I424" s="1" t="s">
        <v>35</v>
      </c>
      <c r="J424" s="1" t="s">
        <v>37</v>
      </c>
      <c r="K424" s="1" t="s">
        <v>38</v>
      </c>
      <c r="M424" s="1" t="s">
        <v>33</v>
      </c>
      <c r="N424" s="1" t="s">
        <v>38</v>
      </c>
      <c r="O424" s="4" t="s">
        <v>40</v>
      </c>
      <c r="P424" s="1" t="s">
        <v>40</v>
      </c>
      <c r="Q424" s="1" t="str">
        <f t="array" ref="Q424">IF(R424="","",INDEX('Backing 4'!U:U,MATCH(R424,'Backing 4'!T:T,0)))</f>
        <v>Even</v>
      </c>
      <c r="R424" s="1" t="str">
        <f t="shared" si="1"/>
        <v>6 - Junior Officer &amp; Operations</v>
      </c>
      <c r="S424" s="1" t="str">
        <f t="array" ref="S424">IF(T424="","",INDEX('Backing 4'!Z:Z,MATCH(T424,'Backing 4'!Y:Y,0)))</f>
        <v>Even</v>
      </c>
      <c r="T424" s="1" t="str">
        <f t="shared" si="2"/>
        <v>6 - Junior Officer</v>
      </c>
      <c r="U424" s="1">
        <v>3.0</v>
      </c>
      <c r="V424" s="1" t="str">
        <f t="array" ref="V424">IF(D424="Y","",IF(W424="Y",INDEX('Backing 2'!B:B,MATCH(C424,'Backing 2'!C:C,0)),C424))</f>
        <v>6 - Junior Officer</v>
      </c>
      <c r="W424" s="1" t="s">
        <v>34</v>
      </c>
      <c r="X424" s="1">
        <v>3.0</v>
      </c>
      <c r="Y424" s="1" t="s">
        <v>53</v>
      </c>
      <c r="Z424" s="1">
        <v>24.0</v>
      </c>
      <c r="AA424" s="1" t="s">
        <v>47</v>
      </c>
      <c r="AB424" s="1" t="s">
        <v>43</v>
      </c>
      <c r="AC424" s="1" t="s">
        <v>43</v>
      </c>
      <c r="AD424" s="5">
        <v>42826.0</v>
      </c>
      <c r="AE424" s="1">
        <v>3.0</v>
      </c>
      <c r="AF424" s="1">
        <f t="shared" si="3"/>
        <v>0.06556210022</v>
      </c>
    </row>
    <row r="425" ht="15.75" customHeight="1">
      <c r="A425" s="1">
        <v>424.0</v>
      </c>
      <c r="B425" s="1" t="s">
        <v>44</v>
      </c>
      <c r="C425" s="1" t="s">
        <v>33</v>
      </c>
      <c r="D425" s="1" t="s">
        <v>37</v>
      </c>
      <c r="F425" s="1" t="s">
        <v>35</v>
      </c>
      <c r="G425" s="1" t="s">
        <v>35</v>
      </c>
      <c r="H425" s="3">
        <v>0.5</v>
      </c>
      <c r="I425" s="1" t="s">
        <v>35</v>
      </c>
      <c r="J425" s="1" t="s">
        <v>34</v>
      </c>
      <c r="K425" s="1" t="s">
        <v>38</v>
      </c>
      <c r="M425" s="1" t="s">
        <v>33</v>
      </c>
      <c r="N425" s="1" t="s">
        <v>38</v>
      </c>
      <c r="O425" s="4" t="s">
        <v>40</v>
      </c>
      <c r="P425" s="1" t="s">
        <v>40</v>
      </c>
      <c r="Q425" s="1" t="str">
        <f t="array" ref="Q425">IF(R425="","",INDEX('Backing 4'!U:U,MATCH(R425,'Backing 4'!T:T,0)))</f>
        <v>Even</v>
      </c>
      <c r="R425" s="1" t="str">
        <f t="shared" si="1"/>
        <v>6 - Junior Officer &amp; Operations</v>
      </c>
      <c r="S425" s="1" t="str">
        <f t="array" ref="S425">IF(T425="","",INDEX('Backing 4'!Z:Z,MATCH(T425,'Backing 4'!Y:Y,0)))</f>
        <v>Even</v>
      </c>
      <c r="T425" s="1" t="str">
        <f t="shared" si="2"/>
        <v>6 - Junior Officer</v>
      </c>
      <c r="U425" s="1">
        <v>0.0</v>
      </c>
      <c r="V425" s="1" t="str">
        <f t="array" ref="V425">IF(D425="Y","",IF(W425="Y",INDEX('Backing 2'!B:B,MATCH(C425,'Backing 2'!C:C,0)),C425))</f>
        <v/>
      </c>
      <c r="W425" s="1" t="s">
        <v>34</v>
      </c>
      <c r="Y425" s="1" t="s">
        <v>53</v>
      </c>
      <c r="Z425" s="1">
        <v>22.0</v>
      </c>
      <c r="AA425" s="1" t="s">
        <v>51</v>
      </c>
      <c r="AB425" s="1" t="s">
        <v>51</v>
      </c>
      <c r="AC425" s="1" t="s">
        <v>51</v>
      </c>
      <c r="AD425" s="5">
        <v>43922.0</v>
      </c>
      <c r="AE425" s="1">
        <v>0.0</v>
      </c>
      <c r="AF425" s="1">
        <f t="shared" si="3"/>
        <v>0.421102918</v>
      </c>
    </row>
    <row r="426" ht="15.75" customHeight="1">
      <c r="A426" s="1">
        <v>425.0</v>
      </c>
      <c r="B426" s="1" t="s">
        <v>32</v>
      </c>
      <c r="C426" s="1" t="s">
        <v>69</v>
      </c>
      <c r="D426" s="1" t="s">
        <v>34</v>
      </c>
      <c r="F426" s="1" t="s">
        <v>35</v>
      </c>
      <c r="G426" s="1" t="s">
        <v>35</v>
      </c>
      <c r="H426" s="3">
        <v>0.5</v>
      </c>
      <c r="I426" s="1" t="s">
        <v>35</v>
      </c>
      <c r="J426" s="1" t="s">
        <v>37</v>
      </c>
      <c r="K426" s="1" t="s">
        <v>49</v>
      </c>
      <c r="M426" s="1" t="s">
        <v>69</v>
      </c>
      <c r="N426" s="1" t="s">
        <v>49</v>
      </c>
      <c r="O426" s="4" t="s">
        <v>40</v>
      </c>
      <c r="P426" s="1" t="s">
        <v>40</v>
      </c>
      <c r="Q426" s="1" t="str">
        <f t="array" ref="Q426">IF(R426="","",INDEX('Backing 4'!U:U,MATCH(R426,'Backing 4'!T:T,0)))</f>
        <v/>
      </c>
      <c r="R426" s="1" t="str">
        <f t="shared" si="1"/>
        <v/>
      </c>
      <c r="S426" s="1" t="str">
        <f t="array" ref="S426">IF(T426="","",INDEX('Backing 4'!Z:Z,MATCH(T426,'Backing 4'!Y:Y,0)))</f>
        <v/>
      </c>
      <c r="T426" s="1" t="str">
        <f t="shared" si="2"/>
        <v/>
      </c>
      <c r="U426" s="1">
        <v>1.0</v>
      </c>
      <c r="V426" s="1" t="str">
        <f t="array" ref="V426">IF(D426="Y","",IF(W426="Y",INDEX('Backing 2'!B:B,MATCH(C426,'Backing 2'!C:C,0)),C426))</f>
        <v>2 - Director</v>
      </c>
      <c r="W426" s="1" t="s">
        <v>37</v>
      </c>
      <c r="X426" s="1">
        <v>2.0</v>
      </c>
      <c r="Y426" s="1" t="s">
        <v>55</v>
      </c>
      <c r="Z426" s="1">
        <v>42.0</v>
      </c>
      <c r="AA426" s="1" t="s">
        <v>47</v>
      </c>
      <c r="AB426" s="1" t="s">
        <v>43</v>
      </c>
      <c r="AC426" s="1" t="s">
        <v>43</v>
      </c>
      <c r="AD426" s="5">
        <v>42095.0</v>
      </c>
      <c r="AE426" s="1">
        <v>5.0</v>
      </c>
      <c r="AF426" s="1">
        <f t="shared" si="3"/>
        <v>0.6277617124</v>
      </c>
    </row>
    <row r="427" ht="15.75" customHeight="1">
      <c r="A427" s="1">
        <v>426.0</v>
      </c>
      <c r="B427" s="1" t="s">
        <v>44</v>
      </c>
      <c r="C427" s="1" t="s">
        <v>33</v>
      </c>
      <c r="D427" s="1" t="s">
        <v>34</v>
      </c>
      <c r="E427" s="1">
        <v>2.0</v>
      </c>
      <c r="F427" s="1" t="s">
        <v>35</v>
      </c>
      <c r="G427" s="1" t="s">
        <v>36</v>
      </c>
      <c r="H427" s="3">
        <v>0.5</v>
      </c>
      <c r="I427" s="1" t="s">
        <v>35</v>
      </c>
      <c r="J427" s="1" t="s">
        <v>37</v>
      </c>
      <c r="K427" s="1" t="s">
        <v>46</v>
      </c>
      <c r="M427" s="1" t="s">
        <v>33</v>
      </c>
      <c r="N427" s="1" t="s">
        <v>46</v>
      </c>
      <c r="O427" s="4" t="s">
        <v>40</v>
      </c>
      <c r="P427" s="1" t="s">
        <v>40</v>
      </c>
      <c r="Q427" s="1" t="str">
        <f t="array" ref="Q427">IF(R427="","",INDEX('Backing 4'!U:U,MATCH(R427,'Backing 4'!T:T,0)))</f>
        <v>Even</v>
      </c>
      <c r="R427" s="1" t="str">
        <f t="shared" si="1"/>
        <v>6 - Junior Officer &amp; Sales &amp; Marketing</v>
      </c>
      <c r="S427" s="1" t="str">
        <f t="array" ref="S427">IF(T427="","",INDEX('Backing 4'!Z:Z,MATCH(T427,'Backing 4'!Y:Y,0)))</f>
        <v>Even</v>
      </c>
      <c r="T427" s="1" t="str">
        <f t="shared" si="2"/>
        <v>6 - Junior Officer</v>
      </c>
      <c r="U427" s="1">
        <v>2.0</v>
      </c>
      <c r="V427" s="1" t="str">
        <f t="array" ref="V427">IF(D427="Y","",IF(W427="Y",INDEX('Backing 2'!B:B,MATCH(C427,'Backing 2'!C:C,0)),C427))</f>
        <v>6 - Junior Officer</v>
      </c>
      <c r="W427" s="1" t="s">
        <v>34</v>
      </c>
      <c r="X427" s="1">
        <v>3.0</v>
      </c>
      <c r="Y427" s="1" t="s">
        <v>53</v>
      </c>
      <c r="Z427" s="1">
        <v>25.0</v>
      </c>
      <c r="AA427" s="1" t="s">
        <v>56</v>
      </c>
      <c r="AB427" s="1" t="s">
        <v>43</v>
      </c>
      <c r="AC427" s="1" t="s">
        <v>43</v>
      </c>
      <c r="AD427" s="5">
        <v>43191.0</v>
      </c>
      <c r="AE427" s="1">
        <v>2.0</v>
      </c>
      <c r="AF427" s="1">
        <f t="shared" si="3"/>
        <v>0.6902772303</v>
      </c>
    </row>
    <row r="428" ht="15.75" customHeight="1">
      <c r="A428" s="1">
        <v>427.0</v>
      </c>
      <c r="B428" s="1" t="s">
        <v>32</v>
      </c>
      <c r="C428" s="1" t="s">
        <v>69</v>
      </c>
      <c r="D428" s="1" t="s">
        <v>37</v>
      </c>
      <c r="F428" s="1" t="s">
        <v>35</v>
      </c>
      <c r="G428" s="1" t="s">
        <v>35</v>
      </c>
      <c r="H428" s="3">
        <v>0.5</v>
      </c>
      <c r="I428" s="1" t="s">
        <v>35</v>
      </c>
      <c r="J428" s="1" t="s">
        <v>34</v>
      </c>
      <c r="K428" s="1" t="s">
        <v>49</v>
      </c>
      <c r="M428" s="1" t="s">
        <v>69</v>
      </c>
      <c r="N428" s="1" t="s">
        <v>49</v>
      </c>
      <c r="O428" s="4" t="s">
        <v>40</v>
      </c>
      <c r="P428" s="1" t="s">
        <v>40</v>
      </c>
      <c r="Q428" s="1" t="str">
        <f t="array" ref="Q428">IF(R428="","",INDEX('Backing 4'!U:U,MATCH(R428,'Backing 4'!T:T,0)))</f>
        <v/>
      </c>
      <c r="R428" s="1" t="str">
        <f t="shared" si="1"/>
        <v/>
      </c>
      <c r="S428" s="1" t="str">
        <f t="array" ref="S428">IF(T428="","",INDEX('Backing 4'!Z:Z,MATCH(T428,'Backing 4'!Y:Y,0)))</f>
        <v/>
      </c>
      <c r="T428" s="1" t="str">
        <f t="shared" si="2"/>
        <v/>
      </c>
      <c r="U428" s="1">
        <v>0.0</v>
      </c>
      <c r="V428" s="1" t="str">
        <f t="array" ref="V428">IF(D428="Y","",IF(W428="Y",INDEX('Backing 2'!B:B,MATCH(C428,'Backing 2'!C:C,0)),C428))</f>
        <v/>
      </c>
      <c r="W428" s="1" t="s">
        <v>34</v>
      </c>
      <c r="Y428" s="1" t="s">
        <v>79</v>
      </c>
      <c r="Z428" s="1">
        <v>60.0</v>
      </c>
      <c r="AA428" s="1" t="s">
        <v>62</v>
      </c>
      <c r="AB428" s="1" t="s">
        <v>43</v>
      </c>
      <c r="AC428" s="1" t="s">
        <v>43</v>
      </c>
      <c r="AD428" s="5">
        <v>43922.0</v>
      </c>
      <c r="AE428" s="1">
        <v>0.0</v>
      </c>
      <c r="AF428" s="1">
        <f t="shared" si="3"/>
        <v>0.2788964708</v>
      </c>
    </row>
    <row r="429" ht="15.75" customHeight="1">
      <c r="A429" s="1">
        <v>428.0</v>
      </c>
      <c r="B429" s="1" t="s">
        <v>44</v>
      </c>
      <c r="C429" s="2" t="s">
        <v>58</v>
      </c>
      <c r="D429" s="1" t="s">
        <v>34</v>
      </c>
      <c r="E429" s="1">
        <v>3.0</v>
      </c>
      <c r="F429" s="1" t="s">
        <v>35</v>
      </c>
      <c r="G429" s="1" t="s">
        <v>35</v>
      </c>
      <c r="H429" s="3">
        <v>0.5</v>
      </c>
      <c r="I429" s="1" t="s">
        <v>36</v>
      </c>
      <c r="J429" s="1" t="s">
        <v>37</v>
      </c>
      <c r="K429" s="1" t="s">
        <v>65</v>
      </c>
      <c r="L429" s="1" t="s">
        <v>39</v>
      </c>
      <c r="N429" s="1" t="s">
        <v>65</v>
      </c>
      <c r="O429" s="4" t="s">
        <v>40</v>
      </c>
      <c r="P429" s="1" t="s">
        <v>40</v>
      </c>
      <c r="Q429" s="1" t="str">
        <f t="array" ref="Q429">IF(R429="","",INDEX('Backing 4'!U:U,MATCH(R429,'Backing 4'!T:T,0)))</f>
        <v/>
      </c>
      <c r="R429" s="1" t="str">
        <f t="shared" si="1"/>
        <v/>
      </c>
      <c r="S429" s="1" t="str">
        <f t="array" ref="S429">IF(T429="","",INDEX('Backing 4'!Z:Z,MATCH(T429,'Backing 4'!Y:Y,0)))</f>
        <v/>
      </c>
      <c r="T429" s="1" t="str">
        <f t="shared" si="2"/>
        <v/>
      </c>
      <c r="U429" s="1">
        <v>4.0</v>
      </c>
      <c r="V429" s="1" t="str">
        <f t="array" ref="V429">IF(D429="Y","",IF(W429="Y",INDEX('Backing 2'!B:B,MATCH(C429,'Backing 2'!C:C,0)),C429))</f>
        <v>5 - Senior Officer</v>
      </c>
      <c r="W429" s="1" t="s">
        <v>34</v>
      </c>
      <c r="X429" s="1">
        <v>2.0</v>
      </c>
      <c r="Y429" s="1" t="s">
        <v>41</v>
      </c>
      <c r="Z429" s="1">
        <v>35.0</v>
      </c>
      <c r="AA429" s="1" t="s">
        <v>51</v>
      </c>
      <c r="AB429" s="1" t="s">
        <v>51</v>
      </c>
      <c r="AC429" s="1" t="s">
        <v>51</v>
      </c>
      <c r="AD429" s="5">
        <v>41000.0</v>
      </c>
      <c r="AE429" s="1">
        <v>8.0</v>
      </c>
      <c r="AF429" s="1">
        <f t="shared" si="3"/>
        <v>0.2275477798</v>
      </c>
    </row>
    <row r="430" ht="15.75" customHeight="1">
      <c r="A430" s="1">
        <v>429.0</v>
      </c>
      <c r="B430" s="1" t="s">
        <v>32</v>
      </c>
      <c r="C430" s="1" t="s">
        <v>57</v>
      </c>
      <c r="D430" s="1" t="s">
        <v>34</v>
      </c>
      <c r="E430" s="1">
        <v>2.0</v>
      </c>
      <c r="F430" s="1" t="s">
        <v>35</v>
      </c>
      <c r="G430" s="1" t="s">
        <v>36</v>
      </c>
      <c r="H430" s="3">
        <v>0.5</v>
      </c>
      <c r="I430" s="1" t="s">
        <v>35</v>
      </c>
      <c r="J430" s="1" t="s">
        <v>37</v>
      </c>
      <c r="K430" s="1" t="s">
        <v>38</v>
      </c>
      <c r="M430" s="1" t="s">
        <v>57</v>
      </c>
      <c r="N430" s="1" t="s">
        <v>38</v>
      </c>
      <c r="O430" s="4" t="s">
        <v>40</v>
      </c>
      <c r="P430" s="1" t="s">
        <v>40</v>
      </c>
      <c r="Q430" s="1" t="str">
        <f t="array" ref="Q430">IF(R430="","",INDEX('Backing 4'!U:U,MATCH(R430,'Backing 4'!T:T,0)))</f>
        <v>Even</v>
      </c>
      <c r="R430" s="1" t="str">
        <f t="shared" si="1"/>
        <v>3 - Senior Manager &amp; Operations</v>
      </c>
      <c r="S430" s="1" t="str">
        <f t="array" ref="S430">IF(T430="","",INDEX('Backing 4'!Z:Z,MATCH(T430,'Backing 4'!Y:Y,0)))</f>
        <v>Uneven - Men benefit</v>
      </c>
      <c r="T430" s="1" t="str">
        <f t="shared" si="2"/>
        <v>3 - Senior Manager</v>
      </c>
      <c r="U430" s="1">
        <v>1.0</v>
      </c>
      <c r="V430" s="1" t="str">
        <f t="array" ref="V430">IF(D430="Y","",IF(W430="Y",INDEX('Backing 2'!B:B,MATCH(C430,'Backing 2'!C:C,0)),C430))</f>
        <v>4 - Manager</v>
      </c>
      <c r="W430" s="1" t="s">
        <v>37</v>
      </c>
      <c r="X430" s="1">
        <v>1.0</v>
      </c>
      <c r="Y430" s="1" t="s">
        <v>41</v>
      </c>
      <c r="Z430" s="1">
        <v>37.0</v>
      </c>
      <c r="AA430" s="1" t="s">
        <v>64</v>
      </c>
      <c r="AB430" s="1" t="s">
        <v>43</v>
      </c>
      <c r="AC430" s="1" t="s">
        <v>43</v>
      </c>
      <c r="AD430" s="5">
        <v>41365.0</v>
      </c>
      <c r="AE430" s="1">
        <v>7.0</v>
      </c>
      <c r="AF430" s="1">
        <f t="shared" si="3"/>
        <v>0.4483679796</v>
      </c>
    </row>
    <row r="431" ht="15.75" customHeight="1">
      <c r="A431" s="1">
        <v>430.0</v>
      </c>
      <c r="B431" s="1" t="s">
        <v>32</v>
      </c>
      <c r="C431" s="1" t="s">
        <v>58</v>
      </c>
      <c r="D431" s="1" t="s">
        <v>34</v>
      </c>
      <c r="E431" s="1">
        <v>4.0</v>
      </c>
      <c r="F431" s="1" t="s">
        <v>35</v>
      </c>
      <c r="G431" s="1" t="s">
        <v>36</v>
      </c>
      <c r="H431" s="3">
        <v>0.5</v>
      </c>
      <c r="I431" s="1" t="s">
        <v>35</v>
      </c>
      <c r="J431" s="1" t="s">
        <v>37</v>
      </c>
      <c r="K431" s="1" t="s">
        <v>46</v>
      </c>
      <c r="M431" s="1" t="s">
        <v>58</v>
      </c>
      <c r="N431" s="1" t="s">
        <v>46</v>
      </c>
      <c r="O431" s="4" t="s">
        <v>40</v>
      </c>
      <c r="P431" s="1" t="s">
        <v>40</v>
      </c>
      <c r="Q431" s="1" t="str">
        <f t="array" ref="Q431">IF(R431="","",INDEX('Backing 4'!U:U,MATCH(R431,'Backing 4'!T:T,0)))</f>
        <v>Even</v>
      </c>
      <c r="R431" s="1" t="str">
        <f t="shared" si="1"/>
        <v>5 - Senior Officer &amp; Sales &amp; Marketing</v>
      </c>
      <c r="S431" s="1" t="str">
        <f t="array" ref="S431">IF(T431="","",INDEX('Backing 4'!Z:Z,MATCH(T431,'Backing 4'!Y:Y,0)))</f>
        <v>Even</v>
      </c>
      <c r="T431" s="1" t="str">
        <f t="shared" si="2"/>
        <v>5 - Senior Officer</v>
      </c>
      <c r="U431" s="1">
        <v>3.0</v>
      </c>
      <c r="V431" s="1" t="str">
        <f t="array" ref="V431">IF(D431="Y","",IF(W431="Y",INDEX('Backing 2'!B:B,MATCH(C431,'Backing 2'!C:C,0)),C431))</f>
        <v>5 - Senior Officer</v>
      </c>
      <c r="W431" s="1" t="s">
        <v>34</v>
      </c>
      <c r="X431" s="1">
        <v>3.0</v>
      </c>
      <c r="Y431" s="1" t="s">
        <v>53</v>
      </c>
      <c r="Z431" s="1">
        <v>27.0</v>
      </c>
      <c r="AA431" s="1" t="s">
        <v>51</v>
      </c>
      <c r="AB431" s="1" t="s">
        <v>51</v>
      </c>
      <c r="AC431" s="1" t="s">
        <v>51</v>
      </c>
      <c r="AD431" s="5">
        <v>42461.0</v>
      </c>
      <c r="AE431" s="1">
        <v>4.0</v>
      </c>
      <c r="AF431" s="1">
        <f t="shared" si="3"/>
        <v>0.7199404292</v>
      </c>
    </row>
    <row r="432" ht="15.75" customHeight="1">
      <c r="A432" s="1">
        <v>431.0</v>
      </c>
      <c r="B432" s="1" t="s">
        <v>32</v>
      </c>
      <c r="C432" s="1" t="s">
        <v>45</v>
      </c>
      <c r="D432" s="1" t="s">
        <v>34</v>
      </c>
      <c r="E432" s="1">
        <v>4.0</v>
      </c>
      <c r="F432" s="1" t="s">
        <v>35</v>
      </c>
      <c r="G432" s="1" t="s">
        <v>36</v>
      </c>
      <c r="H432" s="3">
        <v>0.5</v>
      </c>
      <c r="I432" s="1" t="s">
        <v>35</v>
      </c>
      <c r="J432" s="1" t="s">
        <v>37</v>
      </c>
      <c r="K432" s="1" t="s">
        <v>38</v>
      </c>
      <c r="M432" s="1" t="s">
        <v>45</v>
      </c>
      <c r="N432" s="1" t="s">
        <v>38</v>
      </c>
      <c r="O432" s="4" t="s">
        <v>40</v>
      </c>
      <c r="P432" s="1" t="s">
        <v>40</v>
      </c>
      <c r="Q432" s="1" t="str">
        <f t="array" ref="Q432">IF(R432="","",INDEX('Backing 4'!U:U,MATCH(R432,'Backing 4'!T:T,0)))</f>
        <v>Even</v>
      </c>
      <c r="R432" s="1" t="str">
        <f t="shared" si="1"/>
        <v>4 - Manager &amp; Operations</v>
      </c>
      <c r="S432" s="1" t="str">
        <f t="array" ref="S432">IF(T432="","",INDEX('Backing 4'!Z:Z,MATCH(T432,'Backing 4'!Y:Y,0)))</f>
        <v>Even</v>
      </c>
      <c r="T432" s="1" t="str">
        <f t="shared" si="2"/>
        <v>4 - Manager</v>
      </c>
      <c r="U432" s="1">
        <v>2.0</v>
      </c>
      <c r="V432" s="1" t="str">
        <f t="array" ref="V432">IF(D432="Y","",IF(W432="Y",INDEX('Backing 2'!B:B,MATCH(C432,'Backing 2'!C:C,0)),C432))</f>
        <v>4 - Manager</v>
      </c>
      <c r="W432" s="1" t="s">
        <v>34</v>
      </c>
      <c r="X432" s="1">
        <v>2.0</v>
      </c>
      <c r="Y432" s="1" t="s">
        <v>41</v>
      </c>
      <c r="Z432" s="1">
        <v>33.0</v>
      </c>
      <c r="AA432" s="1" t="s">
        <v>51</v>
      </c>
      <c r="AB432" s="1" t="s">
        <v>51</v>
      </c>
      <c r="AC432" s="1" t="s">
        <v>51</v>
      </c>
      <c r="AD432" s="5">
        <v>43191.0</v>
      </c>
      <c r="AE432" s="1">
        <v>2.0</v>
      </c>
      <c r="AF432" s="1">
        <f t="shared" si="3"/>
        <v>0.1710854205</v>
      </c>
    </row>
    <row r="433" ht="15.75" customHeight="1">
      <c r="A433" s="1">
        <v>432.0</v>
      </c>
      <c r="B433" s="1" t="s">
        <v>44</v>
      </c>
      <c r="C433" s="1" t="s">
        <v>33</v>
      </c>
      <c r="D433" s="1" t="s">
        <v>34</v>
      </c>
      <c r="E433" s="1">
        <v>2.0</v>
      </c>
      <c r="F433" s="1" t="s">
        <v>35</v>
      </c>
      <c r="G433" s="1" t="s">
        <v>36</v>
      </c>
      <c r="H433" s="3">
        <v>0.5</v>
      </c>
      <c r="I433" s="1" t="s">
        <v>35</v>
      </c>
      <c r="J433" s="1" t="s">
        <v>37</v>
      </c>
      <c r="K433" s="1" t="s">
        <v>38</v>
      </c>
      <c r="M433" s="1" t="s">
        <v>33</v>
      </c>
      <c r="N433" s="1" t="s">
        <v>38</v>
      </c>
      <c r="O433" s="4" t="s">
        <v>40</v>
      </c>
      <c r="P433" s="1" t="s">
        <v>40</v>
      </c>
      <c r="Q433" s="1" t="str">
        <f t="array" ref="Q433">IF(R433="","",INDEX('Backing 4'!U:U,MATCH(R433,'Backing 4'!T:T,0)))</f>
        <v>Even</v>
      </c>
      <c r="R433" s="1" t="str">
        <f t="shared" si="1"/>
        <v>6 - Junior Officer &amp; Operations</v>
      </c>
      <c r="S433" s="1" t="str">
        <f t="array" ref="S433">IF(T433="","",INDEX('Backing 4'!Z:Z,MATCH(T433,'Backing 4'!Y:Y,0)))</f>
        <v>Even</v>
      </c>
      <c r="T433" s="1" t="str">
        <f t="shared" si="2"/>
        <v>6 - Junior Officer</v>
      </c>
      <c r="U433" s="1">
        <v>2.0</v>
      </c>
      <c r="V433" s="1" t="str">
        <f t="array" ref="V433">IF(D433="Y","",IF(W433="Y",INDEX('Backing 2'!B:B,MATCH(C433,'Backing 2'!C:C,0)),C433))</f>
        <v>6 - Junior Officer</v>
      </c>
      <c r="W433" s="1" t="s">
        <v>34</v>
      </c>
      <c r="X433" s="1">
        <v>2.0</v>
      </c>
      <c r="Y433" s="1" t="s">
        <v>53</v>
      </c>
      <c r="Z433" s="1">
        <v>23.0</v>
      </c>
      <c r="AA433" s="1" t="s">
        <v>62</v>
      </c>
      <c r="AB433" s="1" t="s">
        <v>43</v>
      </c>
      <c r="AC433" s="1" t="s">
        <v>43</v>
      </c>
      <c r="AD433" s="5">
        <v>43191.0</v>
      </c>
      <c r="AE433" s="1">
        <v>2.0</v>
      </c>
      <c r="AF433" s="1">
        <f t="shared" si="3"/>
        <v>0.9749311848</v>
      </c>
    </row>
    <row r="434" ht="15.75" customHeight="1">
      <c r="A434" s="1">
        <v>433.0</v>
      </c>
      <c r="B434" s="1" t="s">
        <v>32</v>
      </c>
      <c r="C434" s="1" t="s">
        <v>48</v>
      </c>
      <c r="D434" s="1" t="s">
        <v>34</v>
      </c>
      <c r="E434" s="1">
        <v>3.0</v>
      </c>
      <c r="F434" s="1" t="s">
        <v>35</v>
      </c>
      <c r="G434" s="1" t="s">
        <v>36</v>
      </c>
      <c r="H434" s="3">
        <v>0.5</v>
      </c>
      <c r="I434" s="1" t="s">
        <v>35</v>
      </c>
      <c r="J434" s="1" t="s">
        <v>37</v>
      </c>
      <c r="K434" s="1" t="s">
        <v>38</v>
      </c>
      <c r="M434" s="1" t="s">
        <v>48</v>
      </c>
      <c r="N434" s="1" t="s">
        <v>38</v>
      </c>
      <c r="O434" s="4" t="s">
        <v>40</v>
      </c>
      <c r="P434" s="1" t="s">
        <v>40</v>
      </c>
      <c r="Q434" s="1" t="str">
        <f t="array" ref="Q434">IF(R434="","",INDEX('Backing 4'!U:U,MATCH(R434,'Backing 4'!T:T,0)))</f>
        <v>Even</v>
      </c>
      <c r="R434" s="1" t="str">
        <f t="shared" si="1"/>
        <v>2 - Director &amp; Operations</v>
      </c>
      <c r="S434" s="1" t="s">
        <v>50</v>
      </c>
      <c r="T434" s="1" t="str">
        <f t="shared" si="2"/>
        <v>2 - Director</v>
      </c>
      <c r="U434" s="1">
        <v>3.0</v>
      </c>
      <c r="V434" s="1" t="str">
        <f t="array" ref="V434">IF(D434="Y","",IF(W434="Y",INDEX('Backing 2'!B:B,MATCH(C434,'Backing 2'!C:C,0)),C434))</f>
        <v>2 - Director</v>
      </c>
      <c r="W434" s="1" t="s">
        <v>34</v>
      </c>
      <c r="Y434" s="1" t="s">
        <v>41</v>
      </c>
      <c r="Z434" s="1">
        <v>37.0</v>
      </c>
      <c r="AA434" s="1" t="s">
        <v>51</v>
      </c>
      <c r="AB434" s="1" t="s">
        <v>51</v>
      </c>
      <c r="AC434" s="1" t="s">
        <v>51</v>
      </c>
      <c r="AD434" s="5">
        <v>42826.0</v>
      </c>
      <c r="AE434" s="1">
        <v>3.0</v>
      </c>
      <c r="AF434" s="1">
        <f t="shared" si="3"/>
        <v>0.4077261698</v>
      </c>
    </row>
    <row r="435" ht="15.75" customHeight="1">
      <c r="A435" s="1">
        <v>434.0</v>
      </c>
      <c r="B435" s="1" t="s">
        <v>44</v>
      </c>
      <c r="C435" s="1" t="s">
        <v>45</v>
      </c>
      <c r="D435" s="1" t="s">
        <v>37</v>
      </c>
      <c r="F435" s="1" t="s">
        <v>35</v>
      </c>
      <c r="G435" s="1" t="s">
        <v>35</v>
      </c>
      <c r="H435" s="3">
        <v>0.5</v>
      </c>
      <c r="I435" s="1" t="s">
        <v>35</v>
      </c>
      <c r="J435" s="1" t="s">
        <v>34</v>
      </c>
      <c r="K435" s="1" t="s">
        <v>54</v>
      </c>
      <c r="M435" s="1" t="s">
        <v>45</v>
      </c>
      <c r="N435" s="1" t="s">
        <v>54</v>
      </c>
      <c r="O435" s="4" t="s">
        <v>40</v>
      </c>
      <c r="P435" s="1" t="s">
        <v>40</v>
      </c>
      <c r="Q435" s="1" t="str">
        <f t="array" ref="Q435">IF(R435="","",INDEX('Backing 4'!U:U,MATCH(R435,'Backing 4'!T:T,0)))</f>
        <v>Even</v>
      </c>
      <c r="R435" s="1" t="str">
        <f t="shared" si="1"/>
        <v>4 - Manager &amp; Internal Services</v>
      </c>
      <c r="S435" s="1" t="str">
        <f t="array" ref="S435">IF(T435="","",INDEX('Backing 4'!Z:Z,MATCH(T435,'Backing 4'!Y:Y,0)))</f>
        <v>Even</v>
      </c>
      <c r="T435" s="1" t="str">
        <f t="shared" si="2"/>
        <v>4 - Manager</v>
      </c>
      <c r="U435" s="1">
        <v>0.0</v>
      </c>
      <c r="V435" s="1" t="str">
        <f t="array" ref="V435">IF(D435="Y","",IF(W435="Y",INDEX('Backing 2'!B:B,MATCH(C435,'Backing 2'!C:C,0)),C435))</f>
        <v/>
      </c>
      <c r="W435" s="1" t="s">
        <v>34</v>
      </c>
      <c r="Y435" s="1" t="s">
        <v>41</v>
      </c>
      <c r="Z435" s="1">
        <v>38.0</v>
      </c>
      <c r="AA435" s="1" t="s">
        <v>47</v>
      </c>
      <c r="AB435" s="1" t="s">
        <v>43</v>
      </c>
      <c r="AC435" s="1" t="s">
        <v>43</v>
      </c>
      <c r="AD435" s="5">
        <v>43922.0</v>
      </c>
      <c r="AE435" s="1">
        <v>0.0</v>
      </c>
      <c r="AF435" s="1">
        <f t="shared" si="3"/>
        <v>0.1551601965</v>
      </c>
    </row>
    <row r="436" ht="15.75" customHeight="1">
      <c r="A436" s="1">
        <v>435.0</v>
      </c>
      <c r="B436" s="1" t="s">
        <v>44</v>
      </c>
      <c r="C436" s="1" t="s">
        <v>45</v>
      </c>
      <c r="D436" s="1" t="s">
        <v>34</v>
      </c>
      <c r="E436" s="1">
        <v>1.0</v>
      </c>
      <c r="F436" s="1" t="s">
        <v>36</v>
      </c>
      <c r="G436" s="1" t="s">
        <v>36</v>
      </c>
      <c r="H436" s="3">
        <v>0.5</v>
      </c>
      <c r="I436" s="1" t="s">
        <v>35</v>
      </c>
      <c r="J436" s="1" t="s">
        <v>37</v>
      </c>
      <c r="K436" s="1" t="s">
        <v>52</v>
      </c>
      <c r="M436" s="1" t="s">
        <v>57</v>
      </c>
      <c r="N436" s="1" t="s">
        <v>52</v>
      </c>
      <c r="O436" s="4" t="s">
        <v>40</v>
      </c>
      <c r="P436" s="1" t="s">
        <v>40</v>
      </c>
      <c r="Q436" s="1" t="str">
        <f t="array" ref="Q436">IF(R436="","",INDEX('Backing 4'!U:U,MATCH(R436,'Backing 4'!T:T,0)))</f>
        <v>Inconclusive</v>
      </c>
      <c r="R436" s="1" t="str">
        <f t="shared" si="1"/>
        <v>4 - Manager &amp; HR</v>
      </c>
      <c r="S436" s="1" t="str">
        <f t="array" ref="S436">IF(T436="","",INDEX('Backing 4'!Z:Z,MATCH(T436,'Backing 4'!Y:Y,0)))</f>
        <v>Even</v>
      </c>
      <c r="T436" s="1" t="str">
        <f t="shared" si="2"/>
        <v>4 - Manager</v>
      </c>
      <c r="U436" s="1">
        <v>5.0</v>
      </c>
      <c r="V436" s="1" t="str">
        <f t="array" ref="V436">IF(D436="Y","",IF(W436="Y",INDEX('Backing 2'!B:B,MATCH(C436,'Backing 2'!C:C,0)),C436))</f>
        <v>4 - Manager</v>
      </c>
      <c r="W436" s="1" t="s">
        <v>34</v>
      </c>
      <c r="X436" s="1">
        <v>3.0</v>
      </c>
      <c r="Y436" s="1" t="s">
        <v>41</v>
      </c>
      <c r="Z436" s="1">
        <v>39.0</v>
      </c>
      <c r="AA436" s="1" t="s">
        <v>51</v>
      </c>
      <c r="AB436" s="1" t="s">
        <v>51</v>
      </c>
      <c r="AC436" s="1" t="s">
        <v>51</v>
      </c>
      <c r="AD436" s="5">
        <v>40634.0</v>
      </c>
      <c r="AE436" s="1">
        <v>9.0</v>
      </c>
      <c r="AF436" s="1">
        <f t="shared" si="3"/>
        <v>0.282201082</v>
      </c>
    </row>
    <row r="437" ht="15.75" customHeight="1">
      <c r="A437" s="1">
        <v>436.0</v>
      </c>
      <c r="B437" s="1" t="s">
        <v>44</v>
      </c>
      <c r="C437" s="1" t="s">
        <v>33</v>
      </c>
      <c r="D437" s="1" t="s">
        <v>34</v>
      </c>
      <c r="E437" s="1">
        <v>3.0</v>
      </c>
      <c r="F437" s="1" t="s">
        <v>35</v>
      </c>
      <c r="G437" s="1" t="s">
        <v>36</v>
      </c>
      <c r="H437" s="3">
        <v>0.5</v>
      </c>
      <c r="I437" s="1" t="s">
        <v>35</v>
      </c>
      <c r="J437" s="1" t="s">
        <v>37</v>
      </c>
      <c r="K437" s="1" t="s">
        <v>38</v>
      </c>
      <c r="M437" s="1" t="s">
        <v>33</v>
      </c>
      <c r="N437" s="1" t="s">
        <v>38</v>
      </c>
      <c r="O437" s="4" t="s">
        <v>40</v>
      </c>
      <c r="P437" s="1" t="s">
        <v>40</v>
      </c>
      <c r="Q437" s="1" t="str">
        <f t="array" ref="Q437">IF(R437="","",INDEX('Backing 4'!U:U,MATCH(R437,'Backing 4'!T:T,0)))</f>
        <v>Even</v>
      </c>
      <c r="R437" s="1" t="str">
        <f t="shared" si="1"/>
        <v>6 - Junior Officer &amp; Operations</v>
      </c>
      <c r="S437" s="1" t="str">
        <f t="array" ref="S437">IF(T437="","",INDEX('Backing 4'!Z:Z,MATCH(T437,'Backing 4'!Y:Y,0)))</f>
        <v>Even</v>
      </c>
      <c r="T437" s="1" t="str">
        <f t="shared" si="2"/>
        <v>6 - Junior Officer</v>
      </c>
      <c r="U437" s="1">
        <v>4.0</v>
      </c>
      <c r="V437" s="1" t="str">
        <f t="array" ref="V437">IF(D437="Y","",IF(W437="Y",INDEX('Backing 2'!B:B,MATCH(C437,'Backing 2'!C:C,0)),C437))</f>
        <v>6 - Junior Officer</v>
      </c>
      <c r="W437" s="1" t="s">
        <v>34</v>
      </c>
      <c r="X437" s="1">
        <v>3.0</v>
      </c>
      <c r="Y437" s="1" t="s">
        <v>53</v>
      </c>
      <c r="Z437" s="1">
        <v>22.0</v>
      </c>
      <c r="AA437" s="1" t="s">
        <v>62</v>
      </c>
      <c r="AB437" s="1" t="s">
        <v>43</v>
      </c>
      <c r="AC437" s="1" t="s">
        <v>43</v>
      </c>
      <c r="AD437" s="5">
        <v>42461.0</v>
      </c>
      <c r="AE437" s="1">
        <v>4.0</v>
      </c>
      <c r="AF437" s="1">
        <f t="shared" si="3"/>
        <v>0.707561361</v>
      </c>
    </row>
    <row r="438" ht="15.75" customHeight="1">
      <c r="A438" s="1">
        <v>437.0</v>
      </c>
      <c r="B438" s="1" t="s">
        <v>32</v>
      </c>
      <c r="C438" s="1" t="s">
        <v>45</v>
      </c>
      <c r="D438" s="1" t="s">
        <v>34</v>
      </c>
      <c r="E438" s="1">
        <v>2.0</v>
      </c>
      <c r="F438" s="1" t="s">
        <v>35</v>
      </c>
      <c r="G438" s="1" t="s">
        <v>36</v>
      </c>
      <c r="H438" s="3">
        <v>0.5</v>
      </c>
      <c r="I438" s="1" t="s">
        <v>35</v>
      </c>
      <c r="J438" s="1" t="s">
        <v>37</v>
      </c>
      <c r="K438" s="1" t="s">
        <v>54</v>
      </c>
      <c r="M438" s="1" t="s">
        <v>45</v>
      </c>
      <c r="N438" s="1" t="s">
        <v>54</v>
      </c>
      <c r="O438" s="4" t="s">
        <v>40</v>
      </c>
      <c r="P438" s="1" t="s">
        <v>40</v>
      </c>
      <c r="Q438" s="1" t="str">
        <f t="array" ref="Q438">IF(R438="","",INDEX('Backing 4'!U:U,MATCH(R438,'Backing 4'!T:T,0)))</f>
        <v>Even</v>
      </c>
      <c r="R438" s="1" t="str">
        <f t="shared" si="1"/>
        <v>4 - Manager &amp; Internal Services</v>
      </c>
      <c r="S438" s="1" t="str">
        <f t="array" ref="S438">IF(T438="","",INDEX('Backing 4'!Z:Z,MATCH(T438,'Backing 4'!Y:Y,0)))</f>
        <v>Even</v>
      </c>
      <c r="T438" s="1" t="str">
        <f t="shared" si="2"/>
        <v>4 - Manager</v>
      </c>
      <c r="U438" s="1">
        <v>3.0</v>
      </c>
      <c r="V438" s="1" t="str">
        <f t="array" ref="V438">IF(D438="Y","",IF(W438="Y",INDEX('Backing 2'!B:B,MATCH(C438,'Backing 2'!C:C,0)),C438))</f>
        <v>4 - Manager</v>
      </c>
      <c r="W438" s="1" t="s">
        <v>34</v>
      </c>
      <c r="X438" s="1">
        <v>3.0</v>
      </c>
      <c r="Y438" s="1" t="s">
        <v>41</v>
      </c>
      <c r="Z438" s="1">
        <v>34.0</v>
      </c>
      <c r="AA438" s="1" t="s">
        <v>62</v>
      </c>
      <c r="AB438" s="1" t="s">
        <v>43</v>
      </c>
      <c r="AC438" s="1" t="s">
        <v>43</v>
      </c>
      <c r="AD438" s="5">
        <v>42095.0</v>
      </c>
      <c r="AE438" s="1">
        <v>5.0</v>
      </c>
      <c r="AF438" s="1">
        <f t="shared" si="3"/>
        <v>0.03040181889</v>
      </c>
    </row>
    <row r="439" ht="15.75" customHeight="1">
      <c r="A439" s="1">
        <v>438.0</v>
      </c>
      <c r="B439" s="1" t="s">
        <v>32</v>
      </c>
      <c r="C439" s="1" t="s">
        <v>48</v>
      </c>
      <c r="D439" s="1" t="s">
        <v>34</v>
      </c>
      <c r="E439" s="1">
        <v>3.0</v>
      </c>
      <c r="F439" s="1" t="s">
        <v>35</v>
      </c>
      <c r="G439" s="1" t="s">
        <v>36</v>
      </c>
      <c r="H439" s="3">
        <v>0.5</v>
      </c>
      <c r="I439" s="1" t="s">
        <v>35</v>
      </c>
      <c r="J439" s="1" t="s">
        <v>37</v>
      </c>
      <c r="K439" s="1" t="s">
        <v>38</v>
      </c>
      <c r="M439" s="1" t="s">
        <v>48</v>
      </c>
      <c r="N439" s="1" t="s">
        <v>38</v>
      </c>
      <c r="O439" s="4" t="s">
        <v>40</v>
      </c>
      <c r="P439" s="1" t="s">
        <v>40</v>
      </c>
      <c r="Q439" s="1" t="str">
        <f t="array" ref="Q439">IF(R439="","",INDEX('Backing 4'!U:U,MATCH(R439,'Backing 4'!T:T,0)))</f>
        <v>Even</v>
      </c>
      <c r="R439" s="1" t="str">
        <f t="shared" si="1"/>
        <v>2 - Director &amp; Operations</v>
      </c>
      <c r="S439" s="1" t="s">
        <v>50</v>
      </c>
      <c r="T439" s="1" t="str">
        <f t="shared" si="2"/>
        <v>2 - Director</v>
      </c>
      <c r="U439" s="1">
        <v>4.0</v>
      </c>
      <c r="V439" s="1" t="str">
        <f t="array" ref="V439">IF(D439="Y","",IF(W439="Y",INDEX('Backing 2'!B:B,MATCH(C439,'Backing 2'!C:C,0)),C439))</f>
        <v>2 - Director</v>
      </c>
      <c r="W439" s="1" t="s">
        <v>34</v>
      </c>
      <c r="X439" s="1">
        <v>2.0</v>
      </c>
      <c r="Y439" s="1" t="s">
        <v>41</v>
      </c>
      <c r="Z439" s="1">
        <v>36.0</v>
      </c>
      <c r="AA439" s="1" t="s">
        <v>62</v>
      </c>
      <c r="AB439" s="1" t="s">
        <v>43</v>
      </c>
      <c r="AC439" s="1" t="s">
        <v>43</v>
      </c>
      <c r="AD439" s="5">
        <v>40634.0</v>
      </c>
      <c r="AE439" s="1">
        <v>9.0</v>
      </c>
      <c r="AF439" s="1">
        <f t="shared" si="3"/>
        <v>0.702533599</v>
      </c>
    </row>
    <row r="440" ht="15.75" customHeight="1">
      <c r="A440" s="1">
        <v>439.0</v>
      </c>
      <c r="B440" s="1" t="s">
        <v>44</v>
      </c>
      <c r="C440" s="2" t="s">
        <v>33</v>
      </c>
      <c r="D440" s="1" t="s">
        <v>34</v>
      </c>
      <c r="E440" s="1">
        <v>2.0</v>
      </c>
      <c r="F440" s="1" t="s">
        <v>35</v>
      </c>
      <c r="G440" s="1" t="s">
        <v>35</v>
      </c>
      <c r="H440" s="3">
        <v>0.5</v>
      </c>
      <c r="I440" s="1" t="s">
        <v>36</v>
      </c>
      <c r="J440" s="1" t="s">
        <v>37</v>
      </c>
      <c r="K440" s="1" t="s">
        <v>54</v>
      </c>
      <c r="L440" s="1" t="s">
        <v>39</v>
      </c>
      <c r="N440" s="1" t="s">
        <v>54</v>
      </c>
      <c r="O440" s="4" t="s">
        <v>40</v>
      </c>
      <c r="P440" s="1" t="s">
        <v>40</v>
      </c>
      <c r="Q440" s="1" t="str">
        <f t="array" ref="Q440">IF(R440="","",INDEX('Backing 4'!U:U,MATCH(R440,'Backing 4'!T:T,0)))</f>
        <v/>
      </c>
      <c r="R440" s="1" t="str">
        <f t="shared" si="1"/>
        <v/>
      </c>
      <c r="S440" s="1" t="str">
        <f t="array" ref="S440">IF(T440="","",INDEX('Backing 4'!Z:Z,MATCH(T440,'Backing 4'!Y:Y,0)))</f>
        <v/>
      </c>
      <c r="T440" s="1" t="str">
        <f t="shared" si="2"/>
        <v/>
      </c>
      <c r="U440" s="1">
        <v>3.0</v>
      </c>
      <c r="V440" s="1" t="str">
        <f t="array" ref="V440">IF(D440="Y","",IF(W440="Y",INDEX('Backing 2'!B:B,MATCH(C440,'Backing 2'!C:C,0)),C440))</f>
        <v>6 - Junior Officer</v>
      </c>
      <c r="W440" s="1" t="s">
        <v>34</v>
      </c>
      <c r="X440" s="1">
        <v>3.0</v>
      </c>
      <c r="Y440" s="1" t="s">
        <v>41</v>
      </c>
      <c r="Z440" s="1">
        <v>30.0</v>
      </c>
      <c r="AA440" s="1" t="s">
        <v>51</v>
      </c>
      <c r="AB440" s="1" t="s">
        <v>51</v>
      </c>
      <c r="AC440" s="1" t="s">
        <v>51</v>
      </c>
      <c r="AD440" s="5">
        <v>42826.0</v>
      </c>
      <c r="AE440" s="1">
        <v>3.0</v>
      </c>
      <c r="AF440" s="1">
        <f t="shared" si="3"/>
        <v>0.3035235984</v>
      </c>
    </row>
    <row r="441" ht="15.75" customHeight="1">
      <c r="A441" s="1">
        <v>440.0</v>
      </c>
      <c r="B441" s="1" t="s">
        <v>32</v>
      </c>
      <c r="C441" s="1" t="s">
        <v>45</v>
      </c>
      <c r="D441" s="1" t="s">
        <v>34</v>
      </c>
      <c r="E441" s="1">
        <v>2.0</v>
      </c>
      <c r="F441" s="1" t="s">
        <v>36</v>
      </c>
      <c r="G441" s="1" t="s">
        <v>36</v>
      </c>
      <c r="H441" s="3">
        <v>0.5</v>
      </c>
      <c r="I441" s="1" t="s">
        <v>35</v>
      </c>
      <c r="J441" s="1" t="s">
        <v>37</v>
      </c>
      <c r="K441" s="1" t="s">
        <v>54</v>
      </c>
      <c r="M441" s="1" t="s">
        <v>57</v>
      </c>
      <c r="N441" s="1" t="s">
        <v>54</v>
      </c>
      <c r="O441" s="4" t="s">
        <v>40</v>
      </c>
      <c r="P441" s="1" t="s">
        <v>40</v>
      </c>
      <c r="Q441" s="1" t="str">
        <f t="array" ref="Q441">IF(R441="","",INDEX('Backing 4'!U:U,MATCH(R441,'Backing 4'!T:T,0)))</f>
        <v>Even</v>
      </c>
      <c r="R441" s="1" t="str">
        <f t="shared" si="1"/>
        <v>4 - Manager &amp; Internal Services</v>
      </c>
      <c r="S441" s="1" t="str">
        <f t="array" ref="S441">IF(T441="","",INDEX('Backing 4'!Z:Z,MATCH(T441,'Backing 4'!Y:Y,0)))</f>
        <v>Even</v>
      </c>
      <c r="T441" s="1" t="str">
        <f t="shared" si="2"/>
        <v>4 - Manager</v>
      </c>
      <c r="U441" s="1">
        <v>1.0</v>
      </c>
      <c r="V441" s="1" t="str">
        <f t="array" ref="V441">IF(D441="Y","",IF(W441="Y",INDEX('Backing 2'!B:B,MATCH(C441,'Backing 2'!C:C,0)),C441))</f>
        <v>5 - Senior Officer</v>
      </c>
      <c r="W441" s="1" t="s">
        <v>37</v>
      </c>
      <c r="X441" s="1">
        <v>1.0</v>
      </c>
      <c r="Y441" s="1" t="s">
        <v>55</v>
      </c>
      <c r="Z441" s="1">
        <v>42.0</v>
      </c>
      <c r="AA441" s="1" t="s">
        <v>56</v>
      </c>
      <c r="AB441" s="1" t="s">
        <v>43</v>
      </c>
      <c r="AC441" s="1" t="s">
        <v>43</v>
      </c>
      <c r="AD441" s="5">
        <v>42461.0</v>
      </c>
      <c r="AE441" s="1">
        <v>4.0</v>
      </c>
      <c r="AF441" s="1">
        <f t="shared" si="3"/>
        <v>0.4606484747</v>
      </c>
    </row>
    <row r="442" ht="15.75" customHeight="1">
      <c r="A442" s="1">
        <v>441.0</v>
      </c>
      <c r="B442" s="1" t="s">
        <v>44</v>
      </c>
      <c r="C442" s="1" t="s">
        <v>33</v>
      </c>
      <c r="D442" s="1" t="s">
        <v>37</v>
      </c>
      <c r="F442" s="1" t="s">
        <v>35</v>
      </c>
      <c r="G442" s="1" t="s">
        <v>35</v>
      </c>
      <c r="H442" s="3">
        <v>0.5</v>
      </c>
      <c r="I442" s="1" t="s">
        <v>35</v>
      </c>
      <c r="J442" s="1" t="s">
        <v>34</v>
      </c>
      <c r="K442" s="1" t="s">
        <v>46</v>
      </c>
      <c r="M442" s="1" t="s">
        <v>33</v>
      </c>
      <c r="N442" s="1" t="s">
        <v>46</v>
      </c>
      <c r="O442" s="4" t="s">
        <v>40</v>
      </c>
      <c r="P442" s="1" t="s">
        <v>40</v>
      </c>
      <c r="Q442" s="1" t="str">
        <f t="array" ref="Q442">IF(R442="","",INDEX('Backing 4'!U:U,MATCH(R442,'Backing 4'!T:T,0)))</f>
        <v>Even</v>
      </c>
      <c r="R442" s="1" t="str">
        <f t="shared" si="1"/>
        <v>6 - Junior Officer &amp; Sales &amp; Marketing</v>
      </c>
      <c r="S442" s="1" t="str">
        <f t="array" ref="S442">IF(T442="","",INDEX('Backing 4'!Z:Z,MATCH(T442,'Backing 4'!Y:Y,0)))</f>
        <v>Even</v>
      </c>
      <c r="T442" s="1" t="str">
        <f t="shared" si="2"/>
        <v>6 - Junior Officer</v>
      </c>
      <c r="U442" s="1">
        <v>0.0</v>
      </c>
      <c r="V442" s="1" t="str">
        <f t="array" ref="V442">IF(D442="Y","",IF(W442="Y",INDEX('Backing 2'!B:B,MATCH(C442,'Backing 2'!C:C,0)),C442))</f>
        <v/>
      </c>
      <c r="W442" s="1" t="s">
        <v>34</v>
      </c>
      <c r="Y442" s="1" t="s">
        <v>53</v>
      </c>
      <c r="Z442" s="1">
        <v>28.0</v>
      </c>
      <c r="AA442" s="1" t="s">
        <v>62</v>
      </c>
      <c r="AB442" s="1" t="s">
        <v>43</v>
      </c>
      <c r="AC442" s="1" t="s">
        <v>43</v>
      </c>
      <c r="AD442" s="5">
        <v>43922.0</v>
      </c>
      <c r="AE442" s="1">
        <v>0.0</v>
      </c>
      <c r="AF442" s="1">
        <f t="shared" si="3"/>
        <v>0.8502728653</v>
      </c>
    </row>
    <row r="443" ht="15.75" customHeight="1">
      <c r="A443" s="1">
        <v>442.0</v>
      </c>
      <c r="B443" s="1" t="s">
        <v>44</v>
      </c>
      <c r="C443" s="1" t="s">
        <v>58</v>
      </c>
      <c r="D443" s="1" t="s">
        <v>34</v>
      </c>
      <c r="E443" s="1">
        <v>2.0</v>
      </c>
      <c r="F443" s="1" t="s">
        <v>36</v>
      </c>
      <c r="G443" s="1" t="s">
        <v>36</v>
      </c>
      <c r="H443" s="3">
        <v>0.5</v>
      </c>
      <c r="I443" s="1" t="s">
        <v>35</v>
      </c>
      <c r="J443" s="1" t="s">
        <v>37</v>
      </c>
      <c r="K443" s="1" t="s">
        <v>38</v>
      </c>
      <c r="M443" s="1" t="s">
        <v>45</v>
      </c>
      <c r="N443" s="1" t="s">
        <v>38</v>
      </c>
      <c r="O443" s="4" t="s">
        <v>40</v>
      </c>
      <c r="P443" s="1" t="s">
        <v>40</v>
      </c>
      <c r="Q443" s="1" t="str">
        <f t="array" ref="Q443">IF(R443="","",INDEX('Backing 4'!U:U,MATCH(R443,'Backing 4'!T:T,0)))</f>
        <v>Even</v>
      </c>
      <c r="R443" s="1" t="str">
        <f t="shared" si="1"/>
        <v>5 - Senior Officer &amp; Operations</v>
      </c>
      <c r="S443" s="1" t="str">
        <f t="array" ref="S443">IF(T443="","",INDEX('Backing 4'!Z:Z,MATCH(T443,'Backing 4'!Y:Y,0)))</f>
        <v>Even</v>
      </c>
      <c r="T443" s="1" t="str">
        <f t="shared" si="2"/>
        <v>5 - Senior Officer</v>
      </c>
      <c r="U443" s="1">
        <v>4.0</v>
      </c>
      <c r="V443" s="1" t="str">
        <f t="array" ref="V443">IF(D443="Y","",IF(W443="Y",INDEX('Backing 2'!B:B,MATCH(C443,'Backing 2'!C:C,0)),C443))</f>
        <v>5 - Senior Officer</v>
      </c>
      <c r="W443" s="1" t="s">
        <v>34</v>
      </c>
      <c r="X443" s="1">
        <v>2.0</v>
      </c>
      <c r="Y443" s="1" t="s">
        <v>55</v>
      </c>
      <c r="Z443" s="1">
        <v>42.0</v>
      </c>
      <c r="AA443" s="1" t="s">
        <v>47</v>
      </c>
      <c r="AB443" s="1" t="s">
        <v>43</v>
      </c>
      <c r="AC443" s="1" t="s">
        <v>43</v>
      </c>
      <c r="AD443" s="5">
        <v>40634.0</v>
      </c>
      <c r="AE443" s="1">
        <v>9.0</v>
      </c>
      <c r="AF443" s="1">
        <f t="shared" si="3"/>
        <v>0.7514372016</v>
      </c>
    </row>
    <row r="444" ht="15.75" customHeight="1">
      <c r="A444" s="1">
        <v>443.0</v>
      </c>
      <c r="B444" s="1" t="s">
        <v>32</v>
      </c>
      <c r="C444" s="1" t="s">
        <v>33</v>
      </c>
      <c r="D444" s="1" t="s">
        <v>34</v>
      </c>
      <c r="E444" s="1">
        <v>3.0</v>
      </c>
      <c r="F444" s="1" t="s">
        <v>35</v>
      </c>
      <c r="G444" s="1" t="s">
        <v>36</v>
      </c>
      <c r="H444" s="3">
        <v>0.5</v>
      </c>
      <c r="I444" s="1" t="s">
        <v>35</v>
      </c>
      <c r="J444" s="1" t="s">
        <v>37</v>
      </c>
      <c r="K444" s="1" t="s">
        <v>38</v>
      </c>
      <c r="M444" s="1" t="s">
        <v>33</v>
      </c>
      <c r="N444" s="1" t="s">
        <v>38</v>
      </c>
      <c r="O444" s="4" t="s">
        <v>40</v>
      </c>
      <c r="P444" s="1" t="s">
        <v>40</v>
      </c>
      <c r="Q444" s="1" t="str">
        <f t="array" ref="Q444">IF(R444="","",INDEX('Backing 4'!U:U,MATCH(R444,'Backing 4'!T:T,0)))</f>
        <v>Even</v>
      </c>
      <c r="R444" s="1" t="str">
        <f t="shared" si="1"/>
        <v>6 - Junior Officer &amp; Operations</v>
      </c>
      <c r="S444" s="1" t="str">
        <f t="array" ref="S444">IF(T444="","",INDEX('Backing 4'!Z:Z,MATCH(T444,'Backing 4'!Y:Y,0)))</f>
        <v>Even</v>
      </c>
      <c r="T444" s="1" t="str">
        <f t="shared" si="2"/>
        <v>6 - Junior Officer</v>
      </c>
      <c r="U444" s="1">
        <v>2.0</v>
      </c>
      <c r="V444" s="1" t="str">
        <f t="array" ref="V444">IF(D444="Y","",IF(W444="Y",INDEX('Backing 2'!B:B,MATCH(C444,'Backing 2'!C:C,0)),C444))</f>
        <v>6 - Junior Officer</v>
      </c>
      <c r="W444" s="1" t="s">
        <v>34</v>
      </c>
      <c r="X444" s="1">
        <v>2.0</v>
      </c>
      <c r="Y444" s="1" t="s">
        <v>53</v>
      </c>
      <c r="Z444" s="1">
        <v>21.0</v>
      </c>
      <c r="AA444" s="1" t="s">
        <v>62</v>
      </c>
      <c r="AB444" s="1" t="s">
        <v>43</v>
      </c>
      <c r="AC444" s="1" t="s">
        <v>43</v>
      </c>
      <c r="AD444" s="5">
        <v>43191.0</v>
      </c>
      <c r="AE444" s="1">
        <v>2.0</v>
      </c>
      <c r="AF444" s="1">
        <f t="shared" si="3"/>
        <v>0.3832486225</v>
      </c>
    </row>
    <row r="445" ht="15.75" customHeight="1">
      <c r="A445" s="1">
        <v>444.0</v>
      </c>
      <c r="B445" s="1" t="s">
        <v>32</v>
      </c>
      <c r="C445" s="1" t="s">
        <v>58</v>
      </c>
      <c r="D445" s="1" t="s">
        <v>34</v>
      </c>
      <c r="E445" s="1">
        <v>3.0</v>
      </c>
      <c r="F445" s="1" t="s">
        <v>35</v>
      </c>
      <c r="G445" s="1" t="s">
        <v>36</v>
      </c>
      <c r="H445" s="3">
        <v>0.5</v>
      </c>
      <c r="I445" s="1" t="s">
        <v>35</v>
      </c>
      <c r="J445" s="1" t="s">
        <v>37</v>
      </c>
      <c r="K445" s="1" t="s">
        <v>46</v>
      </c>
      <c r="M445" s="1" t="s">
        <v>58</v>
      </c>
      <c r="N445" s="1" t="s">
        <v>46</v>
      </c>
      <c r="O445" s="4" t="s">
        <v>40</v>
      </c>
      <c r="P445" s="1" t="s">
        <v>40</v>
      </c>
      <c r="Q445" s="1" t="str">
        <f t="array" ref="Q445">IF(R445="","",INDEX('Backing 4'!U:U,MATCH(R445,'Backing 4'!T:T,0)))</f>
        <v>Even</v>
      </c>
      <c r="R445" s="1" t="str">
        <f t="shared" si="1"/>
        <v>5 - Senior Officer &amp; Sales &amp; Marketing</v>
      </c>
      <c r="S445" s="1" t="str">
        <f t="array" ref="S445">IF(T445="","",INDEX('Backing 4'!Z:Z,MATCH(T445,'Backing 4'!Y:Y,0)))</f>
        <v>Even</v>
      </c>
      <c r="T445" s="1" t="str">
        <f t="shared" si="2"/>
        <v>5 - Senior Officer</v>
      </c>
      <c r="U445" s="1">
        <v>1.0</v>
      </c>
      <c r="V445" s="1" t="str">
        <f t="array" ref="V445">IF(D445="Y","",IF(W445="Y",INDEX('Backing 2'!B:B,MATCH(C445,'Backing 2'!C:C,0)),C445))</f>
        <v>6 - Junior Officer</v>
      </c>
      <c r="W445" s="1" t="s">
        <v>37</v>
      </c>
      <c r="X445" s="1">
        <v>2.0</v>
      </c>
      <c r="Y445" s="1" t="s">
        <v>53</v>
      </c>
      <c r="Z445" s="1">
        <v>24.0</v>
      </c>
      <c r="AA445" s="1" t="s">
        <v>51</v>
      </c>
      <c r="AB445" s="1" t="s">
        <v>51</v>
      </c>
      <c r="AC445" s="1" t="s">
        <v>51</v>
      </c>
      <c r="AD445" s="5">
        <v>42095.0</v>
      </c>
      <c r="AE445" s="1">
        <v>5.0</v>
      </c>
      <c r="AF445" s="1">
        <f t="shared" si="3"/>
        <v>0.1582505927</v>
      </c>
    </row>
    <row r="446" ht="15.75" customHeight="1">
      <c r="A446" s="1">
        <v>445.0</v>
      </c>
      <c r="B446" s="1" t="s">
        <v>32</v>
      </c>
      <c r="C446" s="1" t="s">
        <v>45</v>
      </c>
      <c r="D446" s="1" t="s">
        <v>34</v>
      </c>
      <c r="E446" s="1">
        <v>2.0</v>
      </c>
      <c r="F446" s="1" t="s">
        <v>35</v>
      </c>
      <c r="G446" s="1" t="s">
        <v>36</v>
      </c>
      <c r="H446" s="3">
        <v>0.5</v>
      </c>
      <c r="I446" s="1" t="s">
        <v>35</v>
      </c>
      <c r="J446" s="1" t="s">
        <v>37</v>
      </c>
      <c r="K446" s="1" t="s">
        <v>54</v>
      </c>
      <c r="M446" s="1" t="s">
        <v>45</v>
      </c>
      <c r="N446" s="1" t="s">
        <v>54</v>
      </c>
      <c r="O446" s="4" t="s">
        <v>40</v>
      </c>
      <c r="P446" s="1" t="s">
        <v>40</v>
      </c>
      <c r="Q446" s="1" t="str">
        <f t="array" ref="Q446">IF(R446="","",INDEX('Backing 4'!U:U,MATCH(R446,'Backing 4'!T:T,0)))</f>
        <v>Even</v>
      </c>
      <c r="R446" s="1" t="str">
        <f t="shared" si="1"/>
        <v>4 - Manager &amp; Internal Services</v>
      </c>
      <c r="S446" s="1" t="str">
        <f t="array" ref="S446">IF(T446="","",INDEX('Backing 4'!Z:Z,MATCH(T446,'Backing 4'!Y:Y,0)))</f>
        <v>Even</v>
      </c>
      <c r="T446" s="1" t="str">
        <f t="shared" si="2"/>
        <v>4 - Manager</v>
      </c>
      <c r="U446" s="1">
        <v>3.0</v>
      </c>
      <c r="V446" s="1" t="str">
        <f t="array" ref="V446">IF(D446="Y","",IF(W446="Y",INDEX('Backing 2'!B:B,MATCH(C446,'Backing 2'!C:C,0)),C446))</f>
        <v>4 - Manager</v>
      </c>
      <c r="W446" s="1" t="s">
        <v>34</v>
      </c>
      <c r="X446" s="1">
        <v>3.0</v>
      </c>
      <c r="Y446" s="1" t="s">
        <v>41</v>
      </c>
      <c r="Z446" s="1">
        <v>34.0</v>
      </c>
      <c r="AA446" s="1" t="s">
        <v>51</v>
      </c>
      <c r="AB446" s="1" t="s">
        <v>51</v>
      </c>
      <c r="AC446" s="1" t="s">
        <v>51</v>
      </c>
      <c r="AD446" s="5">
        <v>41000.0</v>
      </c>
      <c r="AE446" s="1">
        <v>8.0</v>
      </c>
      <c r="AF446" s="1">
        <f t="shared" si="3"/>
        <v>0.1245170504</v>
      </c>
    </row>
    <row r="447" ht="15.75" customHeight="1">
      <c r="A447" s="1">
        <v>446.0</v>
      </c>
      <c r="B447" s="1" t="s">
        <v>32</v>
      </c>
      <c r="C447" s="1" t="s">
        <v>48</v>
      </c>
      <c r="D447" s="1" t="s">
        <v>34</v>
      </c>
      <c r="E447" s="1">
        <v>2.0</v>
      </c>
      <c r="F447" s="1" t="s">
        <v>35</v>
      </c>
      <c r="G447" s="1" t="s">
        <v>36</v>
      </c>
      <c r="H447" s="3">
        <v>0.5</v>
      </c>
      <c r="I447" s="1" t="s">
        <v>35</v>
      </c>
      <c r="J447" s="1" t="s">
        <v>37</v>
      </c>
      <c r="K447" s="1" t="s">
        <v>46</v>
      </c>
      <c r="M447" s="1" t="s">
        <v>48</v>
      </c>
      <c r="N447" s="1" t="s">
        <v>46</v>
      </c>
      <c r="O447" s="4" t="s">
        <v>40</v>
      </c>
      <c r="P447" s="1" t="s">
        <v>40</v>
      </c>
      <c r="Q447" s="1" t="str">
        <f t="array" ref="Q447">IF(R447="","",INDEX('Backing 4'!U:U,MATCH(R447,'Backing 4'!T:T,0)))</f>
        <v>Inconclusive</v>
      </c>
      <c r="R447" s="1" t="str">
        <f t="shared" si="1"/>
        <v>2 - Director &amp; Sales &amp; Marketing</v>
      </c>
      <c r="S447" s="1" t="s">
        <v>50</v>
      </c>
      <c r="T447" s="1" t="str">
        <f t="shared" si="2"/>
        <v>2 - Director</v>
      </c>
      <c r="U447" s="1">
        <v>6.0</v>
      </c>
      <c r="V447" s="1" t="str">
        <f t="array" ref="V447">IF(D447="Y","",IF(W447="Y",INDEX('Backing 2'!B:B,MATCH(C447,'Backing 2'!C:C,0)),C447))</f>
        <v>2 - Director</v>
      </c>
      <c r="W447" s="1" t="s">
        <v>34</v>
      </c>
      <c r="X447" s="1">
        <v>2.0</v>
      </c>
      <c r="Y447" s="1" t="s">
        <v>55</v>
      </c>
      <c r="Z447" s="1">
        <v>41.0</v>
      </c>
      <c r="AA447" s="1" t="s">
        <v>51</v>
      </c>
      <c r="AB447" s="1" t="s">
        <v>51</v>
      </c>
      <c r="AC447" s="1" t="s">
        <v>51</v>
      </c>
      <c r="AD447" s="5">
        <v>41730.0</v>
      </c>
      <c r="AE447" s="1">
        <v>6.0</v>
      </c>
      <c r="AF447" s="1">
        <f t="shared" si="3"/>
        <v>0.3378954403</v>
      </c>
    </row>
    <row r="448" ht="15.75" customHeight="1">
      <c r="A448" s="1">
        <v>447.0</v>
      </c>
      <c r="B448" s="1" t="s">
        <v>44</v>
      </c>
      <c r="C448" s="1" t="s">
        <v>33</v>
      </c>
      <c r="D448" s="1" t="s">
        <v>34</v>
      </c>
      <c r="E448" s="1">
        <v>2.0</v>
      </c>
      <c r="F448" s="1" t="s">
        <v>35</v>
      </c>
      <c r="G448" s="1" t="s">
        <v>36</v>
      </c>
      <c r="H448" s="3">
        <v>0.5</v>
      </c>
      <c r="I448" s="1" t="s">
        <v>35</v>
      </c>
      <c r="J448" s="1" t="s">
        <v>37</v>
      </c>
      <c r="K448" s="1" t="s">
        <v>46</v>
      </c>
      <c r="M448" s="1" t="s">
        <v>33</v>
      </c>
      <c r="N448" s="1" t="s">
        <v>46</v>
      </c>
      <c r="O448" s="4" t="s">
        <v>40</v>
      </c>
      <c r="P448" s="1" t="s">
        <v>40</v>
      </c>
      <c r="Q448" s="1" t="str">
        <f t="array" ref="Q448">IF(R448="","",INDEX('Backing 4'!U:U,MATCH(R448,'Backing 4'!T:T,0)))</f>
        <v>Even</v>
      </c>
      <c r="R448" s="1" t="str">
        <f t="shared" si="1"/>
        <v>6 - Junior Officer &amp; Sales &amp; Marketing</v>
      </c>
      <c r="S448" s="1" t="str">
        <f t="array" ref="S448">IF(T448="","",INDEX('Backing 4'!Z:Z,MATCH(T448,'Backing 4'!Y:Y,0)))</f>
        <v>Even</v>
      </c>
      <c r="T448" s="1" t="str">
        <f t="shared" si="2"/>
        <v>6 - Junior Officer</v>
      </c>
      <c r="U448" s="1">
        <v>3.0</v>
      </c>
      <c r="V448" s="1" t="str">
        <f t="array" ref="V448">IF(D448="Y","",IF(W448="Y",INDEX('Backing 2'!B:B,MATCH(C448,'Backing 2'!C:C,0)),C448))</f>
        <v>6 - Junior Officer</v>
      </c>
      <c r="W448" s="1" t="s">
        <v>34</v>
      </c>
      <c r="X448" s="1">
        <v>2.0</v>
      </c>
      <c r="Y448" s="1" t="s">
        <v>53</v>
      </c>
      <c r="Z448" s="1">
        <v>24.0</v>
      </c>
      <c r="AA448" s="1" t="s">
        <v>51</v>
      </c>
      <c r="AB448" s="1" t="s">
        <v>51</v>
      </c>
      <c r="AC448" s="1" t="s">
        <v>51</v>
      </c>
      <c r="AD448" s="5">
        <v>42826.0</v>
      </c>
      <c r="AE448" s="1">
        <v>3.0</v>
      </c>
      <c r="AF448" s="1">
        <f t="shared" si="3"/>
        <v>0.5232983969</v>
      </c>
    </row>
    <row r="449" ht="15.75" customHeight="1">
      <c r="A449" s="1">
        <v>448.0</v>
      </c>
      <c r="B449" s="1" t="s">
        <v>32</v>
      </c>
      <c r="C449" s="1" t="s">
        <v>57</v>
      </c>
      <c r="D449" s="1" t="s">
        <v>34</v>
      </c>
      <c r="E449" s="1">
        <v>2.0</v>
      </c>
      <c r="F449" s="1" t="s">
        <v>35</v>
      </c>
      <c r="G449" s="1" t="s">
        <v>36</v>
      </c>
      <c r="H449" s="3">
        <v>0.5</v>
      </c>
      <c r="I449" s="1" t="s">
        <v>35</v>
      </c>
      <c r="J449" s="1" t="s">
        <v>37</v>
      </c>
      <c r="K449" s="1" t="s">
        <v>38</v>
      </c>
      <c r="M449" s="1" t="s">
        <v>57</v>
      </c>
      <c r="N449" s="1" t="s">
        <v>38</v>
      </c>
      <c r="O449" s="4" t="s">
        <v>40</v>
      </c>
      <c r="P449" s="1" t="s">
        <v>40</v>
      </c>
      <c r="Q449" s="1" t="str">
        <f t="array" ref="Q449">IF(R449="","",INDEX('Backing 4'!U:U,MATCH(R449,'Backing 4'!T:T,0)))</f>
        <v>Even</v>
      </c>
      <c r="R449" s="1" t="str">
        <f t="shared" si="1"/>
        <v>3 - Senior Manager &amp; Operations</v>
      </c>
      <c r="S449" s="1" t="str">
        <f t="array" ref="S449">IF(T449="","",INDEX('Backing 4'!Z:Z,MATCH(T449,'Backing 4'!Y:Y,0)))</f>
        <v>Uneven - Men benefit</v>
      </c>
      <c r="T449" s="1" t="str">
        <f t="shared" si="2"/>
        <v>3 - Senior Manager</v>
      </c>
      <c r="U449" s="1">
        <v>3.0</v>
      </c>
      <c r="V449" s="1" t="str">
        <f t="array" ref="V449">IF(D449="Y","",IF(W449="Y",INDEX('Backing 2'!B:B,MATCH(C449,'Backing 2'!C:C,0)),C449))</f>
        <v>3 - Senior Manager</v>
      </c>
      <c r="W449" s="1" t="s">
        <v>34</v>
      </c>
      <c r="X449" s="1">
        <v>3.0</v>
      </c>
      <c r="Y449" s="1" t="s">
        <v>41</v>
      </c>
      <c r="Z449" s="1">
        <v>33.0</v>
      </c>
      <c r="AA449" s="1" t="s">
        <v>51</v>
      </c>
      <c r="AB449" s="1" t="s">
        <v>51</v>
      </c>
      <c r="AC449" s="1" t="s">
        <v>51</v>
      </c>
      <c r="AD449" s="5">
        <v>42095.0</v>
      </c>
      <c r="AE449" s="1">
        <v>5.0</v>
      </c>
      <c r="AF449" s="1">
        <f t="shared" si="3"/>
        <v>0.3021908396</v>
      </c>
    </row>
    <row r="450" ht="15.75" customHeight="1">
      <c r="A450" s="1">
        <v>449.0</v>
      </c>
      <c r="B450" s="1" t="s">
        <v>32</v>
      </c>
      <c r="C450" s="1" t="s">
        <v>33</v>
      </c>
      <c r="D450" s="1" t="s">
        <v>34</v>
      </c>
      <c r="E450" s="1">
        <v>2.0</v>
      </c>
      <c r="F450" s="1" t="s">
        <v>35</v>
      </c>
      <c r="G450" s="1" t="s">
        <v>36</v>
      </c>
      <c r="H450" s="3">
        <v>0.5</v>
      </c>
      <c r="I450" s="1" t="s">
        <v>35</v>
      </c>
      <c r="J450" s="1" t="s">
        <v>37</v>
      </c>
      <c r="K450" s="1" t="s">
        <v>38</v>
      </c>
      <c r="M450" s="1" t="s">
        <v>33</v>
      </c>
      <c r="N450" s="1" t="s">
        <v>38</v>
      </c>
      <c r="O450" s="4" t="s">
        <v>40</v>
      </c>
      <c r="P450" s="1" t="s">
        <v>40</v>
      </c>
      <c r="Q450" s="1" t="str">
        <f t="array" ref="Q450">IF(R450="","",INDEX('Backing 4'!U:U,MATCH(R450,'Backing 4'!T:T,0)))</f>
        <v>Even</v>
      </c>
      <c r="R450" s="1" t="str">
        <f t="shared" si="1"/>
        <v>6 - Junior Officer &amp; Operations</v>
      </c>
      <c r="S450" s="1" t="str">
        <f t="array" ref="S450">IF(T450="","",INDEX('Backing 4'!Z:Z,MATCH(T450,'Backing 4'!Y:Y,0)))</f>
        <v>Even</v>
      </c>
      <c r="T450" s="1" t="str">
        <f t="shared" si="2"/>
        <v>6 - Junior Officer</v>
      </c>
      <c r="U450" s="1">
        <v>3.0</v>
      </c>
      <c r="V450" s="1" t="str">
        <f t="array" ref="V450">IF(D450="Y","",IF(W450="Y",INDEX('Backing 2'!B:B,MATCH(C450,'Backing 2'!C:C,0)),C450))</f>
        <v>6 - Junior Officer</v>
      </c>
      <c r="W450" s="1" t="s">
        <v>34</v>
      </c>
      <c r="X450" s="1">
        <v>3.0</v>
      </c>
      <c r="Y450" s="1" t="s">
        <v>74</v>
      </c>
      <c r="Z450" s="1">
        <v>19.0</v>
      </c>
      <c r="AA450" s="1" t="s">
        <v>51</v>
      </c>
      <c r="AB450" s="1" t="s">
        <v>51</v>
      </c>
      <c r="AC450" s="1" t="s">
        <v>51</v>
      </c>
      <c r="AD450" s="5">
        <v>42826.0</v>
      </c>
      <c r="AE450" s="1">
        <v>3.0</v>
      </c>
      <c r="AF450" s="1">
        <f t="shared" si="3"/>
        <v>0.484787371</v>
      </c>
    </row>
    <row r="451" ht="15.75" customHeight="1">
      <c r="A451" s="1">
        <v>450.0</v>
      </c>
      <c r="B451" s="1" t="s">
        <v>32</v>
      </c>
      <c r="C451" s="1" t="s">
        <v>58</v>
      </c>
      <c r="D451" s="1" t="s">
        <v>34</v>
      </c>
      <c r="E451" s="1">
        <v>2.0</v>
      </c>
      <c r="F451" s="1" t="s">
        <v>35</v>
      </c>
      <c r="G451" s="1" t="s">
        <v>36</v>
      </c>
      <c r="H451" s="3">
        <v>0.5</v>
      </c>
      <c r="I451" s="1" t="s">
        <v>35</v>
      </c>
      <c r="J451" s="1" t="s">
        <v>37</v>
      </c>
      <c r="K451" s="1" t="s">
        <v>38</v>
      </c>
      <c r="M451" s="1" t="s">
        <v>58</v>
      </c>
      <c r="N451" s="1" t="s">
        <v>38</v>
      </c>
      <c r="O451" s="4" t="s">
        <v>40</v>
      </c>
      <c r="P451" s="1" t="s">
        <v>40</v>
      </c>
      <c r="Q451" s="1" t="str">
        <f t="array" ref="Q451">IF(R451="","",INDEX('Backing 4'!U:U,MATCH(R451,'Backing 4'!T:T,0)))</f>
        <v>Even</v>
      </c>
      <c r="R451" s="1" t="str">
        <f t="shared" si="1"/>
        <v>5 - Senior Officer &amp; Operations</v>
      </c>
      <c r="S451" s="1" t="str">
        <f t="array" ref="S451">IF(T451="","",INDEX('Backing 4'!Z:Z,MATCH(T451,'Backing 4'!Y:Y,0)))</f>
        <v>Even</v>
      </c>
      <c r="T451" s="1" t="str">
        <f t="shared" si="2"/>
        <v>5 - Senior Officer</v>
      </c>
      <c r="U451" s="1">
        <v>3.0</v>
      </c>
      <c r="V451" s="1" t="str">
        <f t="array" ref="V451">IF(D451="Y","",IF(W451="Y",INDEX('Backing 2'!B:B,MATCH(C451,'Backing 2'!C:C,0)),C451))</f>
        <v>5 - Senior Officer</v>
      </c>
      <c r="W451" s="1" t="s">
        <v>34</v>
      </c>
      <c r="X451" s="1">
        <v>2.0</v>
      </c>
      <c r="Y451" s="1" t="s">
        <v>41</v>
      </c>
      <c r="Z451" s="1">
        <v>30.0</v>
      </c>
      <c r="AA451" s="1" t="s">
        <v>51</v>
      </c>
      <c r="AB451" s="1" t="s">
        <v>51</v>
      </c>
      <c r="AC451" s="1" t="s">
        <v>51</v>
      </c>
      <c r="AD451" s="5">
        <v>41365.0</v>
      </c>
      <c r="AE451" s="1">
        <v>7.0</v>
      </c>
      <c r="AF451" s="1">
        <f t="shared" si="3"/>
        <v>0.7148648269</v>
      </c>
    </row>
    <row r="452" ht="15.75" customHeight="1">
      <c r="A452" s="1">
        <v>451.0</v>
      </c>
      <c r="B452" s="1" t="s">
        <v>32</v>
      </c>
      <c r="C452" s="1" t="s">
        <v>58</v>
      </c>
      <c r="D452" s="1" t="s">
        <v>34</v>
      </c>
      <c r="E452" s="1">
        <v>2.0</v>
      </c>
      <c r="F452" s="1" t="s">
        <v>35</v>
      </c>
      <c r="G452" s="1" t="s">
        <v>36</v>
      </c>
      <c r="H452" s="3">
        <v>0.5</v>
      </c>
      <c r="I452" s="1" t="s">
        <v>35</v>
      </c>
      <c r="J452" s="1" t="s">
        <v>37</v>
      </c>
      <c r="K452" s="1" t="s">
        <v>46</v>
      </c>
      <c r="M452" s="1" t="s">
        <v>58</v>
      </c>
      <c r="N452" s="1" t="s">
        <v>46</v>
      </c>
      <c r="O452" s="4" t="s">
        <v>40</v>
      </c>
      <c r="P452" s="1" t="s">
        <v>40</v>
      </c>
      <c r="Q452" s="1" t="str">
        <f t="array" ref="Q452">IF(R452="","",INDEX('Backing 4'!U:U,MATCH(R452,'Backing 4'!T:T,0)))</f>
        <v>Even</v>
      </c>
      <c r="R452" s="1" t="str">
        <f t="shared" si="1"/>
        <v>5 - Senior Officer &amp; Sales &amp; Marketing</v>
      </c>
      <c r="S452" s="1" t="str">
        <f t="array" ref="S452">IF(T452="","",INDEX('Backing 4'!Z:Z,MATCH(T452,'Backing 4'!Y:Y,0)))</f>
        <v>Even</v>
      </c>
      <c r="T452" s="1" t="str">
        <f t="shared" si="2"/>
        <v>5 - Senior Officer</v>
      </c>
      <c r="U452" s="1">
        <v>2.0</v>
      </c>
      <c r="V452" s="1" t="str">
        <f t="array" ref="V452">IF(D452="Y","",IF(W452="Y",INDEX('Backing 2'!B:B,MATCH(C452,'Backing 2'!C:C,0)),C452))</f>
        <v>5 - Senior Officer</v>
      </c>
      <c r="W452" s="1" t="s">
        <v>34</v>
      </c>
      <c r="Y452" s="1" t="s">
        <v>53</v>
      </c>
      <c r="Z452" s="1">
        <v>25.0</v>
      </c>
      <c r="AA452" s="1" t="s">
        <v>62</v>
      </c>
      <c r="AB452" s="1" t="s">
        <v>43</v>
      </c>
      <c r="AC452" s="1" t="s">
        <v>43</v>
      </c>
      <c r="AD452" s="5">
        <v>43191.0</v>
      </c>
      <c r="AE452" s="1">
        <v>2.0</v>
      </c>
      <c r="AF452" s="1">
        <f t="shared" si="3"/>
        <v>0.07410273735</v>
      </c>
    </row>
    <row r="453" ht="15.75" customHeight="1">
      <c r="A453" s="1">
        <v>452.0</v>
      </c>
      <c r="B453" s="1" t="s">
        <v>44</v>
      </c>
      <c r="C453" s="1" t="s">
        <v>33</v>
      </c>
      <c r="D453" s="1" t="s">
        <v>34</v>
      </c>
      <c r="E453" s="1">
        <v>2.0</v>
      </c>
      <c r="F453" s="1" t="s">
        <v>35</v>
      </c>
      <c r="G453" s="1" t="s">
        <v>36</v>
      </c>
      <c r="H453" s="3">
        <v>0.5</v>
      </c>
      <c r="I453" s="1" t="s">
        <v>35</v>
      </c>
      <c r="J453" s="1" t="s">
        <v>37</v>
      </c>
      <c r="K453" s="1" t="s">
        <v>38</v>
      </c>
      <c r="M453" s="1" t="s">
        <v>33</v>
      </c>
      <c r="N453" s="1" t="s">
        <v>38</v>
      </c>
      <c r="O453" s="4" t="s">
        <v>40</v>
      </c>
      <c r="P453" s="1" t="s">
        <v>40</v>
      </c>
      <c r="Q453" s="1" t="str">
        <f t="array" ref="Q453">IF(R453="","",INDEX('Backing 4'!U:U,MATCH(R453,'Backing 4'!T:T,0)))</f>
        <v>Even</v>
      </c>
      <c r="R453" s="1" t="str">
        <f t="shared" si="1"/>
        <v>6 - Junior Officer &amp; Operations</v>
      </c>
      <c r="S453" s="1" t="str">
        <f t="array" ref="S453">IF(T453="","",INDEX('Backing 4'!Z:Z,MATCH(T453,'Backing 4'!Y:Y,0)))</f>
        <v>Even</v>
      </c>
      <c r="T453" s="1" t="str">
        <f t="shared" si="2"/>
        <v>6 - Junior Officer</v>
      </c>
      <c r="U453" s="1">
        <v>2.0</v>
      </c>
      <c r="V453" s="1" t="str">
        <f t="array" ref="V453">IF(D453="Y","",IF(W453="Y",INDEX('Backing 2'!B:B,MATCH(C453,'Backing 2'!C:C,0)),C453))</f>
        <v>6 - Junior Officer</v>
      </c>
      <c r="W453" s="1" t="s">
        <v>34</v>
      </c>
      <c r="X453" s="1">
        <v>2.0</v>
      </c>
      <c r="Y453" s="1" t="s">
        <v>53</v>
      </c>
      <c r="Z453" s="1">
        <v>23.0</v>
      </c>
      <c r="AA453" s="1" t="s">
        <v>84</v>
      </c>
      <c r="AB453" s="1" t="s">
        <v>43</v>
      </c>
      <c r="AC453" s="1" t="s">
        <v>43</v>
      </c>
      <c r="AD453" s="5">
        <v>43191.0</v>
      </c>
      <c r="AE453" s="1">
        <v>2.0</v>
      </c>
      <c r="AF453" s="1">
        <f t="shared" si="3"/>
        <v>0.7510477838</v>
      </c>
    </row>
    <row r="454" ht="15.75" customHeight="1">
      <c r="A454" s="1">
        <v>453.0</v>
      </c>
      <c r="B454" s="1" t="s">
        <v>32</v>
      </c>
      <c r="C454" s="1" t="s">
        <v>48</v>
      </c>
      <c r="D454" s="1" t="s">
        <v>34</v>
      </c>
      <c r="E454" s="1">
        <v>2.0</v>
      </c>
      <c r="F454" s="1" t="s">
        <v>35</v>
      </c>
      <c r="G454" s="1" t="s">
        <v>36</v>
      </c>
      <c r="H454" s="3">
        <v>0.5</v>
      </c>
      <c r="I454" s="1" t="s">
        <v>35</v>
      </c>
      <c r="J454" s="1" t="s">
        <v>37</v>
      </c>
      <c r="K454" s="1" t="s">
        <v>46</v>
      </c>
      <c r="M454" s="1" t="s">
        <v>48</v>
      </c>
      <c r="N454" s="1" t="s">
        <v>46</v>
      </c>
      <c r="O454" s="4" t="s">
        <v>40</v>
      </c>
      <c r="P454" s="1" t="s">
        <v>40</v>
      </c>
      <c r="Q454" s="1" t="str">
        <f t="array" ref="Q454">IF(R454="","",INDEX('Backing 4'!U:U,MATCH(R454,'Backing 4'!T:T,0)))</f>
        <v>Inconclusive</v>
      </c>
      <c r="R454" s="1" t="str">
        <f t="shared" si="1"/>
        <v>2 - Director &amp; Sales &amp; Marketing</v>
      </c>
      <c r="S454" s="1" t="s">
        <v>50</v>
      </c>
      <c r="T454" s="1" t="str">
        <f t="shared" si="2"/>
        <v>2 - Director</v>
      </c>
      <c r="U454" s="1">
        <v>4.0</v>
      </c>
      <c r="V454" s="1" t="str">
        <f t="array" ref="V454">IF(D454="Y","",IF(W454="Y",INDEX('Backing 2'!B:B,MATCH(C454,'Backing 2'!C:C,0)),C454))</f>
        <v>2 - Director</v>
      </c>
      <c r="W454" s="1" t="s">
        <v>34</v>
      </c>
      <c r="X454" s="1">
        <v>3.0</v>
      </c>
      <c r="Y454" s="1" t="s">
        <v>41</v>
      </c>
      <c r="Z454" s="1">
        <v>39.0</v>
      </c>
      <c r="AA454" s="1" t="s">
        <v>51</v>
      </c>
      <c r="AB454" s="1" t="s">
        <v>51</v>
      </c>
      <c r="AC454" s="1" t="s">
        <v>51</v>
      </c>
      <c r="AD454" s="5">
        <v>41000.0</v>
      </c>
      <c r="AE454" s="1">
        <v>8.0</v>
      </c>
      <c r="AF454" s="1">
        <f t="shared" si="3"/>
        <v>0.6344930585</v>
      </c>
    </row>
    <row r="455" ht="15.75" customHeight="1">
      <c r="A455" s="1">
        <v>454.0</v>
      </c>
      <c r="B455" s="1" t="s">
        <v>32</v>
      </c>
      <c r="C455" s="1" t="s">
        <v>58</v>
      </c>
      <c r="D455" s="1" t="s">
        <v>34</v>
      </c>
      <c r="E455" s="1">
        <v>1.0</v>
      </c>
      <c r="F455" s="1" t="s">
        <v>36</v>
      </c>
      <c r="G455" s="1" t="s">
        <v>36</v>
      </c>
      <c r="H455" s="3">
        <v>0.5</v>
      </c>
      <c r="I455" s="1" t="s">
        <v>35</v>
      </c>
      <c r="J455" s="1" t="s">
        <v>37</v>
      </c>
      <c r="K455" s="1" t="s">
        <v>38</v>
      </c>
      <c r="M455" s="1" t="s">
        <v>45</v>
      </c>
      <c r="N455" s="1" t="s">
        <v>38</v>
      </c>
      <c r="O455" s="4" t="s">
        <v>40</v>
      </c>
      <c r="P455" s="1" t="s">
        <v>40</v>
      </c>
      <c r="Q455" s="1" t="str">
        <f t="array" ref="Q455">IF(R455="","",INDEX('Backing 4'!U:U,MATCH(R455,'Backing 4'!T:T,0)))</f>
        <v>Even</v>
      </c>
      <c r="R455" s="1" t="str">
        <f t="shared" si="1"/>
        <v>5 - Senior Officer &amp; Operations</v>
      </c>
      <c r="S455" s="1" t="str">
        <f t="array" ref="S455">IF(T455="","",INDEX('Backing 4'!Z:Z,MATCH(T455,'Backing 4'!Y:Y,0)))</f>
        <v>Even</v>
      </c>
      <c r="T455" s="1" t="str">
        <f t="shared" si="2"/>
        <v>5 - Senior Officer</v>
      </c>
      <c r="U455" s="1">
        <v>3.0</v>
      </c>
      <c r="V455" s="1" t="str">
        <f t="array" ref="V455">IF(D455="Y","",IF(W455="Y",INDEX('Backing 2'!B:B,MATCH(C455,'Backing 2'!C:C,0)),C455))</f>
        <v>5 - Senior Officer</v>
      </c>
      <c r="W455" s="1" t="s">
        <v>34</v>
      </c>
      <c r="X455" s="1">
        <v>2.0</v>
      </c>
      <c r="Y455" s="1" t="s">
        <v>41</v>
      </c>
      <c r="Z455" s="1">
        <v>34.0</v>
      </c>
      <c r="AA455" s="1" t="s">
        <v>51</v>
      </c>
      <c r="AB455" s="1" t="s">
        <v>51</v>
      </c>
      <c r="AC455" s="1" t="s">
        <v>51</v>
      </c>
      <c r="AD455" s="5">
        <v>42461.0</v>
      </c>
      <c r="AE455" s="1">
        <v>4.0</v>
      </c>
      <c r="AF455" s="1">
        <f t="shared" si="3"/>
        <v>0.7933686325</v>
      </c>
    </row>
    <row r="456" ht="15.75" customHeight="1">
      <c r="A456" s="1">
        <v>455.0</v>
      </c>
      <c r="B456" s="1" t="s">
        <v>44</v>
      </c>
      <c r="C456" s="1" t="s">
        <v>69</v>
      </c>
      <c r="D456" s="1" t="s">
        <v>34</v>
      </c>
      <c r="F456" s="1" t="s">
        <v>35</v>
      </c>
      <c r="G456" s="1" t="s">
        <v>35</v>
      </c>
      <c r="H456" s="3">
        <v>0.5</v>
      </c>
      <c r="I456" s="1" t="s">
        <v>35</v>
      </c>
      <c r="J456" s="1" t="s">
        <v>37</v>
      </c>
      <c r="K456" s="1" t="s">
        <v>46</v>
      </c>
      <c r="M456" s="1" t="s">
        <v>69</v>
      </c>
      <c r="N456" s="1" t="s">
        <v>46</v>
      </c>
      <c r="O456" s="4" t="s">
        <v>40</v>
      </c>
      <c r="P456" s="1" t="s">
        <v>40</v>
      </c>
      <c r="Q456" s="1" t="str">
        <f t="array" ref="Q456">IF(R456="","",INDEX('Backing 4'!U:U,MATCH(R456,'Backing 4'!T:T,0)))</f>
        <v/>
      </c>
      <c r="R456" s="1" t="str">
        <f t="shared" si="1"/>
        <v/>
      </c>
      <c r="S456" s="1" t="str">
        <f t="array" ref="S456">IF(T456="","",INDEX('Backing 4'!Z:Z,MATCH(T456,'Backing 4'!Y:Y,0)))</f>
        <v/>
      </c>
      <c r="T456" s="1" t="str">
        <f t="shared" si="2"/>
        <v/>
      </c>
      <c r="U456" s="1">
        <v>4.0</v>
      </c>
      <c r="V456" s="1" t="str">
        <f t="array" ref="V456">IF(D456="Y","",IF(W456="Y",INDEX('Backing 2'!B:B,MATCH(C456,'Backing 2'!C:C,0)),C456))</f>
        <v>1 - Executive</v>
      </c>
      <c r="W456" s="1" t="s">
        <v>34</v>
      </c>
      <c r="X456" s="1">
        <v>2.0</v>
      </c>
      <c r="Y456" s="1" t="s">
        <v>55</v>
      </c>
      <c r="Z456" s="1">
        <v>45.0</v>
      </c>
      <c r="AA456" s="1" t="s">
        <v>62</v>
      </c>
      <c r="AB456" s="1" t="s">
        <v>43</v>
      </c>
      <c r="AC456" s="1" t="s">
        <v>43</v>
      </c>
      <c r="AD456" s="5">
        <v>42461.0</v>
      </c>
      <c r="AE456" s="1">
        <v>4.0</v>
      </c>
      <c r="AF456" s="1">
        <f t="shared" si="3"/>
        <v>0.04613066255</v>
      </c>
    </row>
    <row r="457" ht="15.75" customHeight="1">
      <c r="A457" s="1">
        <v>456.0</v>
      </c>
      <c r="B457" s="1" t="s">
        <v>32</v>
      </c>
      <c r="C457" s="1" t="s">
        <v>58</v>
      </c>
      <c r="D457" s="1" t="s">
        <v>34</v>
      </c>
      <c r="E457" s="1">
        <v>2.0</v>
      </c>
      <c r="F457" s="1" t="s">
        <v>35</v>
      </c>
      <c r="G457" s="1" t="s">
        <v>36</v>
      </c>
      <c r="H457" s="3">
        <v>0.5</v>
      </c>
      <c r="I457" s="1" t="s">
        <v>35</v>
      </c>
      <c r="J457" s="1" t="s">
        <v>37</v>
      </c>
      <c r="K457" s="1" t="s">
        <v>54</v>
      </c>
      <c r="M457" s="1" t="s">
        <v>58</v>
      </c>
      <c r="N457" s="1" t="s">
        <v>54</v>
      </c>
      <c r="O457" s="4" t="s">
        <v>40</v>
      </c>
      <c r="P457" s="1" t="s">
        <v>40</v>
      </c>
      <c r="Q457" s="1" t="str">
        <f t="array" ref="Q457">IF(R457="","",INDEX('Backing 4'!U:U,MATCH(R457,'Backing 4'!T:T,0)))</f>
        <v>Even</v>
      </c>
      <c r="R457" s="1" t="str">
        <f t="shared" si="1"/>
        <v>5 - Senior Officer &amp; Internal Services</v>
      </c>
      <c r="S457" s="1" t="str">
        <f t="array" ref="S457">IF(T457="","",INDEX('Backing 4'!Z:Z,MATCH(T457,'Backing 4'!Y:Y,0)))</f>
        <v>Even</v>
      </c>
      <c r="T457" s="1" t="str">
        <f t="shared" si="2"/>
        <v>5 - Senior Officer</v>
      </c>
      <c r="U457" s="1">
        <v>3.0</v>
      </c>
      <c r="V457" s="1" t="str">
        <f t="array" ref="V457">IF(D457="Y","",IF(W457="Y",INDEX('Backing 2'!B:B,MATCH(C457,'Backing 2'!C:C,0)),C457))</f>
        <v>5 - Senior Officer</v>
      </c>
      <c r="W457" s="1" t="s">
        <v>34</v>
      </c>
      <c r="X457" s="1">
        <v>2.0</v>
      </c>
      <c r="Y457" s="1" t="s">
        <v>53</v>
      </c>
      <c r="Z457" s="1">
        <v>28.0</v>
      </c>
      <c r="AA457" s="1" t="s">
        <v>76</v>
      </c>
      <c r="AB457" s="1" t="s">
        <v>43</v>
      </c>
      <c r="AC457" s="1" t="s">
        <v>43</v>
      </c>
      <c r="AD457" s="5">
        <v>41365.0</v>
      </c>
      <c r="AE457" s="1">
        <v>7.0</v>
      </c>
      <c r="AF457" s="1">
        <f t="shared" si="3"/>
        <v>0.1392989598</v>
      </c>
    </row>
    <row r="458" ht="15.75" customHeight="1">
      <c r="A458" s="1">
        <v>457.0</v>
      </c>
      <c r="B458" s="1" t="s">
        <v>32</v>
      </c>
      <c r="C458" s="1" t="s">
        <v>58</v>
      </c>
      <c r="D458" s="1" t="s">
        <v>34</v>
      </c>
      <c r="E458" s="1">
        <v>2.0</v>
      </c>
      <c r="F458" s="1" t="s">
        <v>36</v>
      </c>
      <c r="G458" s="1" t="s">
        <v>36</v>
      </c>
      <c r="H458" s="3">
        <v>0.5</v>
      </c>
      <c r="I458" s="1" t="s">
        <v>35</v>
      </c>
      <c r="J458" s="1" t="s">
        <v>37</v>
      </c>
      <c r="K458" s="1" t="s">
        <v>46</v>
      </c>
      <c r="M458" s="1" t="s">
        <v>45</v>
      </c>
      <c r="N458" s="1" t="s">
        <v>46</v>
      </c>
      <c r="O458" s="4" t="s">
        <v>40</v>
      </c>
      <c r="P458" s="1" t="s">
        <v>40</v>
      </c>
      <c r="Q458" s="1" t="str">
        <f t="array" ref="Q458">IF(R458="","",INDEX('Backing 4'!U:U,MATCH(R458,'Backing 4'!T:T,0)))</f>
        <v>Even</v>
      </c>
      <c r="R458" s="1" t="str">
        <f t="shared" si="1"/>
        <v>5 - Senior Officer &amp; Sales &amp; Marketing</v>
      </c>
      <c r="S458" s="1" t="str">
        <f t="array" ref="S458">IF(T458="","",INDEX('Backing 4'!Z:Z,MATCH(T458,'Backing 4'!Y:Y,0)))</f>
        <v>Even</v>
      </c>
      <c r="T458" s="1" t="str">
        <f t="shared" si="2"/>
        <v>5 - Senior Officer</v>
      </c>
      <c r="U458" s="1">
        <v>3.0</v>
      </c>
      <c r="V458" s="1" t="str">
        <f t="array" ref="V458">IF(D458="Y","",IF(W458="Y",INDEX('Backing 2'!B:B,MATCH(C458,'Backing 2'!C:C,0)),C458))</f>
        <v>5 - Senior Officer</v>
      </c>
      <c r="W458" s="1" t="s">
        <v>34</v>
      </c>
      <c r="X458" s="1">
        <v>2.0</v>
      </c>
      <c r="Y458" s="1" t="s">
        <v>41</v>
      </c>
      <c r="Z458" s="1">
        <v>31.0</v>
      </c>
      <c r="AA458" s="1" t="s">
        <v>51</v>
      </c>
      <c r="AB458" s="1" t="s">
        <v>51</v>
      </c>
      <c r="AC458" s="1" t="s">
        <v>51</v>
      </c>
      <c r="AD458" s="5">
        <v>41365.0</v>
      </c>
      <c r="AE458" s="1">
        <v>7.0</v>
      </c>
      <c r="AF458" s="1">
        <f t="shared" si="3"/>
        <v>0.05364222298</v>
      </c>
    </row>
    <row r="459" ht="15.75" customHeight="1">
      <c r="A459" s="1">
        <v>458.0</v>
      </c>
      <c r="B459" s="1" t="s">
        <v>44</v>
      </c>
      <c r="C459" s="1" t="s">
        <v>57</v>
      </c>
      <c r="D459" s="1" t="s">
        <v>34</v>
      </c>
      <c r="E459" s="1">
        <v>4.0</v>
      </c>
      <c r="F459" s="1" t="s">
        <v>35</v>
      </c>
      <c r="G459" s="1" t="s">
        <v>36</v>
      </c>
      <c r="H459" s="3">
        <v>0.5</v>
      </c>
      <c r="I459" s="1" t="s">
        <v>35</v>
      </c>
      <c r="J459" s="1" t="s">
        <v>37</v>
      </c>
      <c r="K459" s="1" t="s">
        <v>46</v>
      </c>
      <c r="M459" s="1" t="s">
        <v>57</v>
      </c>
      <c r="N459" s="1" t="s">
        <v>46</v>
      </c>
      <c r="O459" s="4" t="s">
        <v>40</v>
      </c>
      <c r="P459" s="1" t="s">
        <v>40</v>
      </c>
      <c r="Q459" s="1" t="str">
        <f t="array" ref="Q459">IF(R459="","",INDEX('Backing 4'!U:U,MATCH(R459,'Backing 4'!T:T,0)))</f>
        <v>Uneven - Men benefit</v>
      </c>
      <c r="R459" s="1" t="str">
        <f t="shared" si="1"/>
        <v>3 - Senior Manager &amp; Sales &amp; Marketing</v>
      </c>
      <c r="S459" s="1" t="str">
        <f t="array" ref="S459">IF(T459="","",INDEX('Backing 4'!Z:Z,MATCH(T459,'Backing 4'!Y:Y,0)))</f>
        <v>Uneven - Men benefit</v>
      </c>
      <c r="T459" s="1" t="str">
        <f t="shared" si="2"/>
        <v>3 - Senior Manager</v>
      </c>
      <c r="U459" s="1">
        <v>2.0</v>
      </c>
      <c r="V459" s="1" t="str">
        <f t="array" ref="V459">IF(D459="Y","",IF(W459="Y",INDEX('Backing 2'!B:B,MATCH(C459,'Backing 2'!C:C,0)),C459))</f>
        <v>3 - Senior Manager</v>
      </c>
      <c r="W459" s="1" t="s">
        <v>34</v>
      </c>
      <c r="X459" s="1">
        <v>3.0</v>
      </c>
      <c r="Y459" s="1" t="s">
        <v>55</v>
      </c>
      <c r="Z459" s="1">
        <v>48.0</v>
      </c>
      <c r="AA459" s="1" t="s">
        <v>47</v>
      </c>
      <c r="AB459" s="1" t="s">
        <v>43</v>
      </c>
      <c r="AC459" s="1" t="s">
        <v>43</v>
      </c>
      <c r="AD459" s="5">
        <v>40634.0</v>
      </c>
      <c r="AE459" s="1">
        <v>9.0</v>
      </c>
      <c r="AF459" s="1">
        <f t="shared" si="3"/>
        <v>0.7355185177</v>
      </c>
    </row>
    <row r="460" ht="15.75" customHeight="1">
      <c r="A460" s="1">
        <v>459.0</v>
      </c>
      <c r="B460" s="1" t="s">
        <v>44</v>
      </c>
      <c r="C460" s="1" t="s">
        <v>33</v>
      </c>
      <c r="D460" s="1" t="s">
        <v>34</v>
      </c>
      <c r="E460" s="1">
        <v>2.0</v>
      </c>
      <c r="F460" s="1" t="s">
        <v>35</v>
      </c>
      <c r="G460" s="1" t="s">
        <v>36</v>
      </c>
      <c r="H460" s="3">
        <v>0.5</v>
      </c>
      <c r="I460" s="1" t="s">
        <v>35</v>
      </c>
      <c r="J460" s="1" t="s">
        <v>37</v>
      </c>
      <c r="K460" s="1" t="s">
        <v>54</v>
      </c>
      <c r="M460" s="1" t="s">
        <v>33</v>
      </c>
      <c r="N460" s="1" t="s">
        <v>54</v>
      </c>
      <c r="O460" s="4">
        <v>0.8</v>
      </c>
      <c r="P460" s="1" t="s">
        <v>63</v>
      </c>
      <c r="Q460" s="1" t="str">
        <f t="array" ref="Q460">IF(R460="","",INDEX('Backing 4'!U:U,MATCH(R460,'Backing 4'!T:T,0)))</f>
        <v>Even</v>
      </c>
      <c r="R460" s="1" t="str">
        <f t="shared" si="1"/>
        <v>6 - Junior Officer &amp; Internal Services</v>
      </c>
      <c r="S460" s="1" t="str">
        <f t="array" ref="S460">IF(T460="","",INDEX('Backing 4'!Z:Z,MATCH(T460,'Backing 4'!Y:Y,0)))</f>
        <v>Even</v>
      </c>
      <c r="T460" s="1" t="str">
        <f t="shared" si="2"/>
        <v>6 - Junior Officer</v>
      </c>
      <c r="U460" s="1">
        <v>3.0</v>
      </c>
      <c r="V460" s="1" t="str">
        <f t="array" ref="V460">IF(D460="Y","",IF(W460="Y",INDEX('Backing 2'!B:B,MATCH(C460,'Backing 2'!C:C,0)),C460))</f>
        <v>6 - Junior Officer</v>
      </c>
      <c r="W460" s="1" t="s">
        <v>34</v>
      </c>
      <c r="X460" s="1">
        <v>2.0</v>
      </c>
      <c r="Y460" s="1" t="s">
        <v>53</v>
      </c>
      <c r="Z460" s="1">
        <v>24.0</v>
      </c>
      <c r="AA460" s="1" t="s">
        <v>51</v>
      </c>
      <c r="AB460" s="1" t="s">
        <v>51</v>
      </c>
      <c r="AC460" s="1" t="s">
        <v>51</v>
      </c>
      <c r="AD460" s="5">
        <v>42826.0</v>
      </c>
      <c r="AE460" s="1">
        <v>3.0</v>
      </c>
      <c r="AF460" s="1">
        <f t="shared" si="3"/>
        <v>0.2001170589</v>
      </c>
    </row>
    <row r="461" ht="15.75" customHeight="1">
      <c r="A461" s="1">
        <v>460.0</v>
      </c>
      <c r="B461" s="1" t="s">
        <v>32</v>
      </c>
      <c r="C461" s="1" t="s">
        <v>45</v>
      </c>
      <c r="D461" s="1" t="s">
        <v>34</v>
      </c>
      <c r="E461" s="1">
        <v>3.0</v>
      </c>
      <c r="F461" s="1" t="s">
        <v>35</v>
      </c>
      <c r="G461" s="1" t="s">
        <v>36</v>
      </c>
      <c r="H461" s="3">
        <v>0.5</v>
      </c>
      <c r="I461" s="1" t="s">
        <v>35</v>
      </c>
      <c r="J461" s="1" t="s">
        <v>37</v>
      </c>
      <c r="K461" s="1" t="s">
        <v>46</v>
      </c>
      <c r="M461" s="1" t="s">
        <v>45</v>
      </c>
      <c r="N461" s="1" t="s">
        <v>46</v>
      </c>
      <c r="O461" s="4" t="s">
        <v>40</v>
      </c>
      <c r="P461" s="1" t="s">
        <v>40</v>
      </c>
      <c r="Q461" s="1" t="str">
        <f t="array" ref="Q461">IF(R461="","",INDEX('Backing 4'!U:U,MATCH(R461,'Backing 4'!T:T,0)))</f>
        <v>Uneven - Men benefit</v>
      </c>
      <c r="R461" s="1" t="str">
        <f t="shared" si="1"/>
        <v>4 - Manager &amp; Sales &amp; Marketing</v>
      </c>
      <c r="S461" s="1" t="str">
        <f t="array" ref="S461">IF(T461="","",INDEX('Backing 4'!Z:Z,MATCH(T461,'Backing 4'!Y:Y,0)))</f>
        <v>Even</v>
      </c>
      <c r="T461" s="1" t="str">
        <f t="shared" si="2"/>
        <v>4 - Manager</v>
      </c>
      <c r="U461" s="1">
        <v>2.0</v>
      </c>
      <c r="V461" s="1" t="str">
        <f t="array" ref="V461">IF(D461="Y","",IF(W461="Y",INDEX('Backing 2'!B:B,MATCH(C461,'Backing 2'!C:C,0)),C461))</f>
        <v>4 - Manager</v>
      </c>
      <c r="W461" s="1" t="s">
        <v>34</v>
      </c>
      <c r="X461" s="1">
        <v>3.0</v>
      </c>
      <c r="Y461" s="1" t="s">
        <v>41</v>
      </c>
      <c r="Z461" s="1">
        <v>32.0</v>
      </c>
      <c r="AA461" s="1" t="s">
        <v>51</v>
      </c>
      <c r="AB461" s="1" t="s">
        <v>51</v>
      </c>
      <c r="AC461" s="1" t="s">
        <v>51</v>
      </c>
      <c r="AD461" s="5">
        <v>42095.0</v>
      </c>
      <c r="AE461" s="1">
        <v>5.0</v>
      </c>
      <c r="AF461" s="1">
        <f t="shared" si="3"/>
        <v>0.5189232059</v>
      </c>
    </row>
    <row r="462" ht="15.75" customHeight="1">
      <c r="A462" s="1">
        <v>461.0</v>
      </c>
      <c r="B462" s="1" t="s">
        <v>44</v>
      </c>
      <c r="C462" s="1" t="s">
        <v>33</v>
      </c>
      <c r="D462" s="1" t="s">
        <v>34</v>
      </c>
      <c r="E462" s="1">
        <v>3.0</v>
      </c>
      <c r="F462" s="1" t="s">
        <v>35</v>
      </c>
      <c r="G462" s="1" t="s">
        <v>36</v>
      </c>
      <c r="H462" s="3">
        <v>0.5</v>
      </c>
      <c r="I462" s="1" t="s">
        <v>35</v>
      </c>
      <c r="J462" s="1" t="s">
        <v>37</v>
      </c>
      <c r="K462" s="1" t="s">
        <v>38</v>
      </c>
      <c r="M462" s="1" t="s">
        <v>33</v>
      </c>
      <c r="N462" s="1" t="s">
        <v>38</v>
      </c>
      <c r="O462" s="4" t="s">
        <v>40</v>
      </c>
      <c r="P462" s="1" t="s">
        <v>40</v>
      </c>
      <c r="Q462" s="1" t="str">
        <f t="array" ref="Q462">IF(R462="","",INDEX('Backing 4'!U:U,MATCH(R462,'Backing 4'!T:T,0)))</f>
        <v>Even</v>
      </c>
      <c r="R462" s="1" t="str">
        <f t="shared" si="1"/>
        <v>6 - Junior Officer &amp; Operations</v>
      </c>
      <c r="S462" s="1" t="str">
        <f t="array" ref="S462">IF(T462="","",INDEX('Backing 4'!Z:Z,MATCH(T462,'Backing 4'!Y:Y,0)))</f>
        <v>Even</v>
      </c>
      <c r="T462" s="1" t="str">
        <f t="shared" si="2"/>
        <v>6 - Junior Officer</v>
      </c>
      <c r="U462" s="1">
        <v>2.0</v>
      </c>
      <c r="V462" s="1" t="str">
        <f t="array" ref="V462">IF(D462="Y","",IF(W462="Y",INDEX('Backing 2'!B:B,MATCH(C462,'Backing 2'!C:C,0)),C462))</f>
        <v>6 - Junior Officer</v>
      </c>
      <c r="W462" s="1" t="s">
        <v>34</v>
      </c>
      <c r="X462" s="1">
        <v>2.0</v>
      </c>
      <c r="Y462" s="1" t="s">
        <v>53</v>
      </c>
      <c r="Z462" s="1">
        <v>28.0</v>
      </c>
      <c r="AA462" s="1" t="s">
        <v>51</v>
      </c>
      <c r="AB462" s="1" t="s">
        <v>51</v>
      </c>
      <c r="AC462" s="1" t="s">
        <v>51</v>
      </c>
      <c r="AD462" s="5">
        <v>43191.0</v>
      </c>
      <c r="AE462" s="1">
        <v>2.0</v>
      </c>
      <c r="AF462" s="1">
        <f t="shared" si="3"/>
        <v>0.5564913639</v>
      </c>
    </row>
    <row r="463" ht="15.75" customHeight="1">
      <c r="A463" s="1">
        <v>462.0</v>
      </c>
      <c r="B463" s="1" t="s">
        <v>32</v>
      </c>
      <c r="C463" s="1" t="s">
        <v>45</v>
      </c>
      <c r="D463" s="1" t="s">
        <v>34</v>
      </c>
      <c r="E463" s="1">
        <v>2.0</v>
      </c>
      <c r="F463" s="1" t="s">
        <v>36</v>
      </c>
      <c r="G463" s="1" t="s">
        <v>36</v>
      </c>
      <c r="H463" s="3">
        <v>0.5</v>
      </c>
      <c r="I463" s="1" t="s">
        <v>35</v>
      </c>
      <c r="J463" s="1" t="s">
        <v>37</v>
      </c>
      <c r="K463" s="1" t="s">
        <v>38</v>
      </c>
      <c r="M463" s="1" t="s">
        <v>57</v>
      </c>
      <c r="N463" s="1" t="s">
        <v>38</v>
      </c>
      <c r="O463" s="4" t="s">
        <v>40</v>
      </c>
      <c r="P463" s="1" t="s">
        <v>40</v>
      </c>
      <c r="Q463" s="1" t="str">
        <f t="array" ref="Q463">IF(R463="","",INDEX('Backing 4'!U:U,MATCH(R463,'Backing 4'!T:T,0)))</f>
        <v>Even</v>
      </c>
      <c r="R463" s="1" t="str">
        <f t="shared" si="1"/>
        <v>4 - Manager &amp; Operations</v>
      </c>
      <c r="S463" s="1" t="str">
        <f t="array" ref="S463">IF(T463="","",INDEX('Backing 4'!Z:Z,MATCH(T463,'Backing 4'!Y:Y,0)))</f>
        <v>Even</v>
      </c>
      <c r="T463" s="1" t="str">
        <f t="shared" si="2"/>
        <v>4 - Manager</v>
      </c>
      <c r="U463" s="1">
        <v>3.0</v>
      </c>
      <c r="V463" s="1" t="str">
        <f t="array" ref="V463">IF(D463="Y","",IF(W463="Y",INDEX('Backing 2'!B:B,MATCH(C463,'Backing 2'!C:C,0)),C463))</f>
        <v>4 - Manager</v>
      </c>
      <c r="W463" s="1" t="s">
        <v>34</v>
      </c>
      <c r="X463" s="1">
        <v>2.0</v>
      </c>
      <c r="Y463" s="1" t="s">
        <v>41</v>
      </c>
      <c r="Z463" s="1">
        <v>39.0</v>
      </c>
      <c r="AA463" s="1" t="s">
        <v>51</v>
      </c>
      <c r="AB463" s="1" t="s">
        <v>51</v>
      </c>
      <c r="AC463" s="1" t="s">
        <v>51</v>
      </c>
      <c r="AD463" s="5">
        <v>42461.0</v>
      </c>
      <c r="AE463" s="1">
        <v>4.0</v>
      </c>
      <c r="AF463" s="1">
        <f t="shared" si="3"/>
        <v>0.278311152</v>
      </c>
    </row>
    <row r="464" ht="15.75" customHeight="1">
      <c r="A464" s="1">
        <v>463.0</v>
      </c>
      <c r="B464" s="1" t="s">
        <v>44</v>
      </c>
      <c r="C464" s="1" t="s">
        <v>33</v>
      </c>
      <c r="D464" s="1" t="s">
        <v>34</v>
      </c>
      <c r="E464" s="1">
        <v>2.0</v>
      </c>
      <c r="F464" s="1" t="s">
        <v>35</v>
      </c>
      <c r="G464" s="1" t="s">
        <v>36</v>
      </c>
      <c r="H464" s="3">
        <v>0.5</v>
      </c>
      <c r="I464" s="1" t="s">
        <v>35</v>
      </c>
      <c r="J464" s="1" t="s">
        <v>37</v>
      </c>
      <c r="K464" s="1" t="s">
        <v>38</v>
      </c>
      <c r="M464" s="1" t="s">
        <v>33</v>
      </c>
      <c r="N464" s="1" t="s">
        <v>38</v>
      </c>
      <c r="O464" s="4" t="s">
        <v>40</v>
      </c>
      <c r="P464" s="1" t="s">
        <v>40</v>
      </c>
      <c r="Q464" s="1" t="str">
        <f t="array" ref="Q464">IF(R464="","",INDEX('Backing 4'!U:U,MATCH(R464,'Backing 4'!T:T,0)))</f>
        <v>Even</v>
      </c>
      <c r="R464" s="1" t="str">
        <f t="shared" si="1"/>
        <v>6 - Junior Officer &amp; Operations</v>
      </c>
      <c r="S464" s="1" t="str">
        <f t="array" ref="S464">IF(T464="","",INDEX('Backing 4'!Z:Z,MATCH(T464,'Backing 4'!Y:Y,0)))</f>
        <v>Even</v>
      </c>
      <c r="T464" s="1" t="str">
        <f t="shared" si="2"/>
        <v>6 - Junior Officer</v>
      </c>
      <c r="U464" s="1">
        <v>2.0</v>
      </c>
      <c r="V464" s="1" t="str">
        <f t="array" ref="V464">IF(D464="Y","",IF(W464="Y",INDEX('Backing 2'!B:B,MATCH(C464,'Backing 2'!C:C,0)),C464))</f>
        <v>6 - Junior Officer</v>
      </c>
      <c r="W464" s="1" t="s">
        <v>34</v>
      </c>
      <c r="X464" s="1">
        <v>2.0</v>
      </c>
      <c r="Y464" s="1" t="s">
        <v>74</v>
      </c>
      <c r="Z464" s="1">
        <v>19.0</v>
      </c>
      <c r="AA464" s="1" t="s">
        <v>62</v>
      </c>
      <c r="AB464" s="1" t="s">
        <v>43</v>
      </c>
      <c r="AC464" s="1" t="s">
        <v>43</v>
      </c>
      <c r="AD464" s="5">
        <v>43191.0</v>
      </c>
      <c r="AE464" s="1">
        <v>2.0</v>
      </c>
      <c r="AF464" s="1">
        <f t="shared" si="3"/>
        <v>0.6523430681</v>
      </c>
    </row>
    <row r="465" ht="15.75" customHeight="1">
      <c r="A465" s="1">
        <v>464.0</v>
      </c>
      <c r="B465" s="1" t="s">
        <v>32</v>
      </c>
      <c r="C465" s="1" t="s">
        <v>33</v>
      </c>
      <c r="D465" s="1" t="s">
        <v>34</v>
      </c>
      <c r="E465" s="1">
        <v>2.0</v>
      </c>
      <c r="F465" s="1" t="s">
        <v>35</v>
      </c>
      <c r="G465" s="1" t="s">
        <v>36</v>
      </c>
      <c r="H465" s="3">
        <v>0.5</v>
      </c>
      <c r="I465" s="1" t="s">
        <v>35</v>
      </c>
      <c r="J465" s="1" t="s">
        <v>37</v>
      </c>
      <c r="K465" s="1" t="s">
        <v>46</v>
      </c>
      <c r="M465" s="1" t="s">
        <v>33</v>
      </c>
      <c r="N465" s="1" t="s">
        <v>46</v>
      </c>
      <c r="O465" s="4" t="s">
        <v>40</v>
      </c>
      <c r="P465" s="1" t="s">
        <v>40</v>
      </c>
      <c r="Q465" s="1" t="str">
        <f t="array" ref="Q465">IF(R465="","",INDEX('Backing 4'!U:U,MATCH(R465,'Backing 4'!T:T,0)))</f>
        <v>Even</v>
      </c>
      <c r="R465" s="1" t="str">
        <f t="shared" si="1"/>
        <v>6 - Junior Officer &amp; Sales &amp; Marketing</v>
      </c>
      <c r="S465" s="1" t="str">
        <f t="array" ref="S465">IF(T465="","",INDEX('Backing 4'!Z:Z,MATCH(T465,'Backing 4'!Y:Y,0)))</f>
        <v>Even</v>
      </c>
      <c r="T465" s="1" t="str">
        <f t="shared" si="2"/>
        <v>6 - Junior Officer</v>
      </c>
      <c r="U465" s="1">
        <v>1.0</v>
      </c>
      <c r="V465" s="1" t="str">
        <f t="array" ref="V465">IF(D465="Y","",IF(W465="Y",INDEX('Backing 2'!B:B,MATCH(C465,'Backing 2'!C:C,0)),C465))</f>
        <v>6 - Junior Officer</v>
      </c>
      <c r="W465" s="1" t="s">
        <v>34</v>
      </c>
      <c r="Y465" s="1" t="s">
        <v>53</v>
      </c>
      <c r="Z465" s="1">
        <v>21.0</v>
      </c>
      <c r="AA465" s="1" t="s">
        <v>62</v>
      </c>
      <c r="AB465" s="1" t="s">
        <v>43</v>
      </c>
      <c r="AC465" s="1" t="s">
        <v>43</v>
      </c>
      <c r="AD465" s="5">
        <v>43556.0</v>
      </c>
      <c r="AE465" s="1">
        <v>1.0</v>
      </c>
      <c r="AF465" s="1">
        <f t="shared" si="3"/>
        <v>0.6192441948</v>
      </c>
    </row>
    <row r="466" ht="15.75" customHeight="1">
      <c r="A466" s="1">
        <v>465.0</v>
      </c>
      <c r="B466" s="1" t="s">
        <v>32</v>
      </c>
      <c r="C466" s="1" t="s">
        <v>57</v>
      </c>
      <c r="D466" s="1" t="s">
        <v>34</v>
      </c>
      <c r="E466" s="1">
        <v>2.0</v>
      </c>
      <c r="F466" s="1" t="s">
        <v>35</v>
      </c>
      <c r="G466" s="1" t="s">
        <v>36</v>
      </c>
      <c r="H466" s="3">
        <v>0.5</v>
      </c>
      <c r="I466" s="1" t="s">
        <v>35</v>
      </c>
      <c r="J466" s="1" t="s">
        <v>37</v>
      </c>
      <c r="K466" s="1" t="s">
        <v>46</v>
      </c>
      <c r="M466" s="1" t="s">
        <v>57</v>
      </c>
      <c r="N466" s="1" t="s">
        <v>46</v>
      </c>
      <c r="O466" s="4" t="s">
        <v>40</v>
      </c>
      <c r="P466" s="1" t="s">
        <v>40</v>
      </c>
      <c r="Q466" s="1" t="str">
        <f t="array" ref="Q466">IF(R466="","",INDEX('Backing 4'!U:U,MATCH(R466,'Backing 4'!T:T,0)))</f>
        <v>Uneven - Men benefit</v>
      </c>
      <c r="R466" s="1" t="str">
        <f t="shared" si="1"/>
        <v>3 - Senior Manager &amp; Sales &amp; Marketing</v>
      </c>
      <c r="S466" s="1" t="str">
        <f t="array" ref="S466">IF(T466="","",INDEX('Backing 4'!Z:Z,MATCH(T466,'Backing 4'!Y:Y,0)))</f>
        <v>Uneven - Men benefit</v>
      </c>
      <c r="T466" s="1" t="str">
        <f t="shared" si="2"/>
        <v>3 - Senior Manager</v>
      </c>
      <c r="U466" s="1">
        <v>2.0</v>
      </c>
      <c r="V466" s="1" t="str">
        <f t="array" ref="V466">IF(D466="Y","",IF(W466="Y",INDEX('Backing 2'!B:B,MATCH(C466,'Backing 2'!C:C,0)),C466))</f>
        <v>3 - Senior Manager</v>
      </c>
      <c r="W466" s="1" t="s">
        <v>34</v>
      </c>
      <c r="X466" s="1">
        <v>2.0</v>
      </c>
      <c r="Y466" s="1" t="s">
        <v>41</v>
      </c>
      <c r="Z466" s="1">
        <v>33.0</v>
      </c>
      <c r="AA466" s="1" t="s">
        <v>51</v>
      </c>
      <c r="AB466" s="1" t="s">
        <v>51</v>
      </c>
      <c r="AC466" s="1" t="s">
        <v>51</v>
      </c>
      <c r="AD466" s="5">
        <v>41730.0</v>
      </c>
      <c r="AE466" s="1">
        <v>6.0</v>
      </c>
      <c r="AF466" s="1">
        <f t="shared" si="3"/>
        <v>0.4622865937</v>
      </c>
    </row>
    <row r="467" ht="15.75" customHeight="1">
      <c r="A467" s="1">
        <v>466.0</v>
      </c>
      <c r="B467" s="1" t="s">
        <v>44</v>
      </c>
      <c r="C467" s="1" t="s">
        <v>33</v>
      </c>
      <c r="D467" s="1" t="s">
        <v>34</v>
      </c>
      <c r="E467" s="1">
        <v>3.0</v>
      </c>
      <c r="F467" s="1" t="s">
        <v>35</v>
      </c>
      <c r="G467" s="1" t="s">
        <v>36</v>
      </c>
      <c r="H467" s="3">
        <v>0.5</v>
      </c>
      <c r="I467" s="1" t="s">
        <v>35</v>
      </c>
      <c r="J467" s="1" t="s">
        <v>37</v>
      </c>
      <c r="K467" s="1" t="s">
        <v>46</v>
      </c>
      <c r="M467" s="1" t="s">
        <v>33</v>
      </c>
      <c r="N467" s="1" t="s">
        <v>46</v>
      </c>
      <c r="O467" s="4">
        <v>0.8</v>
      </c>
      <c r="P467" s="1" t="s">
        <v>63</v>
      </c>
      <c r="Q467" s="1" t="str">
        <f t="array" ref="Q467">IF(R467="","",INDEX('Backing 4'!U:U,MATCH(R467,'Backing 4'!T:T,0)))</f>
        <v>Even</v>
      </c>
      <c r="R467" s="1" t="str">
        <f t="shared" si="1"/>
        <v>6 - Junior Officer &amp; Sales &amp; Marketing</v>
      </c>
      <c r="S467" s="1" t="str">
        <f t="array" ref="S467">IF(T467="","",INDEX('Backing 4'!Z:Z,MATCH(T467,'Backing 4'!Y:Y,0)))</f>
        <v>Even</v>
      </c>
      <c r="T467" s="1" t="str">
        <f t="shared" si="2"/>
        <v>6 - Junior Officer</v>
      </c>
      <c r="U467" s="1">
        <v>3.0</v>
      </c>
      <c r="V467" s="1" t="str">
        <f t="array" ref="V467">IF(D467="Y","",IF(W467="Y",INDEX('Backing 2'!B:B,MATCH(C467,'Backing 2'!C:C,0)),C467))</f>
        <v>6 - Junior Officer</v>
      </c>
      <c r="W467" s="1" t="s">
        <v>34</v>
      </c>
      <c r="X467" s="1">
        <v>2.0</v>
      </c>
      <c r="Y467" s="1" t="s">
        <v>53</v>
      </c>
      <c r="Z467" s="1">
        <v>26.0</v>
      </c>
      <c r="AA467" s="1" t="s">
        <v>51</v>
      </c>
      <c r="AB467" s="1" t="s">
        <v>51</v>
      </c>
      <c r="AC467" s="1" t="s">
        <v>51</v>
      </c>
      <c r="AD467" s="5">
        <v>42826.0</v>
      </c>
      <c r="AE467" s="1">
        <v>3.0</v>
      </c>
      <c r="AF467" s="1">
        <f t="shared" si="3"/>
        <v>0.9461890679</v>
      </c>
    </row>
    <row r="468" ht="15.75" customHeight="1">
      <c r="A468" s="1">
        <v>467.0</v>
      </c>
      <c r="B468" s="1" t="s">
        <v>32</v>
      </c>
      <c r="C468" s="1" t="s">
        <v>48</v>
      </c>
      <c r="D468" s="1" t="s">
        <v>34</v>
      </c>
      <c r="E468" s="1">
        <v>2.0</v>
      </c>
      <c r="F468" s="1" t="s">
        <v>36</v>
      </c>
      <c r="G468" s="1" t="s">
        <v>36</v>
      </c>
      <c r="H468" s="3">
        <v>0.5</v>
      </c>
      <c r="I468" s="1" t="s">
        <v>35</v>
      </c>
      <c r="J468" s="1" t="s">
        <v>37</v>
      </c>
      <c r="K468" s="1" t="s">
        <v>46</v>
      </c>
      <c r="M468" s="1" t="s">
        <v>69</v>
      </c>
      <c r="N468" s="1" t="s">
        <v>46</v>
      </c>
      <c r="O468" s="4" t="s">
        <v>40</v>
      </c>
      <c r="P468" s="1" t="s">
        <v>40</v>
      </c>
      <c r="Q468" s="1" t="str">
        <f t="array" ref="Q468">IF(R468="","",INDEX('Backing 4'!U:U,MATCH(R468,'Backing 4'!T:T,0)))</f>
        <v>Inconclusive</v>
      </c>
      <c r="R468" s="1" t="str">
        <f t="shared" si="1"/>
        <v>2 - Director &amp; Sales &amp; Marketing</v>
      </c>
      <c r="S468" s="1" t="s">
        <v>50</v>
      </c>
      <c r="T468" s="1" t="str">
        <f t="shared" si="2"/>
        <v>2 - Director</v>
      </c>
      <c r="U468" s="1">
        <v>5.0</v>
      </c>
      <c r="V468" s="1" t="str">
        <f t="array" ref="V468">IF(D468="Y","",IF(W468="Y",INDEX('Backing 2'!B:B,MATCH(C468,'Backing 2'!C:C,0)),C468))</f>
        <v>2 - Director</v>
      </c>
      <c r="W468" s="1" t="s">
        <v>34</v>
      </c>
      <c r="X468" s="1">
        <v>2.0</v>
      </c>
      <c r="Y468" s="1" t="s">
        <v>55</v>
      </c>
      <c r="Z468" s="1">
        <v>48.0</v>
      </c>
      <c r="AA468" s="1" t="s">
        <v>51</v>
      </c>
      <c r="AB468" s="1" t="s">
        <v>51</v>
      </c>
      <c r="AC468" s="1" t="s">
        <v>51</v>
      </c>
      <c r="AD468" s="5">
        <v>42095.0</v>
      </c>
      <c r="AE468" s="1">
        <v>5.0</v>
      </c>
      <c r="AF468" s="1">
        <f t="shared" si="3"/>
        <v>0.03699305041</v>
      </c>
    </row>
    <row r="469" ht="15.75" customHeight="1">
      <c r="A469" s="1">
        <v>468.0</v>
      </c>
      <c r="B469" s="1" t="s">
        <v>32</v>
      </c>
      <c r="C469" s="2" t="s">
        <v>69</v>
      </c>
      <c r="D469" s="1" t="s">
        <v>34</v>
      </c>
      <c r="F469" s="1" t="s">
        <v>35</v>
      </c>
      <c r="G469" s="1" t="s">
        <v>35</v>
      </c>
      <c r="H469" s="3">
        <v>0.5</v>
      </c>
      <c r="I469" s="1" t="s">
        <v>36</v>
      </c>
      <c r="J469" s="1" t="s">
        <v>37</v>
      </c>
      <c r="K469" s="1" t="s">
        <v>49</v>
      </c>
      <c r="L469" s="1" t="s">
        <v>39</v>
      </c>
      <c r="N469" s="1" t="s">
        <v>49</v>
      </c>
      <c r="O469" s="4" t="s">
        <v>40</v>
      </c>
      <c r="P469" s="1" t="s">
        <v>40</v>
      </c>
      <c r="Q469" s="1" t="str">
        <f t="array" ref="Q469">IF(R469="","",INDEX('Backing 4'!U:U,MATCH(R469,'Backing 4'!T:T,0)))</f>
        <v/>
      </c>
      <c r="R469" s="1" t="str">
        <f t="shared" si="1"/>
        <v/>
      </c>
      <c r="S469" s="1" t="str">
        <f t="array" ref="S469">IF(T469="","",INDEX('Backing 4'!Z:Z,MATCH(T469,'Backing 4'!Y:Y,0)))</f>
        <v/>
      </c>
      <c r="T469" s="1" t="str">
        <f t="shared" si="2"/>
        <v/>
      </c>
      <c r="U469" s="1">
        <v>2.0</v>
      </c>
      <c r="V469" s="1" t="str">
        <f t="array" ref="V469">IF(D469="Y","",IF(W469="Y",INDEX('Backing 2'!B:B,MATCH(C469,'Backing 2'!C:C,0)),C469))</f>
        <v>1 - Executive</v>
      </c>
      <c r="W469" s="1" t="s">
        <v>34</v>
      </c>
      <c r="X469" s="1">
        <v>3.0</v>
      </c>
      <c r="Y469" s="1" t="s">
        <v>41</v>
      </c>
      <c r="Z469" s="1">
        <v>31.0</v>
      </c>
      <c r="AA469" s="1" t="s">
        <v>51</v>
      </c>
      <c r="AB469" s="1" t="s">
        <v>51</v>
      </c>
      <c r="AC469" s="1" t="s">
        <v>51</v>
      </c>
      <c r="AD469" s="5">
        <v>41365.0</v>
      </c>
      <c r="AE469" s="1">
        <v>7.0</v>
      </c>
      <c r="AF469" s="1">
        <f t="shared" si="3"/>
        <v>0.7155245368</v>
      </c>
    </row>
    <row r="470" ht="15.75" customHeight="1">
      <c r="A470" s="1">
        <v>469.0</v>
      </c>
      <c r="B470" s="1" t="s">
        <v>32</v>
      </c>
      <c r="C470" s="1" t="s">
        <v>33</v>
      </c>
      <c r="D470" s="1" t="s">
        <v>34</v>
      </c>
      <c r="E470" s="1">
        <v>2.0</v>
      </c>
      <c r="F470" s="1" t="s">
        <v>35</v>
      </c>
      <c r="G470" s="1" t="s">
        <v>36</v>
      </c>
      <c r="H470" s="3">
        <v>0.5</v>
      </c>
      <c r="I470" s="1" t="s">
        <v>35</v>
      </c>
      <c r="J470" s="1" t="s">
        <v>37</v>
      </c>
      <c r="K470" s="1" t="s">
        <v>46</v>
      </c>
      <c r="M470" s="1" t="s">
        <v>33</v>
      </c>
      <c r="N470" s="1" t="s">
        <v>46</v>
      </c>
      <c r="O470" s="4" t="s">
        <v>40</v>
      </c>
      <c r="P470" s="1" t="s">
        <v>40</v>
      </c>
      <c r="Q470" s="1" t="str">
        <f t="array" ref="Q470">IF(R470="","",INDEX('Backing 4'!U:U,MATCH(R470,'Backing 4'!T:T,0)))</f>
        <v>Even</v>
      </c>
      <c r="R470" s="1" t="str">
        <f t="shared" si="1"/>
        <v>6 - Junior Officer &amp; Sales &amp; Marketing</v>
      </c>
      <c r="S470" s="1" t="str">
        <f t="array" ref="S470">IF(T470="","",INDEX('Backing 4'!Z:Z,MATCH(T470,'Backing 4'!Y:Y,0)))</f>
        <v>Even</v>
      </c>
      <c r="T470" s="1" t="str">
        <f t="shared" si="2"/>
        <v>6 - Junior Officer</v>
      </c>
      <c r="U470" s="1">
        <v>2.0</v>
      </c>
      <c r="V470" s="1" t="str">
        <f t="array" ref="V470">IF(D470="Y","",IF(W470="Y",INDEX('Backing 2'!B:B,MATCH(C470,'Backing 2'!C:C,0)),C470))</f>
        <v>6 - Junior Officer</v>
      </c>
      <c r="W470" s="1" t="s">
        <v>34</v>
      </c>
      <c r="X470" s="1">
        <v>3.0</v>
      </c>
      <c r="Y470" s="1" t="s">
        <v>53</v>
      </c>
      <c r="Z470" s="1">
        <v>23.0</v>
      </c>
      <c r="AA470" s="1" t="s">
        <v>62</v>
      </c>
      <c r="AB470" s="1" t="s">
        <v>43</v>
      </c>
      <c r="AC470" s="1" t="s">
        <v>43</v>
      </c>
      <c r="AD470" s="5">
        <v>43191.0</v>
      </c>
      <c r="AE470" s="1">
        <v>2.0</v>
      </c>
      <c r="AF470" s="1">
        <f t="shared" si="3"/>
        <v>0.08566965934</v>
      </c>
    </row>
    <row r="471" ht="15.75" customHeight="1">
      <c r="A471" s="1">
        <v>470.0</v>
      </c>
      <c r="B471" s="1" t="s">
        <v>44</v>
      </c>
      <c r="C471" s="1" t="s">
        <v>33</v>
      </c>
      <c r="D471" s="1" t="s">
        <v>34</v>
      </c>
      <c r="E471" s="1">
        <v>2.0</v>
      </c>
      <c r="F471" s="1" t="s">
        <v>35</v>
      </c>
      <c r="G471" s="1" t="s">
        <v>36</v>
      </c>
      <c r="H471" s="3">
        <v>0.5</v>
      </c>
      <c r="I471" s="1" t="s">
        <v>35</v>
      </c>
      <c r="J471" s="1" t="s">
        <v>37</v>
      </c>
      <c r="K471" s="1" t="s">
        <v>38</v>
      </c>
      <c r="M471" s="1" t="s">
        <v>33</v>
      </c>
      <c r="N471" s="1" t="s">
        <v>38</v>
      </c>
      <c r="O471" s="4" t="s">
        <v>40</v>
      </c>
      <c r="P471" s="1" t="s">
        <v>40</v>
      </c>
      <c r="Q471" s="1" t="str">
        <f t="array" ref="Q471">IF(R471="","",INDEX('Backing 4'!U:U,MATCH(R471,'Backing 4'!T:T,0)))</f>
        <v>Even</v>
      </c>
      <c r="R471" s="1" t="str">
        <f t="shared" si="1"/>
        <v>6 - Junior Officer &amp; Operations</v>
      </c>
      <c r="S471" s="1" t="str">
        <f t="array" ref="S471">IF(T471="","",INDEX('Backing 4'!Z:Z,MATCH(T471,'Backing 4'!Y:Y,0)))</f>
        <v>Even</v>
      </c>
      <c r="T471" s="1" t="str">
        <f t="shared" si="2"/>
        <v>6 - Junior Officer</v>
      </c>
      <c r="U471" s="1">
        <v>3.0</v>
      </c>
      <c r="V471" s="1" t="str">
        <f t="array" ref="V471">IF(D471="Y","",IF(W471="Y",INDEX('Backing 2'!B:B,MATCH(C471,'Backing 2'!C:C,0)),C471))</f>
        <v>6 - Junior Officer</v>
      </c>
      <c r="W471" s="1" t="s">
        <v>34</v>
      </c>
      <c r="X471" s="1">
        <v>3.0</v>
      </c>
      <c r="Y471" s="1" t="s">
        <v>53</v>
      </c>
      <c r="Z471" s="1">
        <v>24.0</v>
      </c>
      <c r="AA471" s="1" t="s">
        <v>47</v>
      </c>
      <c r="AB471" s="1" t="s">
        <v>43</v>
      </c>
      <c r="AC471" s="1" t="s">
        <v>43</v>
      </c>
      <c r="AD471" s="5">
        <v>42826.0</v>
      </c>
      <c r="AE471" s="1">
        <v>3.0</v>
      </c>
      <c r="AF471" s="1">
        <f t="shared" si="3"/>
        <v>0.170707049</v>
      </c>
    </row>
    <row r="472" ht="15.75" customHeight="1">
      <c r="A472" s="1">
        <v>471.0</v>
      </c>
      <c r="B472" s="1" t="s">
        <v>32</v>
      </c>
      <c r="C472" s="1" t="s">
        <v>33</v>
      </c>
      <c r="D472" s="1" t="s">
        <v>34</v>
      </c>
      <c r="E472" s="1">
        <v>3.0</v>
      </c>
      <c r="F472" s="1" t="s">
        <v>35</v>
      </c>
      <c r="G472" s="1" t="s">
        <v>36</v>
      </c>
      <c r="H472" s="3">
        <v>0.5</v>
      </c>
      <c r="I472" s="1" t="s">
        <v>35</v>
      </c>
      <c r="J472" s="1" t="s">
        <v>37</v>
      </c>
      <c r="K472" s="1" t="s">
        <v>54</v>
      </c>
      <c r="M472" s="1" t="s">
        <v>33</v>
      </c>
      <c r="N472" s="1" t="s">
        <v>54</v>
      </c>
      <c r="O472" s="4" t="s">
        <v>40</v>
      </c>
      <c r="P472" s="1" t="s">
        <v>40</v>
      </c>
      <c r="Q472" s="1" t="str">
        <f t="array" ref="Q472">IF(R472="","",INDEX('Backing 4'!U:U,MATCH(R472,'Backing 4'!T:T,0)))</f>
        <v>Even</v>
      </c>
      <c r="R472" s="1" t="str">
        <f t="shared" si="1"/>
        <v>6 - Junior Officer &amp; Internal Services</v>
      </c>
      <c r="S472" s="1" t="str">
        <f t="array" ref="S472">IF(T472="","",INDEX('Backing 4'!Z:Z,MATCH(T472,'Backing 4'!Y:Y,0)))</f>
        <v>Even</v>
      </c>
      <c r="T472" s="1" t="str">
        <f t="shared" si="2"/>
        <v>6 - Junior Officer</v>
      </c>
      <c r="U472" s="1">
        <v>2.0</v>
      </c>
      <c r="V472" s="1" t="str">
        <f t="array" ref="V472">IF(D472="Y","",IF(W472="Y",INDEX('Backing 2'!B:B,MATCH(C472,'Backing 2'!C:C,0)),C472))</f>
        <v>6 - Junior Officer</v>
      </c>
      <c r="W472" s="1" t="s">
        <v>34</v>
      </c>
      <c r="X472" s="1">
        <v>3.0</v>
      </c>
      <c r="Y472" s="1" t="s">
        <v>53</v>
      </c>
      <c r="Z472" s="1">
        <v>24.0</v>
      </c>
      <c r="AA472" s="1" t="s">
        <v>62</v>
      </c>
      <c r="AB472" s="1" t="s">
        <v>43</v>
      </c>
      <c r="AC472" s="1" t="s">
        <v>43</v>
      </c>
      <c r="AD472" s="5">
        <v>43191.0</v>
      </c>
      <c r="AE472" s="1">
        <v>2.0</v>
      </c>
      <c r="AF472" s="1">
        <f t="shared" si="3"/>
        <v>0.1045246015</v>
      </c>
    </row>
    <row r="473" ht="15.75" customHeight="1">
      <c r="A473" s="1">
        <v>472.0</v>
      </c>
      <c r="B473" s="1" t="s">
        <v>32</v>
      </c>
      <c r="C473" s="1" t="s">
        <v>33</v>
      </c>
      <c r="D473" s="1" t="s">
        <v>34</v>
      </c>
      <c r="E473" s="1">
        <v>2.0</v>
      </c>
      <c r="F473" s="1" t="s">
        <v>35</v>
      </c>
      <c r="G473" s="1" t="s">
        <v>36</v>
      </c>
      <c r="H473" s="3">
        <v>0.5</v>
      </c>
      <c r="I473" s="1" t="s">
        <v>35</v>
      </c>
      <c r="J473" s="1" t="s">
        <v>37</v>
      </c>
      <c r="K473" s="1" t="s">
        <v>54</v>
      </c>
      <c r="M473" s="1" t="s">
        <v>33</v>
      </c>
      <c r="N473" s="1" t="s">
        <v>54</v>
      </c>
      <c r="O473" s="4" t="s">
        <v>40</v>
      </c>
      <c r="P473" s="1" t="s">
        <v>40</v>
      </c>
      <c r="Q473" s="1" t="str">
        <f t="array" ref="Q473">IF(R473="","",INDEX('Backing 4'!U:U,MATCH(R473,'Backing 4'!T:T,0)))</f>
        <v>Even</v>
      </c>
      <c r="R473" s="1" t="str">
        <f t="shared" si="1"/>
        <v>6 - Junior Officer &amp; Internal Services</v>
      </c>
      <c r="S473" s="1" t="str">
        <f t="array" ref="S473">IF(T473="","",INDEX('Backing 4'!Z:Z,MATCH(T473,'Backing 4'!Y:Y,0)))</f>
        <v>Even</v>
      </c>
      <c r="T473" s="1" t="str">
        <f t="shared" si="2"/>
        <v>6 - Junior Officer</v>
      </c>
      <c r="U473" s="1">
        <v>2.0</v>
      </c>
      <c r="V473" s="1" t="str">
        <f t="array" ref="V473">IF(D473="Y","",IF(W473="Y",INDEX('Backing 2'!B:B,MATCH(C473,'Backing 2'!C:C,0)),C473))</f>
        <v>6 - Junior Officer</v>
      </c>
      <c r="W473" s="1" t="s">
        <v>34</v>
      </c>
      <c r="X473" s="1">
        <v>3.0</v>
      </c>
      <c r="Y473" s="1" t="s">
        <v>53</v>
      </c>
      <c r="Z473" s="1">
        <v>23.0</v>
      </c>
      <c r="AA473" s="1" t="s">
        <v>51</v>
      </c>
      <c r="AB473" s="1" t="s">
        <v>51</v>
      </c>
      <c r="AC473" s="1" t="s">
        <v>51</v>
      </c>
      <c r="AD473" s="5">
        <v>43191.0</v>
      </c>
      <c r="AE473" s="1">
        <v>2.0</v>
      </c>
      <c r="AF473" s="1">
        <f t="shared" si="3"/>
        <v>0.4727954774</v>
      </c>
    </row>
    <row r="474" ht="15.75" customHeight="1">
      <c r="A474" s="1">
        <v>473.0</v>
      </c>
      <c r="B474" s="1" t="s">
        <v>44</v>
      </c>
      <c r="C474" s="1" t="s">
        <v>45</v>
      </c>
      <c r="D474" s="1" t="s">
        <v>34</v>
      </c>
      <c r="E474" s="1">
        <v>2.0</v>
      </c>
      <c r="F474" s="1" t="s">
        <v>36</v>
      </c>
      <c r="G474" s="1" t="s">
        <v>36</v>
      </c>
      <c r="H474" s="3">
        <v>0.5</v>
      </c>
      <c r="I474" s="1" t="s">
        <v>35</v>
      </c>
      <c r="J474" s="1" t="s">
        <v>37</v>
      </c>
      <c r="K474" s="1" t="s">
        <v>38</v>
      </c>
      <c r="M474" s="1" t="s">
        <v>57</v>
      </c>
      <c r="N474" s="1" t="s">
        <v>38</v>
      </c>
      <c r="O474" s="4" t="s">
        <v>40</v>
      </c>
      <c r="P474" s="1" t="s">
        <v>40</v>
      </c>
      <c r="Q474" s="1" t="str">
        <f t="array" ref="Q474">IF(R474="","",INDEX('Backing 4'!U:U,MATCH(R474,'Backing 4'!T:T,0)))</f>
        <v>Even</v>
      </c>
      <c r="R474" s="1" t="str">
        <f t="shared" si="1"/>
        <v>4 - Manager &amp; Operations</v>
      </c>
      <c r="S474" s="1" t="str">
        <f t="array" ref="S474">IF(T474="","",INDEX('Backing 4'!Z:Z,MATCH(T474,'Backing 4'!Y:Y,0)))</f>
        <v>Even</v>
      </c>
      <c r="T474" s="1" t="str">
        <f t="shared" si="2"/>
        <v>4 - Manager</v>
      </c>
      <c r="U474" s="1">
        <v>3.0</v>
      </c>
      <c r="V474" s="1" t="str">
        <f t="array" ref="V474">IF(D474="Y","",IF(W474="Y",INDEX('Backing 2'!B:B,MATCH(C474,'Backing 2'!C:C,0)),C474))</f>
        <v>4 - Manager</v>
      </c>
      <c r="W474" s="1" t="s">
        <v>34</v>
      </c>
      <c r="Y474" s="1" t="s">
        <v>55</v>
      </c>
      <c r="Z474" s="1">
        <v>49.0</v>
      </c>
      <c r="AA474" s="1" t="s">
        <v>51</v>
      </c>
      <c r="AB474" s="1" t="s">
        <v>51</v>
      </c>
      <c r="AC474" s="1" t="s">
        <v>51</v>
      </c>
      <c r="AD474" s="5">
        <v>41000.0</v>
      </c>
      <c r="AE474" s="1">
        <v>8.0</v>
      </c>
      <c r="AF474" s="1">
        <f t="shared" si="3"/>
        <v>0.2308614923</v>
      </c>
    </row>
    <row r="475" ht="15.75" customHeight="1">
      <c r="A475" s="1">
        <v>474.0</v>
      </c>
      <c r="B475" s="1" t="s">
        <v>32</v>
      </c>
      <c r="C475" s="1" t="s">
        <v>45</v>
      </c>
      <c r="D475" s="1" t="s">
        <v>34</v>
      </c>
      <c r="E475" s="1">
        <v>3.0</v>
      </c>
      <c r="F475" s="1" t="s">
        <v>35</v>
      </c>
      <c r="G475" s="1" t="s">
        <v>36</v>
      </c>
      <c r="H475" s="3">
        <v>0.5</v>
      </c>
      <c r="I475" s="1" t="s">
        <v>35</v>
      </c>
      <c r="J475" s="1" t="s">
        <v>37</v>
      </c>
      <c r="K475" s="1" t="s">
        <v>46</v>
      </c>
      <c r="M475" s="1" t="s">
        <v>45</v>
      </c>
      <c r="N475" s="1" t="s">
        <v>46</v>
      </c>
      <c r="O475" s="4" t="s">
        <v>40</v>
      </c>
      <c r="P475" s="1" t="s">
        <v>40</v>
      </c>
      <c r="Q475" s="1" t="str">
        <f t="array" ref="Q475">IF(R475="","",INDEX('Backing 4'!U:U,MATCH(R475,'Backing 4'!T:T,0)))</f>
        <v>Uneven - Men benefit</v>
      </c>
      <c r="R475" s="1" t="str">
        <f t="shared" si="1"/>
        <v>4 - Manager &amp; Sales &amp; Marketing</v>
      </c>
      <c r="S475" s="1" t="str">
        <f t="array" ref="S475">IF(T475="","",INDEX('Backing 4'!Z:Z,MATCH(T475,'Backing 4'!Y:Y,0)))</f>
        <v>Even</v>
      </c>
      <c r="T475" s="1" t="str">
        <f t="shared" si="2"/>
        <v>4 - Manager</v>
      </c>
      <c r="U475" s="1">
        <v>3.0</v>
      </c>
      <c r="V475" s="1" t="str">
        <f t="array" ref="V475">IF(D475="Y","",IF(W475="Y",INDEX('Backing 2'!B:B,MATCH(C475,'Backing 2'!C:C,0)),C475))</f>
        <v>4 - Manager</v>
      </c>
      <c r="W475" s="1" t="s">
        <v>34</v>
      </c>
      <c r="X475" s="1">
        <v>3.0</v>
      </c>
      <c r="Y475" s="1" t="s">
        <v>41</v>
      </c>
      <c r="Z475" s="1">
        <v>33.0</v>
      </c>
      <c r="AA475" s="1" t="s">
        <v>51</v>
      </c>
      <c r="AB475" s="1" t="s">
        <v>51</v>
      </c>
      <c r="AC475" s="1" t="s">
        <v>51</v>
      </c>
      <c r="AD475" s="5">
        <v>41365.0</v>
      </c>
      <c r="AE475" s="1">
        <v>7.0</v>
      </c>
      <c r="AF475" s="1">
        <f t="shared" si="3"/>
        <v>0.477246634</v>
      </c>
    </row>
    <row r="476" ht="15.75" customHeight="1">
      <c r="A476" s="1">
        <v>475.0</v>
      </c>
      <c r="B476" s="1" t="s">
        <v>44</v>
      </c>
      <c r="C476" s="1" t="s">
        <v>33</v>
      </c>
      <c r="D476" s="1" t="s">
        <v>34</v>
      </c>
      <c r="E476" s="1">
        <v>2.0</v>
      </c>
      <c r="F476" s="1" t="s">
        <v>35</v>
      </c>
      <c r="G476" s="1" t="s">
        <v>36</v>
      </c>
      <c r="H476" s="3">
        <v>0.5</v>
      </c>
      <c r="I476" s="1" t="s">
        <v>35</v>
      </c>
      <c r="J476" s="1" t="s">
        <v>37</v>
      </c>
      <c r="K476" s="1" t="s">
        <v>46</v>
      </c>
      <c r="M476" s="1" t="s">
        <v>33</v>
      </c>
      <c r="N476" s="1" t="s">
        <v>46</v>
      </c>
      <c r="O476" s="4">
        <v>0.7</v>
      </c>
      <c r="P476" s="1" t="s">
        <v>63</v>
      </c>
      <c r="Q476" s="1" t="str">
        <f t="array" ref="Q476">IF(R476="","",INDEX('Backing 4'!U:U,MATCH(R476,'Backing 4'!T:T,0)))</f>
        <v>Even</v>
      </c>
      <c r="R476" s="1" t="str">
        <f t="shared" si="1"/>
        <v>6 - Junior Officer &amp; Sales &amp; Marketing</v>
      </c>
      <c r="S476" s="1" t="str">
        <f t="array" ref="S476">IF(T476="","",INDEX('Backing 4'!Z:Z,MATCH(T476,'Backing 4'!Y:Y,0)))</f>
        <v>Even</v>
      </c>
      <c r="T476" s="1" t="str">
        <f t="shared" si="2"/>
        <v>6 - Junior Officer</v>
      </c>
      <c r="U476" s="1">
        <v>3.0</v>
      </c>
      <c r="V476" s="1" t="str">
        <f t="array" ref="V476">IF(D476="Y","",IF(W476="Y",INDEX('Backing 2'!B:B,MATCH(C476,'Backing 2'!C:C,0)),C476))</f>
        <v>6 - Junior Officer</v>
      </c>
      <c r="W476" s="1" t="s">
        <v>34</v>
      </c>
      <c r="X476" s="1">
        <v>3.0</v>
      </c>
      <c r="Y476" s="1" t="s">
        <v>53</v>
      </c>
      <c r="Z476" s="1">
        <v>25.0</v>
      </c>
      <c r="AA476" s="1" t="s">
        <v>62</v>
      </c>
      <c r="AB476" s="1" t="s">
        <v>43</v>
      </c>
      <c r="AC476" s="1" t="s">
        <v>43</v>
      </c>
      <c r="AD476" s="5">
        <v>42826.0</v>
      </c>
      <c r="AE476" s="1">
        <v>3.0</v>
      </c>
      <c r="AF476" s="1">
        <f t="shared" si="3"/>
        <v>0.00315276959</v>
      </c>
    </row>
    <row r="477" ht="15.75" customHeight="1">
      <c r="A477" s="1">
        <v>476.0</v>
      </c>
      <c r="B477" s="1" t="s">
        <v>44</v>
      </c>
      <c r="C477" s="1" t="s">
        <v>33</v>
      </c>
      <c r="D477" s="1" t="s">
        <v>34</v>
      </c>
      <c r="E477" s="1">
        <v>3.0</v>
      </c>
      <c r="F477" s="1" t="s">
        <v>35</v>
      </c>
      <c r="G477" s="1" t="s">
        <v>36</v>
      </c>
      <c r="H477" s="3">
        <v>0.5</v>
      </c>
      <c r="I477" s="1" t="s">
        <v>35</v>
      </c>
      <c r="J477" s="1" t="s">
        <v>37</v>
      </c>
      <c r="K477" s="1" t="s">
        <v>38</v>
      </c>
      <c r="M477" s="1" t="s">
        <v>33</v>
      </c>
      <c r="N477" s="1" t="s">
        <v>38</v>
      </c>
      <c r="O477" s="4" t="s">
        <v>40</v>
      </c>
      <c r="P477" s="1" t="s">
        <v>40</v>
      </c>
      <c r="Q477" s="1" t="str">
        <f t="array" ref="Q477">IF(R477="","",INDEX('Backing 4'!U:U,MATCH(R477,'Backing 4'!T:T,0)))</f>
        <v>Even</v>
      </c>
      <c r="R477" s="1" t="str">
        <f t="shared" si="1"/>
        <v>6 - Junior Officer &amp; Operations</v>
      </c>
      <c r="S477" s="1" t="str">
        <f t="array" ref="S477">IF(T477="","",INDEX('Backing 4'!Z:Z,MATCH(T477,'Backing 4'!Y:Y,0)))</f>
        <v>Even</v>
      </c>
      <c r="T477" s="1" t="str">
        <f t="shared" si="2"/>
        <v>6 - Junior Officer</v>
      </c>
      <c r="U477" s="1">
        <v>3.0</v>
      </c>
      <c r="V477" s="1" t="str">
        <f t="array" ref="V477">IF(D477="Y","",IF(W477="Y",INDEX('Backing 2'!B:B,MATCH(C477,'Backing 2'!C:C,0)),C477))</f>
        <v>6 - Junior Officer</v>
      </c>
      <c r="W477" s="1" t="s">
        <v>34</v>
      </c>
      <c r="X477" s="1">
        <v>2.0</v>
      </c>
      <c r="Y477" s="1" t="s">
        <v>53</v>
      </c>
      <c r="Z477" s="1">
        <v>20.0</v>
      </c>
      <c r="AA477" s="1" t="s">
        <v>47</v>
      </c>
      <c r="AB477" s="1" t="s">
        <v>43</v>
      </c>
      <c r="AC477" s="1" t="s">
        <v>43</v>
      </c>
      <c r="AD477" s="5">
        <v>42826.0</v>
      </c>
      <c r="AE477" s="1">
        <v>3.0</v>
      </c>
      <c r="AF477" s="1">
        <f t="shared" si="3"/>
        <v>0.2886351139</v>
      </c>
    </row>
    <row r="478" ht="15.75" customHeight="1">
      <c r="A478" s="1">
        <v>477.0</v>
      </c>
      <c r="B478" s="1" t="s">
        <v>44</v>
      </c>
      <c r="C478" s="1" t="s">
        <v>48</v>
      </c>
      <c r="D478" s="1" t="s">
        <v>34</v>
      </c>
      <c r="E478" s="1">
        <v>2.0</v>
      </c>
      <c r="F478" s="1" t="s">
        <v>36</v>
      </c>
      <c r="G478" s="1" t="s">
        <v>36</v>
      </c>
      <c r="H478" s="3">
        <v>0.5</v>
      </c>
      <c r="I478" s="1" t="s">
        <v>35</v>
      </c>
      <c r="J478" s="1" t="s">
        <v>37</v>
      </c>
      <c r="K478" s="1" t="s">
        <v>54</v>
      </c>
      <c r="M478" s="1" t="s">
        <v>69</v>
      </c>
      <c r="N478" s="1" t="s">
        <v>54</v>
      </c>
      <c r="O478" s="4" t="s">
        <v>40</v>
      </c>
      <c r="P478" s="1" t="s">
        <v>40</v>
      </c>
      <c r="Q478" s="1" t="str">
        <f t="array" ref="Q478">IF(R478="","",INDEX('Backing 4'!U:U,MATCH(R478,'Backing 4'!T:T,0)))</f>
        <v>Inconclusive</v>
      </c>
      <c r="R478" s="1" t="str">
        <f t="shared" si="1"/>
        <v>2 - Director &amp; Internal Services</v>
      </c>
      <c r="S478" s="1" t="s">
        <v>50</v>
      </c>
      <c r="T478" s="1" t="str">
        <f t="shared" si="2"/>
        <v>2 - Director</v>
      </c>
      <c r="U478" s="1">
        <v>6.0</v>
      </c>
      <c r="V478" s="1" t="str">
        <f t="array" ref="V478">IF(D478="Y","",IF(W478="Y",INDEX('Backing 2'!B:B,MATCH(C478,'Backing 2'!C:C,0)),C478))</f>
        <v>2 - Director</v>
      </c>
      <c r="W478" s="1" t="s">
        <v>34</v>
      </c>
      <c r="X478" s="1">
        <v>2.0</v>
      </c>
      <c r="Y478" s="1" t="s">
        <v>55</v>
      </c>
      <c r="Z478" s="1">
        <v>44.0</v>
      </c>
      <c r="AA478" s="1" t="s">
        <v>51</v>
      </c>
      <c r="AB478" s="1" t="s">
        <v>51</v>
      </c>
      <c r="AC478" s="1" t="s">
        <v>51</v>
      </c>
      <c r="AD478" s="5">
        <v>41730.0</v>
      </c>
      <c r="AE478" s="1">
        <v>6.0</v>
      </c>
      <c r="AF478" s="1">
        <f t="shared" si="3"/>
        <v>0.3825249494</v>
      </c>
    </row>
    <row r="479" ht="15.75" customHeight="1">
      <c r="A479" s="1">
        <v>478.0</v>
      </c>
      <c r="B479" s="1" t="s">
        <v>44</v>
      </c>
      <c r="C479" s="1" t="s">
        <v>33</v>
      </c>
      <c r="D479" s="1" t="s">
        <v>37</v>
      </c>
      <c r="F479" s="1" t="s">
        <v>35</v>
      </c>
      <c r="G479" s="1" t="s">
        <v>35</v>
      </c>
      <c r="H479" s="3">
        <v>0.5</v>
      </c>
      <c r="I479" s="1" t="s">
        <v>35</v>
      </c>
      <c r="J479" s="1" t="s">
        <v>34</v>
      </c>
      <c r="K479" s="1" t="s">
        <v>38</v>
      </c>
      <c r="M479" s="1" t="s">
        <v>33</v>
      </c>
      <c r="N479" s="1" t="s">
        <v>38</v>
      </c>
      <c r="O479" s="4" t="s">
        <v>40</v>
      </c>
      <c r="P479" s="1" t="s">
        <v>40</v>
      </c>
      <c r="Q479" s="1" t="str">
        <f t="array" ref="Q479">IF(R479="","",INDEX('Backing 4'!U:U,MATCH(R479,'Backing 4'!T:T,0)))</f>
        <v>Even</v>
      </c>
      <c r="R479" s="1" t="str">
        <f t="shared" si="1"/>
        <v>6 - Junior Officer &amp; Operations</v>
      </c>
      <c r="S479" s="1" t="str">
        <f t="array" ref="S479">IF(T479="","",INDEX('Backing 4'!Z:Z,MATCH(T479,'Backing 4'!Y:Y,0)))</f>
        <v>Even</v>
      </c>
      <c r="T479" s="1" t="str">
        <f t="shared" si="2"/>
        <v>6 - Junior Officer</v>
      </c>
      <c r="U479" s="1">
        <v>0.0</v>
      </c>
      <c r="V479" s="1" t="str">
        <f t="array" ref="V479">IF(D479="Y","",IF(W479="Y",INDEX('Backing 2'!B:B,MATCH(C479,'Backing 2'!C:C,0)),C479))</f>
        <v/>
      </c>
      <c r="W479" s="1" t="s">
        <v>34</v>
      </c>
      <c r="Y479" s="1" t="s">
        <v>53</v>
      </c>
      <c r="Z479" s="1">
        <v>25.0</v>
      </c>
      <c r="AA479" s="1" t="s">
        <v>51</v>
      </c>
      <c r="AB479" s="1" t="s">
        <v>51</v>
      </c>
      <c r="AC479" s="1" t="s">
        <v>51</v>
      </c>
      <c r="AD479" s="5">
        <v>43922.0</v>
      </c>
      <c r="AE479" s="1">
        <v>0.0</v>
      </c>
      <c r="AF479" s="1">
        <f t="shared" si="3"/>
        <v>0.3215726637</v>
      </c>
    </row>
    <row r="480" ht="15.75" customHeight="1">
      <c r="A480" s="1">
        <v>479.0</v>
      </c>
      <c r="B480" s="1" t="s">
        <v>32</v>
      </c>
      <c r="C480" s="2" t="s">
        <v>33</v>
      </c>
      <c r="D480" s="1" t="s">
        <v>34</v>
      </c>
      <c r="E480" s="1">
        <v>4.0</v>
      </c>
      <c r="F480" s="1" t="s">
        <v>35</v>
      </c>
      <c r="G480" s="1" t="s">
        <v>35</v>
      </c>
      <c r="H480" s="3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N480" s="1" t="s">
        <v>38</v>
      </c>
      <c r="O480" s="4" t="s">
        <v>40</v>
      </c>
      <c r="P480" s="1" t="s">
        <v>40</v>
      </c>
      <c r="Q480" s="1" t="str">
        <f t="array" ref="Q480">IF(R480="","",INDEX('Backing 4'!U:U,MATCH(R480,'Backing 4'!T:T,0)))</f>
        <v/>
      </c>
      <c r="R480" s="1" t="str">
        <f t="shared" si="1"/>
        <v/>
      </c>
      <c r="S480" s="1" t="str">
        <f t="array" ref="S480">IF(T480="","",INDEX('Backing 4'!Z:Z,MATCH(T480,'Backing 4'!Y:Y,0)))</f>
        <v/>
      </c>
      <c r="T480" s="1" t="str">
        <f t="shared" si="2"/>
        <v/>
      </c>
      <c r="U480" s="1">
        <v>3.0</v>
      </c>
      <c r="V480" s="1" t="str">
        <f t="array" ref="V480">IF(D480="Y","",IF(W480="Y",INDEX('Backing 2'!B:B,MATCH(C480,'Backing 2'!C:C,0)),C480))</f>
        <v>6 - Junior Officer</v>
      </c>
      <c r="W480" s="1" t="s">
        <v>34</v>
      </c>
      <c r="X480" s="1">
        <v>4.0</v>
      </c>
      <c r="Y480" s="1" t="s">
        <v>67</v>
      </c>
      <c r="Z480" s="1">
        <v>53.0</v>
      </c>
      <c r="AA480" s="1" t="s">
        <v>51</v>
      </c>
      <c r="AB480" s="1" t="s">
        <v>51</v>
      </c>
      <c r="AC480" s="1" t="s">
        <v>51</v>
      </c>
      <c r="AD480" s="5">
        <v>42826.0</v>
      </c>
      <c r="AE480" s="1">
        <v>3.0</v>
      </c>
      <c r="AF480" s="1">
        <f t="shared" si="3"/>
        <v>0.3899631241</v>
      </c>
    </row>
    <row r="481" ht="15.75" customHeight="1">
      <c r="A481" s="1">
        <v>480.0</v>
      </c>
      <c r="B481" s="1" t="s">
        <v>32</v>
      </c>
      <c r="C481" s="1" t="s">
        <v>57</v>
      </c>
      <c r="D481" s="1" t="s">
        <v>37</v>
      </c>
      <c r="F481" s="1" t="s">
        <v>35</v>
      </c>
      <c r="G481" s="1" t="s">
        <v>35</v>
      </c>
      <c r="H481" s="3">
        <v>0.5</v>
      </c>
      <c r="I481" s="1" t="s">
        <v>35</v>
      </c>
      <c r="J481" s="1" t="s">
        <v>34</v>
      </c>
      <c r="K481" s="1" t="s">
        <v>46</v>
      </c>
      <c r="M481" s="1" t="s">
        <v>57</v>
      </c>
      <c r="N481" s="1" t="s">
        <v>46</v>
      </c>
      <c r="O481" s="4" t="s">
        <v>40</v>
      </c>
      <c r="P481" s="1" t="s">
        <v>40</v>
      </c>
      <c r="Q481" s="1" t="str">
        <f t="array" ref="Q481">IF(R481="","",INDEX('Backing 4'!U:U,MATCH(R481,'Backing 4'!T:T,0)))</f>
        <v>Uneven - Men benefit</v>
      </c>
      <c r="R481" s="1" t="str">
        <f t="shared" si="1"/>
        <v>3 - Senior Manager &amp; Sales &amp; Marketing</v>
      </c>
      <c r="S481" s="1" t="str">
        <f t="array" ref="S481">IF(T481="","",INDEX('Backing 4'!Z:Z,MATCH(T481,'Backing 4'!Y:Y,0)))</f>
        <v>Uneven - Men benefit</v>
      </c>
      <c r="T481" s="1" t="str">
        <f t="shared" si="2"/>
        <v>3 - Senior Manager</v>
      </c>
      <c r="U481" s="1">
        <v>0.0</v>
      </c>
      <c r="V481" s="1" t="str">
        <f t="array" ref="V481">IF(D481="Y","",IF(W481="Y",INDEX('Backing 2'!B:B,MATCH(C481,'Backing 2'!C:C,0)),C481))</f>
        <v/>
      </c>
      <c r="W481" s="1" t="s">
        <v>34</v>
      </c>
      <c r="Y481" s="1" t="s">
        <v>41</v>
      </c>
      <c r="Z481" s="1">
        <v>38.0</v>
      </c>
      <c r="AA481" s="1" t="s">
        <v>51</v>
      </c>
      <c r="AB481" s="1" t="s">
        <v>51</v>
      </c>
      <c r="AC481" s="1" t="s">
        <v>51</v>
      </c>
      <c r="AD481" s="5">
        <v>43922.0</v>
      </c>
      <c r="AE481" s="1">
        <v>0.0</v>
      </c>
      <c r="AF481" s="1">
        <f t="shared" si="3"/>
        <v>0.597083059</v>
      </c>
    </row>
    <row r="482" ht="15.75" customHeight="1">
      <c r="A482" s="1">
        <v>481.0</v>
      </c>
      <c r="B482" s="1" t="s">
        <v>32</v>
      </c>
      <c r="C482" s="1" t="s">
        <v>57</v>
      </c>
      <c r="D482" s="1" t="s">
        <v>34</v>
      </c>
      <c r="E482" s="1">
        <v>2.0</v>
      </c>
      <c r="F482" s="1" t="s">
        <v>35</v>
      </c>
      <c r="G482" s="1" t="s">
        <v>36</v>
      </c>
      <c r="H482" s="3">
        <v>0.5</v>
      </c>
      <c r="I482" s="1" t="s">
        <v>35</v>
      </c>
      <c r="J482" s="1" t="s">
        <v>37</v>
      </c>
      <c r="K482" s="1" t="s">
        <v>54</v>
      </c>
      <c r="M482" s="1" t="s">
        <v>57</v>
      </c>
      <c r="N482" s="1" t="s">
        <v>54</v>
      </c>
      <c r="O482" s="4" t="s">
        <v>40</v>
      </c>
      <c r="P482" s="1" t="s">
        <v>40</v>
      </c>
      <c r="Q482" s="1" t="str">
        <f t="array" ref="Q482">IF(R482="","",INDEX('Backing 4'!U:U,MATCH(R482,'Backing 4'!T:T,0)))</f>
        <v>Uneven - Men benefit</v>
      </c>
      <c r="R482" s="1" t="str">
        <f t="shared" si="1"/>
        <v>3 - Senior Manager &amp; Internal Services</v>
      </c>
      <c r="S482" s="1" t="str">
        <f t="array" ref="S482">IF(T482="","",INDEX('Backing 4'!Z:Z,MATCH(T482,'Backing 4'!Y:Y,0)))</f>
        <v>Uneven - Men benefit</v>
      </c>
      <c r="T482" s="1" t="str">
        <f t="shared" si="2"/>
        <v>3 - Senior Manager</v>
      </c>
      <c r="U482" s="1">
        <v>2.0</v>
      </c>
      <c r="V482" s="1" t="str">
        <f t="array" ref="V482">IF(D482="Y","",IF(W482="Y",INDEX('Backing 2'!B:B,MATCH(C482,'Backing 2'!C:C,0)),C482))</f>
        <v>3 - Senior Manager</v>
      </c>
      <c r="W482" s="1" t="s">
        <v>34</v>
      </c>
      <c r="X482" s="1">
        <v>3.0</v>
      </c>
      <c r="Y482" s="1" t="s">
        <v>41</v>
      </c>
      <c r="Z482" s="1">
        <v>37.0</v>
      </c>
      <c r="AA482" s="1" t="s">
        <v>56</v>
      </c>
      <c r="AB482" s="1" t="s">
        <v>43</v>
      </c>
      <c r="AC482" s="1" t="s">
        <v>43</v>
      </c>
      <c r="AD482" s="5">
        <v>42461.0</v>
      </c>
      <c r="AE482" s="1">
        <v>4.0</v>
      </c>
      <c r="AF482" s="1">
        <f t="shared" si="3"/>
        <v>0.3262472333</v>
      </c>
    </row>
    <row r="483" ht="15.75" customHeight="1">
      <c r="A483" s="1">
        <v>482.0</v>
      </c>
      <c r="B483" s="1" t="s">
        <v>32</v>
      </c>
      <c r="C483" s="1" t="s">
        <v>57</v>
      </c>
      <c r="D483" s="1" t="s">
        <v>34</v>
      </c>
      <c r="E483" s="1">
        <v>3.0</v>
      </c>
      <c r="F483" s="1" t="s">
        <v>35</v>
      </c>
      <c r="G483" s="1" t="s">
        <v>36</v>
      </c>
      <c r="H483" s="3">
        <v>0.5</v>
      </c>
      <c r="I483" s="1" t="s">
        <v>35</v>
      </c>
      <c r="J483" s="1" t="s">
        <v>37</v>
      </c>
      <c r="K483" s="1" t="s">
        <v>38</v>
      </c>
      <c r="M483" s="1" t="s">
        <v>57</v>
      </c>
      <c r="N483" s="1" t="s">
        <v>38</v>
      </c>
      <c r="O483" s="4" t="s">
        <v>40</v>
      </c>
      <c r="P483" s="1" t="s">
        <v>40</v>
      </c>
      <c r="Q483" s="1" t="str">
        <f t="array" ref="Q483">IF(R483="","",INDEX('Backing 4'!U:U,MATCH(R483,'Backing 4'!T:T,0)))</f>
        <v>Even</v>
      </c>
      <c r="R483" s="1" t="str">
        <f t="shared" si="1"/>
        <v>3 - Senior Manager &amp; Operations</v>
      </c>
      <c r="S483" s="1" t="str">
        <f t="array" ref="S483">IF(T483="","",INDEX('Backing 4'!Z:Z,MATCH(T483,'Backing 4'!Y:Y,0)))</f>
        <v>Uneven - Men benefit</v>
      </c>
      <c r="T483" s="1" t="str">
        <f t="shared" si="2"/>
        <v>3 - Senior Manager</v>
      </c>
      <c r="U483" s="1">
        <v>3.0</v>
      </c>
      <c r="V483" s="1" t="str">
        <f t="array" ref="V483">IF(D483="Y","",IF(W483="Y",INDEX('Backing 2'!B:B,MATCH(C483,'Backing 2'!C:C,0)),C483))</f>
        <v>3 - Senior Manager</v>
      </c>
      <c r="W483" s="1" t="s">
        <v>34</v>
      </c>
      <c r="X483" s="1">
        <v>3.0</v>
      </c>
      <c r="Y483" s="1" t="s">
        <v>41</v>
      </c>
      <c r="Z483" s="1">
        <v>39.0</v>
      </c>
      <c r="AA483" s="1" t="s">
        <v>51</v>
      </c>
      <c r="AB483" s="1" t="s">
        <v>51</v>
      </c>
      <c r="AC483" s="1" t="s">
        <v>51</v>
      </c>
      <c r="AD483" s="5">
        <v>40634.0</v>
      </c>
      <c r="AE483" s="1">
        <v>9.0</v>
      </c>
      <c r="AF483" s="1">
        <f t="shared" si="3"/>
        <v>0.8631281999</v>
      </c>
    </row>
    <row r="484" ht="15.75" customHeight="1">
      <c r="A484" s="1">
        <v>483.0</v>
      </c>
      <c r="B484" s="1" t="s">
        <v>44</v>
      </c>
      <c r="C484" s="2" t="s">
        <v>33</v>
      </c>
      <c r="D484" s="1" t="s">
        <v>34</v>
      </c>
      <c r="E484" s="1">
        <v>3.0</v>
      </c>
      <c r="F484" s="1" t="s">
        <v>35</v>
      </c>
      <c r="G484" s="1" t="s">
        <v>35</v>
      </c>
      <c r="H484" s="3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N484" s="1" t="s">
        <v>38</v>
      </c>
      <c r="O484" s="4">
        <v>0.5</v>
      </c>
      <c r="P484" s="1" t="s">
        <v>63</v>
      </c>
      <c r="Q484" s="1" t="str">
        <f t="array" ref="Q484">IF(R484="","",INDEX('Backing 4'!U:U,MATCH(R484,'Backing 4'!T:T,0)))</f>
        <v/>
      </c>
      <c r="R484" s="1" t="str">
        <f t="shared" si="1"/>
        <v/>
      </c>
      <c r="S484" s="1" t="str">
        <f t="array" ref="S484">IF(T484="","",INDEX('Backing 4'!Z:Z,MATCH(T484,'Backing 4'!Y:Y,0)))</f>
        <v/>
      </c>
      <c r="T484" s="1" t="str">
        <f t="shared" si="2"/>
        <v/>
      </c>
      <c r="U484" s="1">
        <v>4.0</v>
      </c>
      <c r="V484" s="1" t="str">
        <f t="array" ref="V484">IF(D484="Y","",IF(W484="Y",INDEX('Backing 2'!B:B,MATCH(C484,'Backing 2'!C:C,0)),C484))</f>
        <v>6 - Junior Officer</v>
      </c>
      <c r="W484" s="1" t="s">
        <v>34</v>
      </c>
      <c r="X484" s="1">
        <v>3.0</v>
      </c>
      <c r="Y484" s="1" t="s">
        <v>41</v>
      </c>
      <c r="Z484" s="1">
        <v>36.0</v>
      </c>
      <c r="AA484" s="1" t="s">
        <v>56</v>
      </c>
      <c r="AB484" s="1" t="s">
        <v>43</v>
      </c>
      <c r="AC484" s="1" t="s">
        <v>43</v>
      </c>
      <c r="AD484" s="5">
        <v>42461.0</v>
      </c>
      <c r="AE484" s="1">
        <v>4.0</v>
      </c>
      <c r="AF484" s="1">
        <f t="shared" si="3"/>
        <v>0.9488327967</v>
      </c>
    </row>
    <row r="485" ht="15.75" customHeight="1">
      <c r="A485" s="1">
        <v>484.0</v>
      </c>
      <c r="B485" s="1" t="s">
        <v>32</v>
      </c>
      <c r="C485" s="1" t="s">
        <v>69</v>
      </c>
      <c r="D485" s="1" t="s">
        <v>37</v>
      </c>
      <c r="F485" s="1" t="s">
        <v>35</v>
      </c>
      <c r="G485" s="1" t="s">
        <v>35</v>
      </c>
      <c r="H485" s="3">
        <v>0.5</v>
      </c>
      <c r="I485" s="1" t="s">
        <v>35</v>
      </c>
      <c r="J485" s="1" t="s">
        <v>34</v>
      </c>
      <c r="K485" s="1" t="s">
        <v>49</v>
      </c>
      <c r="M485" s="1" t="s">
        <v>69</v>
      </c>
      <c r="N485" s="1" t="s">
        <v>49</v>
      </c>
      <c r="O485" s="4" t="s">
        <v>40</v>
      </c>
      <c r="P485" s="1" t="s">
        <v>40</v>
      </c>
      <c r="Q485" s="1" t="str">
        <f t="array" ref="Q485">IF(R485="","",INDEX('Backing 4'!U:U,MATCH(R485,'Backing 4'!T:T,0)))</f>
        <v/>
      </c>
      <c r="R485" s="1" t="str">
        <f t="shared" si="1"/>
        <v/>
      </c>
      <c r="S485" s="1" t="str">
        <f t="array" ref="S485">IF(T485="","",INDEX('Backing 4'!Z:Z,MATCH(T485,'Backing 4'!Y:Y,0)))</f>
        <v/>
      </c>
      <c r="T485" s="1" t="str">
        <f t="shared" si="2"/>
        <v/>
      </c>
      <c r="U485" s="1">
        <v>0.0</v>
      </c>
      <c r="V485" s="1" t="str">
        <f t="array" ref="V485">IF(D485="Y","",IF(W485="Y",INDEX('Backing 2'!B:B,MATCH(C485,'Backing 2'!C:C,0)),C485))</f>
        <v/>
      </c>
      <c r="W485" s="1" t="s">
        <v>34</v>
      </c>
      <c r="Y485" s="1" t="s">
        <v>79</v>
      </c>
      <c r="Z485" s="1">
        <v>61.0</v>
      </c>
      <c r="AA485" s="1" t="s">
        <v>85</v>
      </c>
      <c r="AB485" s="1" t="s">
        <v>78</v>
      </c>
      <c r="AC485" s="1" t="s">
        <v>61</v>
      </c>
      <c r="AD485" s="5">
        <v>43922.0</v>
      </c>
      <c r="AE485" s="1">
        <v>0.0</v>
      </c>
      <c r="AF485" s="1">
        <f t="shared" si="3"/>
        <v>0.3156073751</v>
      </c>
    </row>
    <row r="486" ht="15.75" customHeight="1">
      <c r="A486" s="1">
        <v>485.0</v>
      </c>
      <c r="B486" s="1" t="s">
        <v>32</v>
      </c>
      <c r="C486" s="1" t="s">
        <v>45</v>
      </c>
      <c r="D486" s="1" t="s">
        <v>34</v>
      </c>
      <c r="E486" s="1">
        <v>3.0</v>
      </c>
      <c r="F486" s="1" t="s">
        <v>35</v>
      </c>
      <c r="G486" s="1" t="s">
        <v>36</v>
      </c>
      <c r="H486" s="3">
        <v>0.5</v>
      </c>
      <c r="I486" s="1" t="s">
        <v>35</v>
      </c>
      <c r="J486" s="1" t="s">
        <v>37</v>
      </c>
      <c r="K486" s="1" t="s">
        <v>38</v>
      </c>
      <c r="M486" s="1" t="s">
        <v>45</v>
      </c>
      <c r="N486" s="1" t="s">
        <v>38</v>
      </c>
      <c r="O486" s="4" t="s">
        <v>40</v>
      </c>
      <c r="P486" s="1" t="s">
        <v>40</v>
      </c>
      <c r="Q486" s="1" t="str">
        <f t="array" ref="Q486">IF(R486="","",INDEX('Backing 4'!U:U,MATCH(R486,'Backing 4'!T:T,0)))</f>
        <v>Even</v>
      </c>
      <c r="R486" s="1" t="str">
        <f t="shared" si="1"/>
        <v>4 - Manager &amp; Operations</v>
      </c>
      <c r="S486" s="1" t="str">
        <f t="array" ref="S486">IF(T486="","",INDEX('Backing 4'!Z:Z,MATCH(T486,'Backing 4'!Y:Y,0)))</f>
        <v>Even</v>
      </c>
      <c r="T486" s="1" t="str">
        <f t="shared" si="2"/>
        <v>4 - Manager</v>
      </c>
      <c r="U486" s="1">
        <v>1.0</v>
      </c>
      <c r="V486" s="1" t="str">
        <f t="array" ref="V486">IF(D486="Y","",IF(W486="Y",INDEX('Backing 2'!B:B,MATCH(C486,'Backing 2'!C:C,0)),C486))</f>
        <v>5 - Senior Officer</v>
      </c>
      <c r="W486" s="1" t="s">
        <v>37</v>
      </c>
      <c r="X486" s="1">
        <v>1.0</v>
      </c>
      <c r="Y486" s="1" t="s">
        <v>41</v>
      </c>
      <c r="Z486" s="1">
        <v>34.0</v>
      </c>
      <c r="AA486" s="1" t="s">
        <v>47</v>
      </c>
      <c r="AB486" s="1" t="s">
        <v>43</v>
      </c>
      <c r="AC486" s="1" t="s">
        <v>43</v>
      </c>
      <c r="AD486" s="5">
        <v>41365.0</v>
      </c>
      <c r="AE486" s="1">
        <v>7.0</v>
      </c>
      <c r="AF486" s="1">
        <f t="shared" si="3"/>
        <v>0.002871947156</v>
      </c>
    </row>
    <row r="487" ht="15.75" customHeight="1">
      <c r="A487" s="1">
        <v>486.0</v>
      </c>
      <c r="B487" s="1" t="s">
        <v>44</v>
      </c>
      <c r="C487" s="2" t="s">
        <v>33</v>
      </c>
      <c r="D487" s="1" t="s">
        <v>34</v>
      </c>
      <c r="E487" s="1">
        <v>2.0</v>
      </c>
      <c r="F487" s="1" t="s">
        <v>35</v>
      </c>
      <c r="G487" s="1" t="s">
        <v>35</v>
      </c>
      <c r="H487" s="3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N487" s="1" t="s">
        <v>38</v>
      </c>
      <c r="O487" s="4" t="s">
        <v>40</v>
      </c>
      <c r="P487" s="1" t="s">
        <v>40</v>
      </c>
      <c r="Q487" s="1" t="str">
        <f t="array" ref="Q487">IF(R487="","",INDEX('Backing 4'!U:U,MATCH(R487,'Backing 4'!T:T,0)))</f>
        <v/>
      </c>
      <c r="R487" s="1" t="str">
        <f t="shared" si="1"/>
        <v/>
      </c>
      <c r="S487" s="1" t="str">
        <f t="array" ref="S487">IF(T487="","",INDEX('Backing 4'!Z:Z,MATCH(T487,'Backing 4'!Y:Y,0)))</f>
        <v/>
      </c>
      <c r="T487" s="1" t="str">
        <f t="shared" si="2"/>
        <v/>
      </c>
      <c r="U487" s="1">
        <v>2.0</v>
      </c>
      <c r="V487" s="1" t="str">
        <f t="array" ref="V487">IF(D487="Y","",IF(W487="Y",INDEX('Backing 2'!B:B,MATCH(C487,'Backing 2'!C:C,0)),C487))</f>
        <v>6 - Junior Officer</v>
      </c>
      <c r="W487" s="1" t="s">
        <v>34</v>
      </c>
      <c r="X487" s="1">
        <v>3.0</v>
      </c>
      <c r="Y487" s="1" t="s">
        <v>55</v>
      </c>
      <c r="Z487" s="1">
        <v>47.0</v>
      </c>
      <c r="AA487" s="1" t="s">
        <v>47</v>
      </c>
      <c r="AB487" s="1" t="s">
        <v>43</v>
      </c>
      <c r="AC487" s="1" t="s">
        <v>43</v>
      </c>
      <c r="AD487" s="5">
        <v>43191.0</v>
      </c>
      <c r="AE487" s="1">
        <v>2.0</v>
      </c>
      <c r="AF487" s="1">
        <f t="shared" si="3"/>
        <v>0.9473143787</v>
      </c>
    </row>
    <row r="488" ht="15.75" customHeight="1">
      <c r="A488" s="1">
        <v>487.0</v>
      </c>
      <c r="B488" s="1" t="s">
        <v>44</v>
      </c>
      <c r="C488" s="1" t="s">
        <v>45</v>
      </c>
      <c r="D488" s="1" t="s">
        <v>34</v>
      </c>
      <c r="E488" s="1">
        <v>3.0</v>
      </c>
      <c r="F488" s="1" t="s">
        <v>35</v>
      </c>
      <c r="G488" s="1" t="s">
        <v>36</v>
      </c>
      <c r="H488" s="3">
        <v>0.5</v>
      </c>
      <c r="I488" s="1" t="s">
        <v>35</v>
      </c>
      <c r="J488" s="1" t="s">
        <v>37</v>
      </c>
      <c r="K488" s="1" t="s">
        <v>54</v>
      </c>
      <c r="M488" s="1" t="s">
        <v>45</v>
      </c>
      <c r="N488" s="1" t="s">
        <v>54</v>
      </c>
      <c r="O488" s="4" t="s">
        <v>40</v>
      </c>
      <c r="P488" s="1" t="s">
        <v>40</v>
      </c>
      <c r="Q488" s="1" t="str">
        <f t="array" ref="Q488">IF(R488="","",INDEX('Backing 4'!U:U,MATCH(R488,'Backing 4'!T:T,0)))</f>
        <v>Even</v>
      </c>
      <c r="R488" s="1" t="str">
        <f t="shared" si="1"/>
        <v>4 - Manager &amp; Internal Services</v>
      </c>
      <c r="S488" s="1" t="str">
        <f t="array" ref="S488">IF(T488="","",INDEX('Backing 4'!Z:Z,MATCH(T488,'Backing 4'!Y:Y,0)))</f>
        <v>Even</v>
      </c>
      <c r="T488" s="1" t="str">
        <f t="shared" si="2"/>
        <v>4 - Manager</v>
      </c>
      <c r="U488" s="1">
        <v>1.0</v>
      </c>
      <c r="V488" s="1" t="str">
        <f t="array" ref="V488">IF(D488="Y","",IF(W488="Y",INDEX('Backing 2'!B:B,MATCH(C488,'Backing 2'!C:C,0)),C488))</f>
        <v>5 - Senior Officer</v>
      </c>
      <c r="W488" s="1" t="s">
        <v>37</v>
      </c>
      <c r="X488" s="1">
        <v>2.0</v>
      </c>
      <c r="Y488" s="1" t="s">
        <v>41</v>
      </c>
      <c r="Z488" s="1">
        <v>39.0</v>
      </c>
      <c r="AA488" s="1" t="s">
        <v>56</v>
      </c>
      <c r="AB488" s="1" t="s">
        <v>43</v>
      </c>
      <c r="AC488" s="1" t="s">
        <v>43</v>
      </c>
      <c r="AD488" s="5">
        <v>42095.0</v>
      </c>
      <c r="AE488" s="1">
        <v>5.0</v>
      </c>
      <c r="AF488" s="1">
        <f t="shared" si="3"/>
        <v>0.8542523577</v>
      </c>
    </row>
    <row r="489" ht="15.75" customHeight="1">
      <c r="A489" s="1">
        <v>488.0</v>
      </c>
      <c r="B489" s="1" t="s">
        <v>44</v>
      </c>
      <c r="C489" s="1" t="s">
        <v>33</v>
      </c>
      <c r="D489" s="1" t="s">
        <v>34</v>
      </c>
      <c r="E489" s="1">
        <v>2.0</v>
      </c>
      <c r="F489" s="1" t="s">
        <v>35</v>
      </c>
      <c r="G489" s="1" t="s">
        <v>36</v>
      </c>
      <c r="H489" s="3">
        <v>0.5</v>
      </c>
      <c r="I489" s="1" t="s">
        <v>35</v>
      </c>
      <c r="J489" s="1" t="s">
        <v>37</v>
      </c>
      <c r="K489" s="1" t="s">
        <v>46</v>
      </c>
      <c r="M489" s="1" t="s">
        <v>33</v>
      </c>
      <c r="N489" s="1" t="s">
        <v>46</v>
      </c>
      <c r="O489" s="4" t="s">
        <v>40</v>
      </c>
      <c r="P489" s="1" t="s">
        <v>40</v>
      </c>
      <c r="Q489" s="1" t="str">
        <f t="array" ref="Q489">IF(R489="","",INDEX('Backing 4'!U:U,MATCH(R489,'Backing 4'!T:T,0)))</f>
        <v>Even</v>
      </c>
      <c r="R489" s="1" t="str">
        <f t="shared" si="1"/>
        <v>6 - Junior Officer &amp; Sales &amp; Marketing</v>
      </c>
      <c r="S489" s="1" t="str">
        <f t="array" ref="S489">IF(T489="","",INDEX('Backing 4'!Z:Z,MATCH(T489,'Backing 4'!Y:Y,0)))</f>
        <v>Even</v>
      </c>
      <c r="T489" s="1" t="str">
        <f t="shared" si="2"/>
        <v>6 - Junior Officer</v>
      </c>
      <c r="U489" s="1">
        <v>1.0</v>
      </c>
      <c r="V489" s="1" t="str">
        <f t="array" ref="V489">IF(D489="Y","",IF(W489="Y",INDEX('Backing 2'!B:B,MATCH(C489,'Backing 2'!C:C,0)),C489))</f>
        <v>6 - Junior Officer</v>
      </c>
      <c r="W489" s="1" t="s">
        <v>34</v>
      </c>
      <c r="Y489" s="1" t="s">
        <v>53</v>
      </c>
      <c r="Z489" s="1">
        <v>26.0</v>
      </c>
      <c r="AA489" s="1" t="s">
        <v>51</v>
      </c>
      <c r="AB489" s="1" t="s">
        <v>51</v>
      </c>
      <c r="AC489" s="1" t="s">
        <v>51</v>
      </c>
      <c r="AD489" s="5">
        <v>43556.0</v>
      </c>
      <c r="AE489" s="1">
        <v>1.0</v>
      </c>
      <c r="AF489" s="1">
        <f t="shared" si="3"/>
        <v>0.1180155345</v>
      </c>
    </row>
    <row r="490" ht="15.75" customHeight="1">
      <c r="A490" s="1">
        <v>489.0</v>
      </c>
      <c r="B490" s="1" t="s">
        <v>32</v>
      </c>
      <c r="C490" s="1" t="s">
        <v>45</v>
      </c>
      <c r="D490" s="1" t="s">
        <v>37</v>
      </c>
      <c r="F490" s="1" t="s">
        <v>35</v>
      </c>
      <c r="G490" s="1" t="s">
        <v>35</v>
      </c>
      <c r="H490" s="3">
        <v>0.5</v>
      </c>
      <c r="I490" s="1" t="s">
        <v>35</v>
      </c>
      <c r="J490" s="1" t="s">
        <v>34</v>
      </c>
      <c r="K490" s="1" t="s">
        <v>38</v>
      </c>
      <c r="M490" s="1" t="s">
        <v>45</v>
      </c>
      <c r="N490" s="1" t="s">
        <v>38</v>
      </c>
      <c r="O490" s="4" t="s">
        <v>40</v>
      </c>
      <c r="P490" s="1" t="s">
        <v>40</v>
      </c>
      <c r="Q490" s="1" t="str">
        <f t="array" ref="Q490">IF(R490="","",INDEX('Backing 4'!U:U,MATCH(R490,'Backing 4'!T:T,0)))</f>
        <v>Even</v>
      </c>
      <c r="R490" s="1" t="str">
        <f t="shared" si="1"/>
        <v>4 - Manager &amp; Operations</v>
      </c>
      <c r="S490" s="1" t="str">
        <f t="array" ref="S490">IF(T490="","",INDEX('Backing 4'!Z:Z,MATCH(T490,'Backing 4'!Y:Y,0)))</f>
        <v>Even</v>
      </c>
      <c r="T490" s="1" t="str">
        <f t="shared" si="2"/>
        <v>4 - Manager</v>
      </c>
      <c r="U490" s="1">
        <v>0.0</v>
      </c>
      <c r="V490" s="1" t="str">
        <f t="array" ref="V490">IF(D490="Y","",IF(W490="Y",INDEX('Backing 2'!B:B,MATCH(C490,'Backing 2'!C:C,0)),C490))</f>
        <v/>
      </c>
      <c r="W490" s="1" t="s">
        <v>34</v>
      </c>
      <c r="Y490" s="1" t="s">
        <v>41</v>
      </c>
      <c r="Z490" s="1">
        <v>30.0</v>
      </c>
      <c r="AA490" s="1" t="s">
        <v>51</v>
      </c>
      <c r="AB490" s="1" t="s">
        <v>51</v>
      </c>
      <c r="AC490" s="1" t="s">
        <v>51</v>
      </c>
      <c r="AD490" s="5">
        <v>43922.0</v>
      </c>
      <c r="AE490" s="1">
        <v>0.0</v>
      </c>
      <c r="AF490" s="1">
        <f t="shared" si="3"/>
        <v>0.5034493638</v>
      </c>
    </row>
    <row r="491" ht="15.75" customHeight="1">
      <c r="A491" s="1">
        <v>490.0</v>
      </c>
      <c r="B491" s="1" t="s">
        <v>32</v>
      </c>
      <c r="C491" s="1" t="s">
        <v>57</v>
      </c>
      <c r="D491" s="1" t="s">
        <v>37</v>
      </c>
      <c r="F491" s="1" t="s">
        <v>35</v>
      </c>
      <c r="G491" s="1" t="s">
        <v>35</v>
      </c>
      <c r="H491" s="3">
        <v>0.5</v>
      </c>
      <c r="I491" s="1" t="s">
        <v>35</v>
      </c>
      <c r="J491" s="1" t="s">
        <v>34</v>
      </c>
      <c r="K491" s="1" t="s">
        <v>65</v>
      </c>
      <c r="M491" s="1" t="s">
        <v>57</v>
      </c>
      <c r="N491" s="1" t="s">
        <v>65</v>
      </c>
      <c r="O491" s="4" t="s">
        <v>40</v>
      </c>
      <c r="P491" s="1" t="s">
        <v>40</v>
      </c>
      <c r="Q491" s="1" t="str">
        <f t="array" ref="Q491">IF(R491="","",INDEX('Backing 4'!U:U,MATCH(R491,'Backing 4'!T:T,0)))</f>
        <v>Inconclusive</v>
      </c>
      <c r="R491" s="1" t="str">
        <f t="shared" si="1"/>
        <v>3 - Senior Manager &amp; Finance</v>
      </c>
      <c r="S491" s="1" t="str">
        <f t="array" ref="S491">IF(T491="","",INDEX('Backing 4'!Z:Z,MATCH(T491,'Backing 4'!Y:Y,0)))</f>
        <v>Uneven - Men benefit</v>
      </c>
      <c r="T491" s="1" t="str">
        <f t="shared" si="2"/>
        <v>3 - Senior Manager</v>
      </c>
      <c r="U491" s="1">
        <v>0.0</v>
      </c>
      <c r="V491" s="1" t="str">
        <f t="array" ref="V491">IF(D491="Y","",IF(W491="Y",INDEX('Backing 2'!B:B,MATCH(C491,'Backing 2'!C:C,0)),C491))</f>
        <v/>
      </c>
      <c r="W491" s="1" t="s">
        <v>34</v>
      </c>
      <c r="Y491" s="1" t="s">
        <v>41</v>
      </c>
      <c r="Z491" s="1">
        <v>33.0</v>
      </c>
      <c r="AA491" s="1" t="s">
        <v>51</v>
      </c>
      <c r="AB491" s="1" t="s">
        <v>51</v>
      </c>
      <c r="AC491" s="1" t="s">
        <v>51</v>
      </c>
      <c r="AD491" s="5">
        <v>43922.0</v>
      </c>
      <c r="AE491" s="1">
        <v>0.0</v>
      </c>
      <c r="AF491" s="1">
        <f t="shared" si="3"/>
        <v>0.8356048094</v>
      </c>
    </row>
    <row r="492" ht="15.75" customHeight="1">
      <c r="A492" s="1">
        <v>491.0</v>
      </c>
      <c r="B492" s="1" t="s">
        <v>44</v>
      </c>
      <c r="C492" s="1" t="s">
        <v>58</v>
      </c>
      <c r="D492" s="1" t="s">
        <v>37</v>
      </c>
      <c r="F492" s="1" t="s">
        <v>35</v>
      </c>
      <c r="G492" s="1" t="s">
        <v>35</v>
      </c>
      <c r="H492" s="3">
        <v>0.5</v>
      </c>
      <c r="I492" s="1" t="s">
        <v>35</v>
      </c>
      <c r="J492" s="1" t="s">
        <v>34</v>
      </c>
      <c r="K492" s="1" t="s">
        <v>54</v>
      </c>
      <c r="M492" s="1" t="s">
        <v>58</v>
      </c>
      <c r="N492" s="1" t="s">
        <v>54</v>
      </c>
      <c r="O492" s="4" t="s">
        <v>40</v>
      </c>
      <c r="P492" s="1" t="s">
        <v>40</v>
      </c>
      <c r="Q492" s="1" t="str">
        <f t="array" ref="Q492">IF(R492="","",INDEX('Backing 4'!U:U,MATCH(R492,'Backing 4'!T:T,0)))</f>
        <v>Even</v>
      </c>
      <c r="R492" s="1" t="str">
        <f t="shared" si="1"/>
        <v>5 - Senior Officer &amp; Internal Services</v>
      </c>
      <c r="S492" s="1" t="str">
        <f t="array" ref="S492">IF(T492="","",INDEX('Backing 4'!Z:Z,MATCH(T492,'Backing 4'!Y:Y,0)))</f>
        <v>Even</v>
      </c>
      <c r="T492" s="1" t="str">
        <f t="shared" si="2"/>
        <v>5 - Senior Officer</v>
      </c>
      <c r="U492" s="1">
        <v>0.0</v>
      </c>
      <c r="V492" s="1" t="str">
        <f t="array" ref="V492">IF(D492="Y","",IF(W492="Y",INDEX('Backing 2'!B:B,MATCH(C492,'Backing 2'!C:C,0)),C492))</f>
        <v/>
      </c>
      <c r="W492" s="1" t="s">
        <v>34</v>
      </c>
      <c r="Y492" s="1" t="s">
        <v>41</v>
      </c>
      <c r="Z492" s="1">
        <v>33.0</v>
      </c>
      <c r="AA492" s="1" t="s">
        <v>64</v>
      </c>
      <c r="AB492" s="1" t="s">
        <v>43</v>
      </c>
      <c r="AC492" s="1" t="s">
        <v>43</v>
      </c>
      <c r="AD492" s="5">
        <v>43922.0</v>
      </c>
      <c r="AE492" s="1">
        <v>0.0</v>
      </c>
      <c r="AF492" s="1">
        <f t="shared" si="3"/>
        <v>0.2133057542</v>
      </c>
    </row>
    <row r="493" ht="15.75" customHeight="1">
      <c r="A493" s="1">
        <v>492.0</v>
      </c>
      <c r="B493" s="1" t="s">
        <v>32</v>
      </c>
      <c r="C493" s="1" t="s">
        <v>48</v>
      </c>
      <c r="D493" s="1" t="s">
        <v>34</v>
      </c>
      <c r="E493" s="1">
        <v>1.0</v>
      </c>
      <c r="F493" s="1" t="s">
        <v>35</v>
      </c>
      <c r="G493" s="1" t="s">
        <v>36</v>
      </c>
      <c r="H493" s="3">
        <v>0.5</v>
      </c>
      <c r="I493" s="1" t="s">
        <v>35</v>
      </c>
      <c r="J493" s="1" t="s">
        <v>37</v>
      </c>
      <c r="K493" s="1" t="s">
        <v>46</v>
      </c>
      <c r="M493" s="1" t="s">
        <v>48</v>
      </c>
      <c r="N493" s="1" t="s">
        <v>46</v>
      </c>
      <c r="O493" s="4" t="s">
        <v>40</v>
      </c>
      <c r="P493" s="1" t="s">
        <v>40</v>
      </c>
      <c r="Q493" s="1" t="str">
        <f t="array" ref="Q493">IF(R493="","",INDEX('Backing 4'!U:U,MATCH(R493,'Backing 4'!T:T,0)))</f>
        <v>Inconclusive</v>
      </c>
      <c r="R493" s="1" t="str">
        <f t="shared" si="1"/>
        <v>2 - Director &amp; Sales &amp; Marketing</v>
      </c>
      <c r="S493" s="1" t="s">
        <v>50</v>
      </c>
      <c r="T493" s="1" t="str">
        <f t="shared" si="2"/>
        <v>2 - Director</v>
      </c>
      <c r="U493" s="1">
        <v>3.0</v>
      </c>
      <c r="V493" s="1" t="str">
        <f t="array" ref="V493">IF(D493="Y","",IF(W493="Y",INDEX('Backing 2'!B:B,MATCH(C493,'Backing 2'!C:C,0)),C493))</f>
        <v>2 - Director</v>
      </c>
      <c r="W493" s="1" t="s">
        <v>34</v>
      </c>
      <c r="X493" s="1">
        <v>2.0</v>
      </c>
      <c r="Y493" s="1" t="s">
        <v>55</v>
      </c>
      <c r="Z493" s="1">
        <v>42.0</v>
      </c>
      <c r="AA493" s="1" t="s">
        <v>51</v>
      </c>
      <c r="AB493" s="1" t="s">
        <v>51</v>
      </c>
      <c r="AC493" s="1" t="s">
        <v>51</v>
      </c>
      <c r="AD493" s="5">
        <v>41000.0</v>
      </c>
      <c r="AE493" s="1">
        <v>8.0</v>
      </c>
      <c r="AF493" s="1">
        <f t="shared" si="3"/>
        <v>0.4984275363</v>
      </c>
    </row>
    <row r="494" ht="15.75" customHeight="1">
      <c r="A494" s="1">
        <v>493.0</v>
      </c>
      <c r="B494" s="1" t="s">
        <v>32</v>
      </c>
      <c r="C494" s="1" t="s">
        <v>45</v>
      </c>
      <c r="D494" s="1" t="s">
        <v>34</v>
      </c>
      <c r="E494" s="1">
        <v>1.0</v>
      </c>
      <c r="F494" s="1" t="s">
        <v>36</v>
      </c>
      <c r="G494" s="1" t="s">
        <v>36</v>
      </c>
      <c r="H494" s="3">
        <v>0.5</v>
      </c>
      <c r="I494" s="1" t="s">
        <v>35</v>
      </c>
      <c r="J494" s="1" t="s">
        <v>37</v>
      </c>
      <c r="K494" s="1" t="s">
        <v>46</v>
      </c>
      <c r="M494" s="1" t="s">
        <v>57</v>
      </c>
      <c r="N494" s="1" t="s">
        <v>46</v>
      </c>
      <c r="O494" s="4" t="s">
        <v>40</v>
      </c>
      <c r="P494" s="1" t="s">
        <v>40</v>
      </c>
      <c r="Q494" s="1" t="str">
        <f t="array" ref="Q494">IF(R494="","",INDEX('Backing 4'!U:U,MATCH(R494,'Backing 4'!T:T,0)))</f>
        <v>Uneven - Men benefit</v>
      </c>
      <c r="R494" s="1" t="str">
        <f t="shared" si="1"/>
        <v>4 - Manager &amp; Sales &amp; Marketing</v>
      </c>
      <c r="S494" s="1" t="str">
        <f t="array" ref="S494">IF(T494="","",INDEX('Backing 4'!Z:Z,MATCH(T494,'Backing 4'!Y:Y,0)))</f>
        <v>Even</v>
      </c>
      <c r="T494" s="1" t="str">
        <f t="shared" si="2"/>
        <v>4 - Manager</v>
      </c>
      <c r="U494" s="1">
        <v>2.0</v>
      </c>
      <c r="V494" s="1" t="str">
        <f t="array" ref="V494">IF(D494="Y","",IF(W494="Y",INDEX('Backing 2'!B:B,MATCH(C494,'Backing 2'!C:C,0)),C494))</f>
        <v>4 - Manager</v>
      </c>
      <c r="W494" s="1" t="s">
        <v>34</v>
      </c>
      <c r="X494" s="1">
        <v>2.0</v>
      </c>
      <c r="Y494" s="1" t="s">
        <v>41</v>
      </c>
      <c r="Z494" s="1">
        <v>33.0</v>
      </c>
      <c r="AA494" s="1" t="s">
        <v>62</v>
      </c>
      <c r="AB494" s="1" t="s">
        <v>43</v>
      </c>
      <c r="AC494" s="1" t="s">
        <v>43</v>
      </c>
      <c r="AD494" s="5">
        <v>42461.0</v>
      </c>
      <c r="AE494" s="1">
        <v>4.0</v>
      </c>
      <c r="AF494" s="1">
        <f t="shared" si="3"/>
        <v>0.2453629283</v>
      </c>
    </row>
    <row r="495" ht="15.75" customHeight="1">
      <c r="A495" s="1">
        <v>494.0</v>
      </c>
      <c r="B495" s="1" t="s">
        <v>44</v>
      </c>
      <c r="C495" s="1" t="s">
        <v>33</v>
      </c>
      <c r="D495" s="1" t="s">
        <v>34</v>
      </c>
      <c r="E495" s="1">
        <v>4.0</v>
      </c>
      <c r="F495" s="1" t="s">
        <v>35</v>
      </c>
      <c r="G495" s="1" t="s">
        <v>36</v>
      </c>
      <c r="H495" s="3">
        <v>0.5</v>
      </c>
      <c r="I495" s="1" t="s">
        <v>35</v>
      </c>
      <c r="J495" s="1" t="s">
        <v>37</v>
      </c>
      <c r="K495" s="1" t="s">
        <v>46</v>
      </c>
      <c r="M495" s="1" t="s">
        <v>33</v>
      </c>
      <c r="N495" s="1" t="s">
        <v>46</v>
      </c>
      <c r="O495" s="4" t="s">
        <v>40</v>
      </c>
      <c r="P495" s="1" t="s">
        <v>40</v>
      </c>
      <c r="Q495" s="1" t="str">
        <f t="array" ref="Q495">IF(R495="","",INDEX('Backing 4'!U:U,MATCH(R495,'Backing 4'!T:T,0)))</f>
        <v>Even</v>
      </c>
      <c r="R495" s="1" t="str">
        <f t="shared" si="1"/>
        <v>6 - Junior Officer &amp; Sales &amp; Marketing</v>
      </c>
      <c r="S495" s="1" t="str">
        <f t="array" ref="S495">IF(T495="","",INDEX('Backing 4'!Z:Z,MATCH(T495,'Backing 4'!Y:Y,0)))</f>
        <v>Even</v>
      </c>
      <c r="T495" s="1" t="str">
        <f t="shared" si="2"/>
        <v>6 - Junior Officer</v>
      </c>
      <c r="U495" s="1">
        <v>3.0</v>
      </c>
      <c r="V495" s="1" t="str">
        <f t="array" ref="V495">IF(D495="Y","",IF(W495="Y",INDEX('Backing 2'!B:B,MATCH(C495,'Backing 2'!C:C,0)),C495))</f>
        <v>6 - Junior Officer</v>
      </c>
      <c r="W495" s="1" t="s">
        <v>34</v>
      </c>
      <c r="X495" s="1">
        <v>3.0</v>
      </c>
      <c r="Y495" s="1" t="s">
        <v>53</v>
      </c>
      <c r="Z495" s="1">
        <v>27.0</v>
      </c>
      <c r="AA495" s="1" t="s">
        <v>75</v>
      </c>
      <c r="AB495" s="1" t="s">
        <v>43</v>
      </c>
      <c r="AC495" s="1" t="s">
        <v>43</v>
      </c>
      <c r="AD495" s="5">
        <v>42826.0</v>
      </c>
      <c r="AE495" s="1">
        <v>3.0</v>
      </c>
      <c r="AF495" s="1">
        <f t="shared" si="3"/>
        <v>0.7701943955</v>
      </c>
    </row>
    <row r="496" ht="15.75" customHeight="1">
      <c r="A496" s="1">
        <v>495.0</v>
      </c>
      <c r="B496" s="1" t="s">
        <v>44</v>
      </c>
      <c r="C496" s="1" t="s">
        <v>33</v>
      </c>
      <c r="D496" s="1" t="s">
        <v>34</v>
      </c>
      <c r="E496" s="1">
        <v>2.0</v>
      </c>
      <c r="F496" s="1" t="s">
        <v>35</v>
      </c>
      <c r="G496" s="1" t="s">
        <v>36</v>
      </c>
      <c r="H496" s="3">
        <v>0.5</v>
      </c>
      <c r="I496" s="1" t="s">
        <v>35</v>
      </c>
      <c r="J496" s="1" t="s">
        <v>37</v>
      </c>
      <c r="K496" s="1" t="s">
        <v>38</v>
      </c>
      <c r="M496" s="1" t="s">
        <v>33</v>
      </c>
      <c r="N496" s="1" t="s">
        <v>38</v>
      </c>
      <c r="O496" s="4" t="s">
        <v>40</v>
      </c>
      <c r="P496" s="1" t="s">
        <v>40</v>
      </c>
      <c r="Q496" s="1" t="str">
        <f t="array" ref="Q496">IF(R496="","",INDEX('Backing 4'!U:U,MATCH(R496,'Backing 4'!T:T,0)))</f>
        <v>Even</v>
      </c>
      <c r="R496" s="1" t="str">
        <f t="shared" si="1"/>
        <v>6 - Junior Officer &amp; Operations</v>
      </c>
      <c r="S496" s="1" t="str">
        <f t="array" ref="S496">IF(T496="","",INDEX('Backing 4'!Z:Z,MATCH(T496,'Backing 4'!Y:Y,0)))</f>
        <v>Even</v>
      </c>
      <c r="T496" s="1" t="str">
        <f t="shared" si="2"/>
        <v>6 - Junior Officer</v>
      </c>
      <c r="U496" s="1">
        <v>3.0</v>
      </c>
      <c r="V496" s="1" t="str">
        <f t="array" ref="V496">IF(D496="Y","",IF(W496="Y",INDEX('Backing 2'!B:B,MATCH(C496,'Backing 2'!C:C,0)),C496))</f>
        <v>6 - Junior Officer</v>
      </c>
      <c r="W496" s="1" t="s">
        <v>34</v>
      </c>
      <c r="X496" s="1">
        <v>3.0</v>
      </c>
      <c r="Y496" s="1" t="s">
        <v>53</v>
      </c>
      <c r="Z496" s="1">
        <v>22.0</v>
      </c>
      <c r="AA496" s="1" t="s">
        <v>51</v>
      </c>
      <c r="AB496" s="1" t="s">
        <v>51</v>
      </c>
      <c r="AC496" s="1" t="s">
        <v>51</v>
      </c>
      <c r="AD496" s="5">
        <v>42826.0</v>
      </c>
      <c r="AE496" s="1">
        <v>3.0</v>
      </c>
      <c r="AF496" s="1">
        <f t="shared" si="3"/>
        <v>0.542479347</v>
      </c>
    </row>
    <row r="497" ht="15.75" customHeight="1">
      <c r="A497" s="1">
        <v>496.0</v>
      </c>
      <c r="B497" s="1" t="s">
        <v>32</v>
      </c>
      <c r="C497" s="1" t="s">
        <v>33</v>
      </c>
      <c r="D497" s="1" t="s">
        <v>34</v>
      </c>
      <c r="E497" s="1">
        <v>4.0</v>
      </c>
      <c r="F497" s="1" t="s">
        <v>35</v>
      </c>
      <c r="G497" s="1" t="s">
        <v>36</v>
      </c>
      <c r="H497" s="3">
        <v>0.5</v>
      </c>
      <c r="I497" s="1" t="s">
        <v>35</v>
      </c>
      <c r="J497" s="1" t="s">
        <v>37</v>
      </c>
      <c r="K497" s="1" t="s">
        <v>46</v>
      </c>
      <c r="M497" s="1" t="s">
        <v>33</v>
      </c>
      <c r="N497" s="1" t="s">
        <v>46</v>
      </c>
      <c r="O497" s="4" t="s">
        <v>40</v>
      </c>
      <c r="P497" s="1" t="s">
        <v>40</v>
      </c>
      <c r="Q497" s="1" t="str">
        <f t="array" ref="Q497">IF(R497="","",INDEX('Backing 4'!U:U,MATCH(R497,'Backing 4'!T:T,0)))</f>
        <v>Even</v>
      </c>
      <c r="R497" s="1" t="str">
        <f t="shared" si="1"/>
        <v>6 - Junior Officer &amp; Sales &amp; Marketing</v>
      </c>
      <c r="S497" s="1" t="str">
        <f t="array" ref="S497">IF(T497="","",INDEX('Backing 4'!Z:Z,MATCH(T497,'Backing 4'!Y:Y,0)))</f>
        <v>Even</v>
      </c>
      <c r="T497" s="1" t="str">
        <f t="shared" si="2"/>
        <v>6 - Junior Officer</v>
      </c>
      <c r="U497" s="1">
        <v>3.0</v>
      </c>
      <c r="V497" s="1" t="str">
        <f t="array" ref="V497">IF(D497="Y","",IF(W497="Y",INDEX('Backing 2'!B:B,MATCH(C497,'Backing 2'!C:C,0)),C497))</f>
        <v>6 - Junior Officer</v>
      </c>
      <c r="W497" s="1" t="s">
        <v>34</v>
      </c>
      <c r="X497" s="1">
        <v>3.0</v>
      </c>
      <c r="Y497" s="1" t="s">
        <v>53</v>
      </c>
      <c r="Z497" s="1">
        <v>25.0</v>
      </c>
      <c r="AA497" s="1" t="s">
        <v>47</v>
      </c>
      <c r="AB497" s="1" t="s">
        <v>43</v>
      </c>
      <c r="AC497" s="1" t="s">
        <v>43</v>
      </c>
      <c r="AD497" s="5">
        <v>42826.0</v>
      </c>
      <c r="AE497" s="1">
        <v>3.0</v>
      </c>
      <c r="AF497" s="1">
        <f t="shared" si="3"/>
        <v>0.6549064772</v>
      </c>
    </row>
    <row r="498" ht="15.75" customHeight="1">
      <c r="A498" s="1">
        <v>497.0</v>
      </c>
      <c r="B498" s="1" t="s">
        <v>44</v>
      </c>
      <c r="C498" s="1" t="s">
        <v>58</v>
      </c>
      <c r="D498" s="1" t="s">
        <v>34</v>
      </c>
      <c r="E498" s="1">
        <v>2.0</v>
      </c>
      <c r="F498" s="1" t="s">
        <v>35</v>
      </c>
      <c r="G498" s="1" t="s">
        <v>36</v>
      </c>
      <c r="H498" s="3">
        <v>0.5</v>
      </c>
      <c r="I498" s="1" t="s">
        <v>35</v>
      </c>
      <c r="J498" s="1" t="s">
        <v>37</v>
      </c>
      <c r="K498" s="1" t="s">
        <v>38</v>
      </c>
      <c r="M498" s="1" t="s">
        <v>58</v>
      </c>
      <c r="N498" s="1" t="s">
        <v>38</v>
      </c>
      <c r="O498" s="4">
        <v>0.9</v>
      </c>
      <c r="P498" s="1" t="s">
        <v>63</v>
      </c>
      <c r="Q498" s="1" t="str">
        <f t="array" ref="Q498">IF(R498="","",INDEX('Backing 4'!U:U,MATCH(R498,'Backing 4'!T:T,0)))</f>
        <v>Even</v>
      </c>
      <c r="R498" s="1" t="str">
        <f t="shared" si="1"/>
        <v>5 - Senior Officer &amp; Operations</v>
      </c>
      <c r="S498" s="1" t="str">
        <f t="array" ref="S498">IF(T498="","",INDEX('Backing 4'!Z:Z,MATCH(T498,'Backing 4'!Y:Y,0)))</f>
        <v>Even</v>
      </c>
      <c r="T498" s="1" t="str">
        <f t="shared" si="2"/>
        <v>5 - Senior Officer</v>
      </c>
      <c r="U498" s="1">
        <v>2.0</v>
      </c>
      <c r="V498" s="1" t="str">
        <f t="array" ref="V498">IF(D498="Y","",IF(W498="Y",INDEX('Backing 2'!B:B,MATCH(C498,'Backing 2'!C:C,0)),C498))</f>
        <v>5 - Senior Officer</v>
      </c>
      <c r="W498" s="1" t="s">
        <v>34</v>
      </c>
      <c r="X498" s="1">
        <v>3.0</v>
      </c>
      <c r="Y498" s="1" t="s">
        <v>41</v>
      </c>
      <c r="Z498" s="1">
        <v>32.0</v>
      </c>
      <c r="AA498" s="1" t="s">
        <v>68</v>
      </c>
      <c r="AB498" s="1" t="s">
        <v>43</v>
      </c>
      <c r="AC498" s="1" t="s">
        <v>43</v>
      </c>
      <c r="AD498" s="5">
        <v>40634.0</v>
      </c>
      <c r="AE498" s="1">
        <v>9.0</v>
      </c>
      <c r="AF498" s="1">
        <f t="shared" si="3"/>
        <v>0.5352289906</v>
      </c>
    </row>
    <row r="499" ht="15.75" customHeight="1">
      <c r="A499" s="1">
        <v>498.0</v>
      </c>
      <c r="B499" s="1" t="s">
        <v>32</v>
      </c>
      <c r="C499" s="1" t="s">
        <v>33</v>
      </c>
      <c r="D499" s="1" t="s">
        <v>34</v>
      </c>
      <c r="E499" s="1">
        <v>2.0</v>
      </c>
      <c r="F499" s="1" t="s">
        <v>35</v>
      </c>
      <c r="G499" s="1" t="s">
        <v>36</v>
      </c>
      <c r="H499" s="3">
        <v>0.5</v>
      </c>
      <c r="I499" s="1" t="s">
        <v>35</v>
      </c>
      <c r="J499" s="1" t="s">
        <v>37</v>
      </c>
      <c r="K499" s="1" t="s">
        <v>46</v>
      </c>
      <c r="M499" s="1" t="s">
        <v>33</v>
      </c>
      <c r="N499" s="1" t="s">
        <v>46</v>
      </c>
      <c r="O499" s="4" t="s">
        <v>40</v>
      </c>
      <c r="P499" s="1" t="s">
        <v>40</v>
      </c>
      <c r="Q499" s="1" t="str">
        <f t="array" ref="Q499">IF(R499="","",INDEX('Backing 4'!U:U,MATCH(R499,'Backing 4'!T:T,0)))</f>
        <v>Even</v>
      </c>
      <c r="R499" s="1" t="str">
        <f t="shared" si="1"/>
        <v>6 - Junior Officer &amp; Sales &amp; Marketing</v>
      </c>
      <c r="S499" s="1" t="str">
        <f t="array" ref="S499">IF(T499="","",INDEX('Backing 4'!Z:Z,MATCH(T499,'Backing 4'!Y:Y,0)))</f>
        <v>Even</v>
      </c>
      <c r="T499" s="1" t="str">
        <f t="shared" si="2"/>
        <v>6 - Junior Officer</v>
      </c>
      <c r="U499" s="1">
        <v>2.0</v>
      </c>
      <c r="V499" s="1" t="str">
        <f t="array" ref="V499">IF(D499="Y","",IF(W499="Y",INDEX('Backing 2'!B:B,MATCH(C499,'Backing 2'!C:C,0)),C499))</f>
        <v>6 - Junior Officer</v>
      </c>
      <c r="W499" s="1" t="s">
        <v>34</v>
      </c>
      <c r="X499" s="1">
        <v>3.0</v>
      </c>
      <c r="Y499" s="1" t="s">
        <v>53</v>
      </c>
      <c r="Z499" s="1">
        <v>21.0</v>
      </c>
      <c r="AA499" s="1" t="s">
        <v>86</v>
      </c>
      <c r="AB499" s="1" t="s">
        <v>60</v>
      </c>
      <c r="AC499" s="1" t="s">
        <v>61</v>
      </c>
      <c r="AD499" s="5">
        <v>43191.0</v>
      </c>
      <c r="AE499" s="1">
        <v>2.0</v>
      </c>
      <c r="AF499" s="1">
        <f t="shared" si="3"/>
        <v>0.2889848534</v>
      </c>
    </row>
    <row r="500" ht="15.75" customHeight="1">
      <c r="A500" s="1">
        <v>499.0</v>
      </c>
      <c r="B500" s="1" t="s">
        <v>32</v>
      </c>
      <c r="C500" s="1" t="s">
        <v>57</v>
      </c>
      <c r="D500" s="1" t="s">
        <v>34</v>
      </c>
      <c r="E500" s="1">
        <v>2.0</v>
      </c>
      <c r="F500" s="1" t="s">
        <v>35</v>
      </c>
      <c r="G500" s="1" t="s">
        <v>36</v>
      </c>
      <c r="H500" s="3">
        <v>0.5</v>
      </c>
      <c r="I500" s="1" t="s">
        <v>35</v>
      </c>
      <c r="J500" s="1" t="s">
        <v>37</v>
      </c>
      <c r="K500" s="1" t="s">
        <v>65</v>
      </c>
      <c r="M500" s="1" t="s">
        <v>57</v>
      </c>
      <c r="N500" s="1" t="s">
        <v>65</v>
      </c>
      <c r="O500" s="4" t="s">
        <v>40</v>
      </c>
      <c r="P500" s="1" t="s">
        <v>40</v>
      </c>
      <c r="Q500" s="1" t="str">
        <f t="array" ref="Q500">IF(R500="","",INDEX('Backing 4'!U:U,MATCH(R500,'Backing 4'!T:T,0)))</f>
        <v>Inconclusive</v>
      </c>
      <c r="R500" s="1" t="str">
        <f t="shared" si="1"/>
        <v>3 - Senior Manager &amp; Finance</v>
      </c>
      <c r="S500" s="1" t="str">
        <f t="array" ref="S500">IF(T500="","",INDEX('Backing 4'!Z:Z,MATCH(T500,'Backing 4'!Y:Y,0)))</f>
        <v>Uneven - Men benefit</v>
      </c>
      <c r="T500" s="1" t="str">
        <f t="shared" si="2"/>
        <v>3 - Senior Manager</v>
      </c>
      <c r="U500" s="1">
        <v>1.0</v>
      </c>
      <c r="V500" s="1" t="str">
        <f t="array" ref="V500">IF(D500="Y","",IF(W500="Y",INDEX('Backing 2'!B:B,MATCH(C500,'Backing 2'!C:C,0)),C500))</f>
        <v>4 - Manager</v>
      </c>
      <c r="W500" s="1" t="s">
        <v>37</v>
      </c>
      <c r="X500" s="1">
        <v>1.0</v>
      </c>
      <c r="Y500" s="1" t="s">
        <v>55</v>
      </c>
      <c r="Z500" s="1">
        <v>42.0</v>
      </c>
      <c r="AA500" s="1" t="s">
        <v>42</v>
      </c>
      <c r="AB500" s="1" t="s">
        <v>43</v>
      </c>
      <c r="AC500" s="1" t="s">
        <v>43</v>
      </c>
      <c r="AD500" s="5">
        <v>42461.0</v>
      </c>
      <c r="AE500" s="1">
        <v>4.0</v>
      </c>
      <c r="AF500" s="1">
        <f t="shared" si="3"/>
        <v>0.8916353124</v>
      </c>
    </row>
    <row r="501" ht="15.75" customHeight="1">
      <c r="A501" s="1">
        <v>500.0</v>
      </c>
      <c r="B501" s="1" t="s">
        <v>32</v>
      </c>
      <c r="C501" s="1" t="s">
        <v>45</v>
      </c>
      <c r="D501" s="1" t="s">
        <v>34</v>
      </c>
      <c r="E501" s="1">
        <v>2.0</v>
      </c>
      <c r="F501" s="1" t="s">
        <v>36</v>
      </c>
      <c r="G501" s="1" t="s">
        <v>36</v>
      </c>
      <c r="H501" s="3">
        <v>0.5</v>
      </c>
      <c r="I501" s="1" t="s">
        <v>35</v>
      </c>
      <c r="J501" s="1" t="s">
        <v>37</v>
      </c>
      <c r="K501" s="1" t="s">
        <v>46</v>
      </c>
      <c r="M501" s="1" t="s">
        <v>57</v>
      </c>
      <c r="N501" s="1" t="s">
        <v>46</v>
      </c>
      <c r="O501" s="4" t="s">
        <v>40</v>
      </c>
      <c r="P501" s="1" t="s">
        <v>40</v>
      </c>
      <c r="Q501" s="1" t="str">
        <f t="array" ref="Q501">IF(R501="","",INDEX('Backing 4'!U:U,MATCH(R501,'Backing 4'!T:T,0)))</f>
        <v>Uneven - Men benefit</v>
      </c>
      <c r="R501" s="1" t="str">
        <f t="shared" si="1"/>
        <v>4 - Manager &amp; Sales &amp; Marketing</v>
      </c>
      <c r="S501" s="1" t="str">
        <f t="array" ref="S501">IF(T501="","",INDEX('Backing 4'!Z:Z,MATCH(T501,'Backing 4'!Y:Y,0)))</f>
        <v>Even</v>
      </c>
      <c r="T501" s="1" t="str">
        <f t="shared" si="2"/>
        <v>4 - Manager</v>
      </c>
      <c r="U501" s="1">
        <v>9.0</v>
      </c>
      <c r="V501" s="1" t="str">
        <f t="array" ref="V501">IF(D501="Y","",IF(W501="Y",INDEX('Backing 2'!B:B,MATCH(C501,'Backing 2'!C:C,0)),C501))</f>
        <v>4 - Manager</v>
      </c>
      <c r="W501" s="1" t="s">
        <v>34</v>
      </c>
      <c r="X501" s="1">
        <v>3.0</v>
      </c>
      <c r="Y501" s="1" t="s">
        <v>41</v>
      </c>
      <c r="Z501" s="1">
        <v>39.0</v>
      </c>
      <c r="AA501" s="1" t="s">
        <v>51</v>
      </c>
      <c r="AB501" s="1" t="s">
        <v>51</v>
      </c>
      <c r="AC501" s="1" t="s">
        <v>51</v>
      </c>
      <c r="AD501" s="5">
        <v>40634.0</v>
      </c>
      <c r="AE501" s="1">
        <v>9.0</v>
      </c>
      <c r="AF501" s="1">
        <f t="shared" si="3"/>
        <v>0.06606796325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1">
    <sortState ref="A1:AF1">
      <sortCondition ref="A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6.86"/>
    <col customWidth="1" min="5" max="5" width="13.29"/>
    <col customWidth="1" min="6" max="10" width="8.71"/>
    <col customWidth="1" min="11" max="11" width="17.71"/>
    <col customWidth="1" min="12" max="26" width="8.71"/>
  </cols>
  <sheetData>
    <row r="1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>
      <c r="A2" s="1">
        <f t="shared" ref="A2:A501" si="1">RAND()</f>
        <v>0.9204553648</v>
      </c>
      <c r="B2" s="1">
        <v>1.0</v>
      </c>
      <c r="C2" s="1" t="s">
        <v>32</v>
      </c>
      <c r="D2" s="1" t="s">
        <v>98</v>
      </c>
      <c r="E2" s="1" t="s">
        <v>38</v>
      </c>
      <c r="F2" s="1">
        <v>1.0</v>
      </c>
      <c r="G2" s="1">
        <v>2.0</v>
      </c>
      <c r="H2" s="1">
        <v>1.0</v>
      </c>
      <c r="I2" s="1">
        <v>48.0</v>
      </c>
      <c r="J2" s="1">
        <v>6.0</v>
      </c>
      <c r="K2" s="1" t="s">
        <v>42</v>
      </c>
      <c r="L2" s="1">
        <v>74.0</v>
      </c>
    </row>
    <row r="3">
      <c r="A3" s="1">
        <f t="shared" si="1"/>
        <v>0.3170606088</v>
      </c>
      <c r="B3" s="1">
        <v>2.0</v>
      </c>
      <c r="C3" s="1" t="s">
        <v>44</v>
      </c>
      <c r="D3" s="1" t="s">
        <v>99</v>
      </c>
      <c r="E3" s="1" t="s">
        <v>46</v>
      </c>
      <c r="F3" s="1">
        <v>1.0</v>
      </c>
      <c r="G3" s="1">
        <v>2.0</v>
      </c>
      <c r="H3" s="1">
        <v>3.0</v>
      </c>
      <c r="I3" s="1">
        <v>29.0</v>
      </c>
      <c r="J3" s="1">
        <v>1.0</v>
      </c>
      <c r="K3" s="1" t="s">
        <v>47</v>
      </c>
      <c r="L3" s="1">
        <v>320.0</v>
      </c>
    </row>
    <row r="4">
      <c r="A4" s="1">
        <f t="shared" si="1"/>
        <v>0.3143986758</v>
      </c>
      <c r="B4" s="1">
        <v>3.0</v>
      </c>
      <c r="C4" s="1" t="s">
        <v>32</v>
      </c>
      <c r="D4" s="1" t="s">
        <v>100</v>
      </c>
      <c r="E4" s="1" t="s">
        <v>49</v>
      </c>
      <c r="F4" s="1">
        <v>1.0</v>
      </c>
      <c r="G4" s="1">
        <v>3.0</v>
      </c>
      <c r="H4" s="1">
        <v>1.0</v>
      </c>
      <c r="I4" s="1">
        <v>31.0</v>
      </c>
      <c r="J4" s="1">
        <v>5.0</v>
      </c>
      <c r="K4" s="1" t="s">
        <v>51</v>
      </c>
      <c r="L4" s="1">
        <v>66.0</v>
      </c>
    </row>
    <row r="5">
      <c r="A5" s="1">
        <f t="shared" si="1"/>
        <v>0.2599664621</v>
      </c>
      <c r="B5" s="1">
        <v>4.0</v>
      </c>
      <c r="C5" s="1" t="s">
        <v>32</v>
      </c>
      <c r="D5" s="1" t="s">
        <v>99</v>
      </c>
      <c r="E5" s="1" t="s">
        <v>52</v>
      </c>
      <c r="F5" s="1">
        <v>1.0</v>
      </c>
      <c r="G5" s="1">
        <v>3.0</v>
      </c>
      <c r="H5" s="1">
        <v>1.0</v>
      </c>
      <c r="I5" s="1">
        <v>27.0</v>
      </c>
      <c r="J5" s="1">
        <v>1.0</v>
      </c>
      <c r="K5" s="1" t="s">
        <v>47</v>
      </c>
      <c r="L5" s="1">
        <v>153.0</v>
      </c>
    </row>
    <row r="6">
      <c r="A6" s="1">
        <f t="shared" si="1"/>
        <v>0.9588842735</v>
      </c>
      <c r="B6" s="1">
        <v>5.0</v>
      </c>
      <c r="C6" s="1" t="s">
        <v>44</v>
      </c>
      <c r="D6" s="1" t="s">
        <v>98</v>
      </c>
      <c r="E6" s="1" t="s">
        <v>46</v>
      </c>
      <c r="F6" s="1">
        <v>1.0</v>
      </c>
      <c r="G6" s="1">
        <v>3.0</v>
      </c>
      <c r="H6" s="1">
        <v>4.0</v>
      </c>
      <c r="I6" s="1">
        <v>36.0</v>
      </c>
      <c r="J6" s="1">
        <v>1.0</v>
      </c>
      <c r="K6" s="1" t="s">
        <v>51</v>
      </c>
      <c r="L6" s="1">
        <v>460.0</v>
      </c>
    </row>
    <row r="7">
      <c r="A7" s="1">
        <f t="shared" si="1"/>
        <v>0.452409689</v>
      </c>
      <c r="B7" s="1">
        <v>6.0</v>
      </c>
      <c r="C7" s="1" t="s">
        <v>32</v>
      </c>
      <c r="D7" s="1" t="s">
        <v>99</v>
      </c>
      <c r="E7" s="1" t="s">
        <v>54</v>
      </c>
      <c r="F7" s="1">
        <v>1.0</v>
      </c>
      <c r="G7" s="1">
        <v>2.0</v>
      </c>
      <c r="H7" s="1">
        <v>3.0</v>
      </c>
      <c r="I7" s="1">
        <v>49.0</v>
      </c>
      <c r="J7" s="1">
        <v>0.0</v>
      </c>
      <c r="K7" s="1" t="s">
        <v>51</v>
      </c>
      <c r="L7" s="1">
        <v>339.0</v>
      </c>
    </row>
    <row r="8">
      <c r="A8" s="1">
        <f t="shared" si="1"/>
        <v>0.002371262709</v>
      </c>
      <c r="B8" s="1">
        <v>7.0</v>
      </c>
      <c r="C8" s="1" t="s">
        <v>32</v>
      </c>
      <c r="D8" s="1" t="s">
        <v>101</v>
      </c>
      <c r="E8" s="1" t="s">
        <v>38</v>
      </c>
      <c r="F8" s="1">
        <v>1.0</v>
      </c>
      <c r="G8" s="1">
        <v>2.0</v>
      </c>
      <c r="H8" s="1">
        <v>3.0</v>
      </c>
      <c r="I8" s="1">
        <v>47.0</v>
      </c>
      <c r="J8" s="1">
        <v>0.0</v>
      </c>
      <c r="K8" s="1" t="s">
        <v>56</v>
      </c>
      <c r="L8" s="1">
        <v>335.0</v>
      </c>
    </row>
    <row r="9">
      <c r="A9" s="1">
        <f t="shared" si="1"/>
        <v>0.6817832963</v>
      </c>
      <c r="B9" s="1">
        <v>8.0</v>
      </c>
      <c r="C9" s="1" t="s">
        <v>44</v>
      </c>
      <c r="D9" s="1" t="s">
        <v>102</v>
      </c>
      <c r="E9" s="1" t="s">
        <v>52</v>
      </c>
      <c r="F9" s="1">
        <v>1.0</v>
      </c>
      <c r="G9" s="1">
        <v>2.0</v>
      </c>
      <c r="H9" s="1">
        <v>2.0</v>
      </c>
      <c r="I9" s="1">
        <v>44.0</v>
      </c>
      <c r="J9" s="1">
        <v>7.0</v>
      </c>
      <c r="K9" s="1" t="s">
        <v>51</v>
      </c>
      <c r="L9" s="1">
        <v>197.0</v>
      </c>
    </row>
    <row r="10">
      <c r="A10" s="1">
        <f t="shared" si="1"/>
        <v>0.294733503</v>
      </c>
      <c r="B10" s="1">
        <v>9.0</v>
      </c>
      <c r="C10" s="1" t="s">
        <v>32</v>
      </c>
      <c r="D10" s="1" t="s">
        <v>98</v>
      </c>
      <c r="E10" s="1" t="s">
        <v>46</v>
      </c>
      <c r="F10" s="1">
        <v>1.0</v>
      </c>
      <c r="G10" s="1">
        <v>2.0</v>
      </c>
      <c r="H10" s="1">
        <v>3.0</v>
      </c>
      <c r="I10" s="1">
        <v>43.0</v>
      </c>
      <c r="J10" s="1">
        <v>4.0</v>
      </c>
      <c r="K10" s="1" t="s">
        <v>59</v>
      </c>
      <c r="L10" s="1">
        <v>356.0</v>
      </c>
    </row>
    <row r="11">
      <c r="A11" s="1">
        <f t="shared" si="1"/>
        <v>0.5364969855</v>
      </c>
      <c r="B11" s="1">
        <v>10.0</v>
      </c>
      <c r="C11" s="1" t="s">
        <v>32</v>
      </c>
      <c r="D11" s="1" t="s">
        <v>98</v>
      </c>
      <c r="E11" s="1" t="s">
        <v>54</v>
      </c>
      <c r="F11" s="1">
        <v>1.0</v>
      </c>
      <c r="G11" s="1">
        <v>2.0</v>
      </c>
      <c r="H11" s="1">
        <v>1.0</v>
      </c>
      <c r="I11" s="1">
        <v>58.0</v>
      </c>
      <c r="J11" s="1">
        <v>3.0</v>
      </c>
      <c r="K11" s="1" t="s">
        <v>51</v>
      </c>
      <c r="L11" s="1">
        <v>100.0</v>
      </c>
    </row>
    <row r="12">
      <c r="A12" s="1">
        <f t="shared" si="1"/>
        <v>0.5499999375</v>
      </c>
      <c r="B12" s="1">
        <v>11.0</v>
      </c>
      <c r="C12" s="1" t="s">
        <v>32</v>
      </c>
      <c r="D12" s="1" t="s">
        <v>99</v>
      </c>
      <c r="E12" s="1" t="s">
        <v>38</v>
      </c>
      <c r="F12" s="1">
        <v>1.0</v>
      </c>
      <c r="G12" s="1">
        <v>2.0</v>
      </c>
      <c r="H12" s="1">
        <v>5.0</v>
      </c>
      <c r="I12" s="1">
        <v>49.0</v>
      </c>
      <c r="J12" s="1">
        <v>9.0</v>
      </c>
      <c r="K12" s="1" t="s">
        <v>51</v>
      </c>
      <c r="L12" s="1">
        <v>463.0</v>
      </c>
    </row>
    <row r="13">
      <c r="A13" s="1">
        <f t="shared" si="1"/>
        <v>0.7553174263</v>
      </c>
      <c r="B13" s="1">
        <v>12.0</v>
      </c>
      <c r="C13" s="1" t="s">
        <v>32</v>
      </c>
      <c r="D13" s="1" t="s">
        <v>102</v>
      </c>
      <c r="E13" s="1" t="s">
        <v>49</v>
      </c>
      <c r="F13" s="1">
        <v>1.0</v>
      </c>
      <c r="G13" s="1">
        <v>2.0</v>
      </c>
      <c r="H13" s="1">
        <v>3.0</v>
      </c>
      <c r="I13" s="1">
        <v>43.0</v>
      </c>
      <c r="J13" s="1">
        <v>7.0</v>
      </c>
      <c r="K13" s="1" t="s">
        <v>62</v>
      </c>
      <c r="L13" s="1">
        <v>341.0</v>
      </c>
    </row>
    <row r="14">
      <c r="A14" s="1">
        <f t="shared" si="1"/>
        <v>0.2190888234</v>
      </c>
      <c r="B14" s="1">
        <v>13.0</v>
      </c>
      <c r="C14" s="1" t="s">
        <v>32</v>
      </c>
      <c r="D14" s="1" t="s">
        <v>102</v>
      </c>
      <c r="E14" s="1" t="s">
        <v>38</v>
      </c>
      <c r="F14" s="1">
        <v>1.0</v>
      </c>
      <c r="G14" s="1">
        <v>2.0</v>
      </c>
      <c r="H14" s="1">
        <v>3.0</v>
      </c>
      <c r="I14" s="1">
        <v>29.0</v>
      </c>
      <c r="J14" s="1">
        <v>5.0</v>
      </c>
      <c r="K14" s="1" t="s">
        <v>47</v>
      </c>
      <c r="L14" s="1">
        <v>397.0</v>
      </c>
    </row>
    <row r="15">
      <c r="A15" s="1">
        <f t="shared" si="1"/>
        <v>0.5543976191</v>
      </c>
      <c r="B15" s="1">
        <v>14.0</v>
      </c>
      <c r="C15" s="1" t="s">
        <v>32</v>
      </c>
      <c r="D15" s="1" t="s">
        <v>98</v>
      </c>
      <c r="E15" s="1" t="s">
        <v>38</v>
      </c>
      <c r="F15" s="1">
        <v>1.0</v>
      </c>
      <c r="G15" s="1">
        <v>3.0</v>
      </c>
      <c r="H15" s="1">
        <v>4.0</v>
      </c>
      <c r="I15" s="1">
        <v>46.0</v>
      </c>
      <c r="J15" s="1">
        <v>1.0</v>
      </c>
      <c r="K15" s="1" t="s">
        <v>51</v>
      </c>
      <c r="L15" s="1">
        <v>448.0</v>
      </c>
    </row>
    <row r="16">
      <c r="A16" s="1">
        <f t="shared" si="1"/>
        <v>0.4975907713</v>
      </c>
      <c r="B16" s="1">
        <v>15.0</v>
      </c>
      <c r="C16" s="1" t="s">
        <v>32</v>
      </c>
      <c r="D16" s="1" t="s">
        <v>98</v>
      </c>
      <c r="E16" s="1" t="s">
        <v>54</v>
      </c>
      <c r="F16" s="1">
        <v>1.0</v>
      </c>
      <c r="G16" s="1">
        <v>3.0</v>
      </c>
      <c r="H16" s="1">
        <v>2.0</v>
      </c>
      <c r="I16" s="1">
        <v>56.0</v>
      </c>
      <c r="J16" s="1">
        <v>3.0</v>
      </c>
      <c r="K16" s="1" t="s">
        <v>62</v>
      </c>
      <c r="L16" s="1">
        <v>220.0</v>
      </c>
    </row>
    <row r="17">
      <c r="A17" s="1">
        <f t="shared" si="1"/>
        <v>0.2030068523</v>
      </c>
      <c r="B17" s="1">
        <v>16.0</v>
      </c>
      <c r="C17" s="1" t="s">
        <v>32</v>
      </c>
      <c r="D17" s="1" t="s">
        <v>99</v>
      </c>
      <c r="E17" s="1" t="s">
        <v>49</v>
      </c>
      <c r="F17" s="1">
        <v>1.0</v>
      </c>
      <c r="G17" s="1">
        <v>2.0</v>
      </c>
      <c r="H17" s="1">
        <v>3.0</v>
      </c>
      <c r="I17" s="1">
        <v>41.0</v>
      </c>
      <c r="J17" s="1">
        <v>5.0</v>
      </c>
      <c r="K17" s="1" t="s">
        <v>47</v>
      </c>
      <c r="L17" s="1">
        <v>249.0</v>
      </c>
    </row>
    <row r="18">
      <c r="A18" s="1">
        <f t="shared" si="1"/>
        <v>0.214490365</v>
      </c>
      <c r="B18" s="1">
        <v>17.0</v>
      </c>
      <c r="C18" s="1" t="s">
        <v>32</v>
      </c>
      <c r="D18" s="1" t="s">
        <v>98</v>
      </c>
      <c r="E18" s="1" t="s">
        <v>38</v>
      </c>
      <c r="F18" s="1">
        <v>1.0</v>
      </c>
      <c r="G18" s="1">
        <v>2.0</v>
      </c>
      <c r="H18" s="1">
        <v>1.0</v>
      </c>
      <c r="I18" s="1">
        <v>48.0</v>
      </c>
      <c r="J18" s="1">
        <v>8.0</v>
      </c>
      <c r="K18" s="1" t="s">
        <v>51</v>
      </c>
      <c r="L18" s="1">
        <v>55.0</v>
      </c>
    </row>
    <row r="19">
      <c r="A19" s="1">
        <f t="shared" si="1"/>
        <v>0.1445504247</v>
      </c>
      <c r="B19" s="1">
        <v>18.0</v>
      </c>
      <c r="C19" s="1" t="s">
        <v>44</v>
      </c>
      <c r="D19" s="1" t="s">
        <v>102</v>
      </c>
      <c r="E19" s="1" t="s">
        <v>38</v>
      </c>
      <c r="F19" s="1">
        <v>0.8</v>
      </c>
      <c r="G19" s="1">
        <v>3.0</v>
      </c>
      <c r="H19" s="1">
        <v>0.0</v>
      </c>
      <c r="I19" s="1">
        <v>29.0</v>
      </c>
      <c r="J19" s="1">
        <v>4.0</v>
      </c>
      <c r="K19" s="1" t="s">
        <v>56</v>
      </c>
      <c r="L19" s="1">
        <v>47.0</v>
      </c>
    </row>
    <row r="20">
      <c r="A20" s="1">
        <f t="shared" si="1"/>
        <v>0.5118743581</v>
      </c>
      <c r="B20" s="1">
        <v>19.0</v>
      </c>
      <c r="C20" s="1" t="s">
        <v>32</v>
      </c>
      <c r="D20" s="1" t="s">
        <v>102</v>
      </c>
      <c r="E20" s="1" t="s">
        <v>46</v>
      </c>
      <c r="F20" s="1">
        <v>1.0</v>
      </c>
      <c r="G20" s="1">
        <v>3.0</v>
      </c>
      <c r="H20" s="1">
        <v>1.0</v>
      </c>
      <c r="I20" s="1">
        <v>38.0</v>
      </c>
      <c r="J20" s="1">
        <v>1.0</v>
      </c>
      <c r="K20" s="1" t="s">
        <v>51</v>
      </c>
      <c r="L20" s="1">
        <v>56.0</v>
      </c>
    </row>
    <row r="21" ht="15.75" customHeight="1">
      <c r="A21" s="1">
        <f t="shared" si="1"/>
        <v>0.4401850357</v>
      </c>
      <c r="B21" s="1">
        <v>20.0</v>
      </c>
      <c r="C21" s="1" t="s">
        <v>32</v>
      </c>
      <c r="D21" s="1" t="s">
        <v>102</v>
      </c>
      <c r="E21" s="1" t="s">
        <v>38</v>
      </c>
      <c r="F21" s="1">
        <v>1.0</v>
      </c>
      <c r="G21" s="1">
        <v>2.0</v>
      </c>
      <c r="H21" s="1">
        <v>2.0</v>
      </c>
      <c r="I21" s="1">
        <v>28.0</v>
      </c>
      <c r="J21" s="1">
        <v>8.0</v>
      </c>
      <c r="K21" s="1" t="s">
        <v>47</v>
      </c>
      <c r="L21" s="1">
        <v>193.0</v>
      </c>
    </row>
    <row r="22" ht="15.75" customHeight="1">
      <c r="A22" s="1">
        <f t="shared" si="1"/>
        <v>0.3356935997</v>
      </c>
      <c r="B22" s="1">
        <v>21.0</v>
      </c>
      <c r="C22" s="1" t="s">
        <v>32</v>
      </c>
      <c r="D22" s="1" t="s">
        <v>101</v>
      </c>
      <c r="E22" s="1" t="s">
        <v>49</v>
      </c>
      <c r="F22" s="1">
        <v>1.0</v>
      </c>
      <c r="G22" s="1">
        <v>3.0</v>
      </c>
      <c r="H22" s="1">
        <v>1.0</v>
      </c>
      <c r="I22" s="1">
        <v>34.0</v>
      </c>
      <c r="J22" s="1">
        <v>1.0</v>
      </c>
      <c r="K22" s="1" t="s">
        <v>51</v>
      </c>
      <c r="L22" s="1">
        <v>106.0</v>
      </c>
    </row>
    <row r="23" ht="15.75" customHeight="1">
      <c r="A23" s="1">
        <f t="shared" si="1"/>
        <v>0.5147929193</v>
      </c>
      <c r="B23" s="1">
        <v>22.0</v>
      </c>
      <c r="C23" s="1" t="s">
        <v>32</v>
      </c>
      <c r="D23" s="1" t="s">
        <v>98</v>
      </c>
      <c r="E23" s="1" t="s">
        <v>46</v>
      </c>
      <c r="F23" s="1">
        <v>1.0</v>
      </c>
      <c r="G23" s="1">
        <v>3.0</v>
      </c>
      <c r="H23" s="1">
        <v>3.0</v>
      </c>
      <c r="I23" s="1">
        <v>55.0</v>
      </c>
      <c r="J23" s="1">
        <v>5.0</v>
      </c>
      <c r="K23" s="1" t="s">
        <v>51</v>
      </c>
      <c r="L23" s="1">
        <v>403.0</v>
      </c>
    </row>
    <row r="24" ht="15.75" customHeight="1">
      <c r="A24" s="1">
        <f t="shared" si="1"/>
        <v>0.3066920731</v>
      </c>
      <c r="B24" s="1">
        <v>23.0</v>
      </c>
      <c r="C24" s="1" t="s">
        <v>32</v>
      </c>
      <c r="D24" s="1" t="s">
        <v>100</v>
      </c>
      <c r="E24" s="1" t="s">
        <v>54</v>
      </c>
      <c r="F24" s="1">
        <v>1.0</v>
      </c>
      <c r="G24" s="1">
        <v>2.0</v>
      </c>
      <c r="H24" s="1">
        <v>1.0</v>
      </c>
      <c r="I24" s="1">
        <v>43.0</v>
      </c>
      <c r="J24" s="1">
        <v>1.0</v>
      </c>
      <c r="K24" s="1" t="s">
        <v>51</v>
      </c>
      <c r="L24" s="1">
        <v>59.0</v>
      </c>
    </row>
    <row r="25" ht="15.75" customHeight="1">
      <c r="A25" s="1">
        <f t="shared" si="1"/>
        <v>0.3915031005</v>
      </c>
      <c r="B25" s="1">
        <v>24.0</v>
      </c>
      <c r="C25" s="1" t="s">
        <v>32</v>
      </c>
      <c r="D25" s="1" t="s">
        <v>102</v>
      </c>
      <c r="E25" s="1" t="s">
        <v>46</v>
      </c>
      <c r="F25" s="1">
        <v>1.0</v>
      </c>
      <c r="G25" s="1">
        <v>2.0</v>
      </c>
      <c r="H25" s="1">
        <v>1.0</v>
      </c>
      <c r="I25" s="1">
        <v>36.0</v>
      </c>
      <c r="J25" s="1">
        <v>6.0</v>
      </c>
      <c r="K25" s="1" t="s">
        <v>64</v>
      </c>
      <c r="L25" s="1">
        <v>131.0</v>
      </c>
    </row>
    <row r="26" ht="15.75" customHeight="1">
      <c r="A26" s="1">
        <f t="shared" si="1"/>
        <v>0.6624760459</v>
      </c>
      <c r="B26" s="1">
        <v>25.0</v>
      </c>
      <c r="C26" s="1" t="s">
        <v>32</v>
      </c>
      <c r="D26" s="1" t="s">
        <v>99</v>
      </c>
      <c r="E26" s="1" t="s">
        <v>38</v>
      </c>
      <c r="F26" s="1">
        <v>1.0</v>
      </c>
      <c r="G26" s="1">
        <v>2.0</v>
      </c>
      <c r="H26" s="1">
        <v>3.0</v>
      </c>
      <c r="I26" s="1">
        <v>29.0</v>
      </c>
      <c r="J26" s="1">
        <v>6.0</v>
      </c>
      <c r="K26" s="1" t="s">
        <v>62</v>
      </c>
      <c r="L26" s="1">
        <v>308.0</v>
      </c>
    </row>
    <row r="27" ht="15.75" customHeight="1">
      <c r="A27" s="1">
        <f t="shared" si="1"/>
        <v>0.3591907062</v>
      </c>
      <c r="B27" s="1">
        <v>26.0</v>
      </c>
      <c r="C27" s="1" t="s">
        <v>32</v>
      </c>
      <c r="D27" s="1" t="s">
        <v>98</v>
      </c>
      <c r="E27" s="1" t="s">
        <v>54</v>
      </c>
      <c r="F27" s="1">
        <v>1.0</v>
      </c>
      <c r="G27" s="1">
        <v>3.0</v>
      </c>
      <c r="H27" s="1">
        <v>0.0</v>
      </c>
      <c r="I27" s="1">
        <v>55.0</v>
      </c>
      <c r="J27" s="1">
        <v>5.0</v>
      </c>
      <c r="K27" s="1" t="s">
        <v>51</v>
      </c>
      <c r="L27" s="1">
        <v>8.0</v>
      </c>
    </row>
    <row r="28" ht="15.75" customHeight="1">
      <c r="A28" s="1">
        <f t="shared" si="1"/>
        <v>0.6807869916</v>
      </c>
      <c r="B28" s="1">
        <v>27.0</v>
      </c>
      <c r="C28" s="1" t="s">
        <v>32</v>
      </c>
      <c r="D28" s="1" t="s">
        <v>102</v>
      </c>
      <c r="E28" s="1" t="s">
        <v>54</v>
      </c>
      <c r="F28" s="1">
        <v>1.0</v>
      </c>
      <c r="G28" s="1">
        <v>2.0</v>
      </c>
      <c r="H28" s="1">
        <v>2.0</v>
      </c>
      <c r="I28" s="1">
        <v>35.0</v>
      </c>
      <c r="J28" s="1">
        <v>4.0</v>
      </c>
      <c r="K28" s="1" t="s">
        <v>51</v>
      </c>
      <c r="L28" s="1">
        <v>195.0</v>
      </c>
    </row>
    <row r="29" ht="15.75" customHeight="1">
      <c r="A29" s="1">
        <f t="shared" si="1"/>
        <v>0.390925519</v>
      </c>
      <c r="B29" s="1">
        <v>28.0</v>
      </c>
      <c r="C29" s="1" t="s">
        <v>32</v>
      </c>
      <c r="D29" s="1" t="s">
        <v>102</v>
      </c>
      <c r="E29" s="1" t="s">
        <v>46</v>
      </c>
      <c r="F29" s="1">
        <v>1.0</v>
      </c>
      <c r="G29" s="1">
        <v>3.0</v>
      </c>
      <c r="H29" s="1">
        <v>0.0</v>
      </c>
      <c r="I29" s="1">
        <v>53.0</v>
      </c>
      <c r="J29" s="1">
        <v>4.0</v>
      </c>
      <c r="K29" s="1" t="s">
        <v>56</v>
      </c>
      <c r="L29" s="1">
        <v>36.0</v>
      </c>
    </row>
    <row r="30" ht="15.75" customHeight="1">
      <c r="A30" s="1">
        <f t="shared" si="1"/>
        <v>0.4753983526</v>
      </c>
      <c r="B30" s="1">
        <v>29.0</v>
      </c>
      <c r="C30" s="1" t="s">
        <v>44</v>
      </c>
      <c r="D30" s="1" t="s">
        <v>102</v>
      </c>
      <c r="E30" s="1" t="s">
        <v>65</v>
      </c>
      <c r="F30" s="1">
        <v>1.0</v>
      </c>
      <c r="G30" s="1">
        <v>2.0</v>
      </c>
      <c r="H30" s="1">
        <v>3.0</v>
      </c>
      <c r="I30" s="1">
        <v>51.0</v>
      </c>
      <c r="J30" s="1">
        <v>4.0</v>
      </c>
      <c r="K30" s="1" t="s">
        <v>56</v>
      </c>
      <c r="L30" s="1">
        <v>364.0</v>
      </c>
    </row>
    <row r="31" ht="15.75" customHeight="1">
      <c r="A31" s="1">
        <f t="shared" si="1"/>
        <v>0.4492757228</v>
      </c>
      <c r="B31" s="1">
        <v>30.0</v>
      </c>
      <c r="C31" s="1" t="s">
        <v>32</v>
      </c>
      <c r="D31" s="1" t="s">
        <v>98</v>
      </c>
      <c r="E31" s="1" t="s">
        <v>38</v>
      </c>
      <c r="F31" s="1">
        <v>1.0</v>
      </c>
      <c r="G31" s="1">
        <v>3.0</v>
      </c>
      <c r="H31" s="1">
        <v>3.0</v>
      </c>
      <c r="I31" s="1">
        <v>61.0</v>
      </c>
      <c r="J31" s="1">
        <v>8.0</v>
      </c>
      <c r="K31" s="1" t="s">
        <v>51</v>
      </c>
      <c r="L31" s="1">
        <v>412.0</v>
      </c>
    </row>
    <row r="32" ht="15.75" customHeight="1">
      <c r="A32" s="1">
        <f t="shared" si="1"/>
        <v>0.8553467857</v>
      </c>
      <c r="B32" s="1">
        <v>31.0</v>
      </c>
      <c r="C32" s="1" t="s">
        <v>32</v>
      </c>
      <c r="D32" s="1" t="s">
        <v>98</v>
      </c>
      <c r="E32" s="1" t="s">
        <v>38</v>
      </c>
      <c r="F32" s="1">
        <v>1.0</v>
      </c>
      <c r="G32" s="1">
        <v>2.0</v>
      </c>
      <c r="H32" s="1">
        <v>2.0</v>
      </c>
      <c r="I32" s="1">
        <v>52.0</v>
      </c>
      <c r="J32" s="1">
        <v>7.0</v>
      </c>
      <c r="K32" s="1" t="s">
        <v>51</v>
      </c>
      <c r="L32" s="1">
        <v>166.0</v>
      </c>
    </row>
    <row r="33" ht="15.75" customHeight="1">
      <c r="A33" s="1">
        <f t="shared" si="1"/>
        <v>0.9214329983</v>
      </c>
      <c r="B33" s="1">
        <v>32.0</v>
      </c>
      <c r="C33" s="1" t="s">
        <v>32</v>
      </c>
      <c r="D33" s="1" t="s">
        <v>101</v>
      </c>
      <c r="E33" s="1" t="s">
        <v>46</v>
      </c>
      <c r="F33" s="1">
        <v>1.0</v>
      </c>
      <c r="G33" s="1">
        <v>2.0</v>
      </c>
      <c r="H33" s="1">
        <v>3.0</v>
      </c>
      <c r="I33" s="1">
        <v>37.0</v>
      </c>
      <c r="J33" s="1">
        <v>8.0</v>
      </c>
      <c r="K33" s="1" t="s">
        <v>51</v>
      </c>
      <c r="L33" s="1">
        <v>269.0</v>
      </c>
    </row>
    <row r="34" ht="15.75" customHeight="1">
      <c r="A34" s="1">
        <f t="shared" si="1"/>
        <v>0.2517188846</v>
      </c>
      <c r="B34" s="1">
        <v>33.0</v>
      </c>
      <c r="C34" s="1" t="s">
        <v>32</v>
      </c>
      <c r="D34" s="1" t="s">
        <v>99</v>
      </c>
      <c r="E34" s="1" t="s">
        <v>46</v>
      </c>
      <c r="F34" s="1">
        <v>1.0</v>
      </c>
      <c r="G34" s="1">
        <v>3.0</v>
      </c>
      <c r="H34" s="1">
        <v>3.0</v>
      </c>
      <c r="I34" s="1">
        <v>58.0</v>
      </c>
      <c r="J34" s="1">
        <v>6.0</v>
      </c>
      <c r="K34" s="1" t="s">
        <v>47</v>
      </c>
      <c r="L34" s="1">
        <v>309.0</v>
      </c>
    </row>
    <row r="35" ht="15.75" customHeight="1">
      <c r="A35" s="1">
        <f t="shared" si="1"/>
        <v>0.9336595126</v>
      </c>
      <c r="B35" s="1">
        <v>34.0</v>
      </c>
      <c r="C35" s="1" t="s">
        <v>44</v>
      </c>
      <c r="D35" s="1" t="s">
        <v>99</v>
      </c>
      <c r="E35" s="1" t="s">
        <v>54</v>
      </c>
      <c r="F35" s="1">
        <v>1.0</v>
      </c>
      <c r="G35" s="1">
        <v>2.0</v>
      </c>
      <c r="H35" s="1">
        <v>3.0</v>
      </c>
      <c r="I35" s="1">
        <v>29.0</v>
      </c>
      <c r="J35" s="1">
        <v>6.0</v>
      </c>
      <c r="K35" s="1" t="s">
        <v>51</v>
      </c>
      <c r="L35" s="1">
        <v>277.0</v>
      </c>
    </row>
    <row r="36" ht="15.75" customHeight="1">
      <c r="A36" s="1">
        <f t="shared" si="1"/>
        <v>0.6308608681</v>
      </c>
      <c r="B36" s="1">
        <v>35.0</v>
      </c>
      <c r="C36" s="1" t="s">
        <v>32</v>
      </c>
      <c r="D36" s="1" t="s">
        <v>102</v>
      </c>
      <c r="E36" s="1" t="s">
        <v>54</v>
      </c>
      <c r="F36" s="1">
        <v>1.0</v>
      </c>
      <c r="G36" s="1">
        <v>3.0</v>
      </c>
      <c r="H36" s="1">
        <v>1.0</v>
      </c>
      <c r="I36" s="1">
        <v>35.0</v>
      </c>
      <c r="J36" s="1">
        <v>1.0</v>
      </c>
      <c r="K36" s="1" t="s">
        <v>51</v>
      </c>
      <c r="L36" s="1">
        <v>136.0</v>
      </c>
    </row>
    <row r="37" ht="15.75" customHeight="1">
      <c r="A37" s="1">
        <f t="shared" si="1"/>
        <v>0.8265434223</v>
      </c>
      <c r="B37" s="1">
        <v>36.0</v>
      </c>
      <c r="C37" s="1" t="s">
        <v>32</v>
      </c>
      <c r="D37" s="1" t="s">
        <v>101</v>
      </c>
      <c r="E37" s="1" t="s">
        <v>46</v>
      </c>
      <c r="F37" s="1">
        <v>1.0</v>
      </c>
      <c r="G37" s="1">
        <v>2.0</v>
      </c>
      <c r="H37" s="1">
        <v>1.0</v>
      </c>
      <c r="I37" s="1">
        <v>35.0</v>
      </c>
      <c r="J37" s="1">
        <v>5.0</v>
      </c>
      <c r="K37" s="1" t="s">
        <v>66</v>
      </c>
      <c r="L37" s="1">
        <v>92.0</v>
      </c>
    </row>
    <row r="38" ht="15.75" customHeight="1">
      <c r="A38" s="1">
        <f t="shared" si="1"/>
        <v>0.0561989882</v>
      </c>
      <c r="B38" s="1">
        <v>37.0</v>
      </c>
      <c r="C38" s="1" t="s">
        <v>32</v>
      </c>
      <c r="D38" s="1" t="s">
        <v>98</v>
      </c>
      <c r="E38" s="1" t="s">
        <v>38</v>
      </c>
      <c r="F38" s="1">
        <v>1.0</v>
      </c>
      <c r="G38" s="1">
        <v>3.0</v>
      </c>
      <c r="H38" s="1">
        <v>4.0</v>
      </c>
      <c r="I38" s="1">
        <v>40.0</v>
      </c>
      <c r="J38" s="1">
        <v>8.0</v>
      </c>
      <c r="K38" s="1" t="s">
        <v>51</v>
      </c>
      <c r="L38" s="1">
        <v>433.0</v>
      </c>
    </row>
    <row r="39" ht="15.75" customHeight="1">
      <c r="A39" s="1">
        <f t="shared" si="1"/>
        <v>0.02158914677</v>
      </c>
      <c r="B39" s="1">
        <v>38.0</v>
      </c>
      <c r="C39" s="1" t="s">
        <v>32</v>
      </c>
      <c r="D39" s="1" t="s">
        <v>98</v>
      </c>
      <c r="E39" s="1" t="s">
        <v>38</v>
      </c>
      <c r="F39" s="1">
        <v>1.0</v>
      </c>
      <c r="G39" s="1">
        <v>3.0</v>
      </c>
      <c r="H39" s="1">
        <v>3.0</v>
      </c>
      <c r="I39" s="1">
        <v>48.0</v>
      </c>
      <c r="J39" s="1">
        <v>0.0</v>
      </c>
      <c r="K39" s="1" t="s">
        <v>56</v>
      </c>
      <c r="L39" s="1">
        <v>416.0</v>
      </c>
    </row>
    <row r="40" ht="15.75" customHeight="1">
      <c r="A40" s="1">
        <f t="shared" si="1"/>
        <v>0.7510172459</v>
      </c>
      <c r="B40" s="1">
        <v>39.0</v>
      </c>
      <c r="C40" s="1" t="s">
        <v>32</v>
      </c>
      <c r="D40" s="1" t="s">
        <v>102</v>
      </c>
      <c r="E40" s="1" t="s">
        <v>54</v>
      </c>
      <c r="F40" s="1">
        <v>1.0</v>
      </c>
      <c r="G40" s="1">
        <v>2.0</v>
      </c>
      <c r="H40" s="1">
        <v>0.0</v>
      </c>
      <c r="I40" s="1">
        <v>46.0</v>
      </c>
      <c r="J40" s="1">
        <v>5.0</v>
      </c>
      <c r="K40" s="1" t="s">
        <v>51</v>
      </c>
      <c r="L40" s="1">
        <v>44.0</v>
      </c>
    </row>
    <row r="41" ht="15.75" customHeight="1">
      <c r="A41" s="1">
        <f t="shared" si="1"/>
        <v>0.2829879913</v>
      </c>
      <c r="B41" s="1">
        <v>40.0</v>
      </c>
      <c r="C41" s="1" t="s">
        <v>32</v>
      </c>
      <c r="D41" s="1" t="s">
        <v>98</v>
      </c>
      <c r="E41" s="1" t="s">
        <v>38</v>
      </c>
      <c r="F41" s="1">
        <v>1.0</v>
      </c>
      <c r="G41" s="1">
        <v>3.0</v>
      </c>
      <c r="H41" s="1">
        <v>0.0</v>
      </c>
      <c r="I41" s="1">
        <v>49.0</v>
      </c>
      <c r="J41" s="1">
        <v>1.0</v>
      </c>
      <c r="K41" s="1" t="s">
        <v>47</v>
      </c>
      <c r="L41" s="1">
        <v>45.0</v>
      </c>
    </row>
    <row r="42" ht="15.75" customHeight="1">
      <c r="A42" s="1">
        <f t="shared" si="1"/>
        <v>0.4103256104</v>
      </c>
      <c r="B42" s="1">
        <v>41.0</v>
      </c>
      <c r="C42" s="1" t="s">
        <v>32</v>
      </c>
      <c r="D42" s="1" t="s">
        <v>98</v>
      </c>
      <c r="E42" s="1" t="s">
        <v>38</v>
      </c>
      <c r="F42" s="1">
        <v>1.0</v>
      </c>
      <c r="G42" s="1">
        <v>3.0</v>
      </c>
      <c r="H42" s="1">
        <v>2.0</v>
      </c>
      <c r="I42" s="1">
        <v>40.0</v>
      </c>
      <c r="J42" s="1">
        <v>5.0</v>
      </c>
      <c r="K42" s="1" t="s">
        <v>62</v>
      </c>
      <c r="L42" s="1">
        <v>224.0</v>
      </c>
    </row>
    <row r="43" ht="15.75" customHeight="1">
      <c r="A43" s="1">
        <f t="shared" si="1"/>
        <v>0.6488648557</v>
      </c>
      <c r="B43" s="1">
        <v>42.0</v>
      </c>
      <c r="C43" s="1" t="s">
        <v>32</v>
      </c>
      <c r="D43" s="1" t="s">
        <v>98</v>
      </c>
      <c r="E43" s="1" t="s">
        <v>38</v>
      </c>
      <c r="F43" s="1">
        <v>1.0</v>
      </c>
      <c r="G43" s="1">
        <v>3.0</v>
      </c>
      <c r="H43" s="1">
        <v>2.0</v>
      </c>
      <c r="I43" s="1">
        <v>53.0</v>
      </c>
      <c r="J43" s="1">
        <v>2.0</v>
      </c>
      <c r="K43" s="1" t="s">
        <v>51</v>
      </c>
      <c r="L43" s="1">
        <v>211.0</v>
      </c>
    </row>
    <row r="44" ht="15.75" customHeight="1">
      <c r="A44" s="1">
        <f t="shared" si="1"/>
        <v>0.2607790918</v>
      </c>
      <c r="B44" s="1">
        <v>43.0</v>
      </c>
      <c r="C44" s="1" t="s">
        <v>32</v>
      </c>
      <c r="D44" s="1" t="s">
        <v>101</v>
      </c>
      <c r="E44" s="1" t="s">
        <v>38</v>
      </c>
      <c r="F44" s="1">
        <v>1.0</v>
      </c>
      <c r="G44" s="1">
        <v>2.0</v>
      </c>
      <c r="H44" s="1">
        <v>1.0</v>
      </c>
      <c r="I44" s="1">
        <v>33.0</v>
      </c>
      <c r="J44" s="1">
        <v>2.0</v>
      </c>
      <c r="K44" s="1" t="s">
        <v>51</v>
      </c>
      <c r="L44" s="1">
        <v>71.0</v>
      </c>
    </row>
    <row r="45" ht="15.75" customHeight="1">
      <c r="A45" s="1">
        <f t="shared" si="1"/>
        <v>0.2623560531</v>
      </c>
      <c r="B45" s="1">
        <v>44.0</v>
      </c>
      <c r="C45" s="1" t="s">
        <v>32</v>
      </c>
      <c r="D45" s="1" t="s">
        <v>98</v>
      </c>
      <c r="E45" s="1" t="s">
        <v>46</v>
      </c>
      <c r="F45" s="1">
        <v>1.0</v>
      </c>
      <c r="G45" s="1">
        <v>2.0</v>
      </c>
      <c r="H45" s="1">
        <v>3.0</v>
      </c>
      <c r="I45" s="1">
        <v>40.0</v>
      </c>
      <c r="J45" s="1">
        <v>8.0</v>
      </c>
      <c r="K45" s="1" t="s">
        <v>56</v>
      </c>
      <c r="L45" s="1">
        <v>291.0</v>
      </c>
    </row>
    <row r="46" ht="15.75" customHeight="1">
      <c r="A46" s="1">
        <f t="shared" si="1"/>
        <v>0.2635171172</v>
      </c>
      <c r="B46" s="1">
        <v>45.0</v>
      </c>
      <c r="C46" s="1" t="s">
        <v>32</v>
      </c>
      <c r="D46" s="1" t="s">
        <v>100</v>
      </c>
      <c r="E46" s="1" t="s">
        <v>54</v>
      </c>
      <c r="F46" s="1">
        <v>1.0</v>
      </c>
      <c r="G46" s="1">
        <v>2.0</v>
      </c>
      <c r="H46" s="1">
        <v>8.0</v>
      </c>
      <c r="I46" s="1">
        <v>43.0</v>
      </c>
      <c r="J46" s="1">
        <v>9.0</v>
      </c>
      <c r="K46" s="1" t="s">
        <v>51</v>
      </c>
      <c r="L46" s="1">
        <v>495.0</v>
      </c>
    </row>
    <row r="47" ht="15.75" customHeight="1">
      <c r="A47" s="1">
        <f t="shared" si="1"/>
        <v>0.9286402073</v>
      </c>
      <c r="B47" s="1">
        <v>46.0</v>
      </c>
      <c r="C47" s="1" t="s">
        <v>32</v>
      </c>
      <c r="D47" s="1" t="s">
        <v>98</v>
      </c>
      <c r="E47" s="1" t="s">
        <v>54</v>
      </c>
      <c r="F47" s="1">
        <v>1.0</v>
      </c>
      <c r="G47" s="1">
        <v>3.0</v>
      </c>
      <c r="H47" s="1">
        <v>1.0</v>
      </c>
      <c r="I47" s="1">
        <v>28.0</v>
      </c>
      <c r="J47" s="1">
        <v>9.0</v>
      </c>
      <c r="K47" s="1" t="s">
        <v>62</v>
      </c>
      <c r="L47" s="1">
        <v>94.0</v>
      </c>
    </row>
    <row r="48" ht="15.75" customHeight="1">
      <c r="A48" s="1">
        <f t="shared" si="1"/>
        <v>0.576445055</v>
      </c>
      <c r="B48" s="1">
        <v>47.0</v>
      </c>
      <c r="C48" s="1" t="s">
        <v>44</v>
      </c>
      <c r="D48" s="1" t="s">
        <v>99</v>
      </c>
      <c r="E48" s="1" t="s">
        <v>52</v>
      </c>
      <c r="F48" s="1">
        <v>1.0</v>
      </c>
      <c r="G48" s="1">
        <v>3.0</v>
      </c>
      <c r="H48" s="1">
        <v>3.0</v>
      </c>
      <c r="I48" s="1">
        <v>46.0</v>
      </c>
      <c r="J48" s="1">
        <v>4.0</v>
      </c>
      <c r="K48" s="1" t="s">
        <v>62</v>
      </c>
      <c r="L48" s="1">
        <v>330.0</v>
      </c>
    </row>
    <row r="49" ht="15.75" customHeight="1">
      <c r="A49" s="1">
        <f t="shared" si="1"/>
        <v>0.429249217</v>
      </c>
      <c r="B49" s="1">
        <v>48.0</v>
      </c>
      <c r="C49" s="1" t="s">
        <v>32</v>
      </c>
      <c r="D49" s="1" t="s">
        <v>98</v>
      </c>
      <c r="E49" s="1" t="s">
        <v>38</v>
      </c>
      <c r="F49" s="1">
        <v>1.0</v>
      </c>
      <c r="G49" s="1">
        <v>2.0</v>
      </c>
      <c r="H49" s="1">
        <v>2.0</v>
      </c>
      <c r="I49" s="1">
        <v>53.0</v>
      </c>
      <c r="J49" s="1">
        <v>9.0</v>
      </c>
      <c r="K49" s="1" t="s">
        <v>62</v>
      </c>
      <c r="L49" s="1">
        <v>162.0</v>
      </c>
    </row>
    <row r="50" ht="15.75" customHeight="1">
      <c r="A50" s="1">
        <f t="shared" si="1"/>
        <v>0.2611667528</v>
      </c>
      <c r="B50" s="1">
        <v>49.0</v>
      </c>
      <c r="C50" s="1" t="s">
        <v>44</v>
      </c>
      <c r="D50" s="1" t="s">
        <v>98</v>
      </c>
      <c r="E50" s="1" t="s">
        <v>52</v>
      </c>
      <c r="F50" s="1">
        <v>1.0</v>
      </c>
      <c r="G50" s="1">
        <v>2.0</v>
      </c>
      <c r="H50" s="1">
        <v>3.0</v>
      </c>
      <c r="I50" s="1">
        <v>59.0</v>
      </c>
      <c r="J50" s="1">
        <v>9.0</v>
      </c>
      <c r="K50" s="1" t="s">
        <v>51</v>
      </c>
      <c r="L50" s="1">
        <v>331.0</v>
      </c>
    </row>
    <row r="51" ht="15.75" customHeight="1">
      <c r="A51" s="1">
        <f t="shared" si="1"/>
        <v>0.674977228</v>
      </c>
      <c r="B51" s="1">
        <v>50.0</v>
      </c>
      <c r="C51" s="1" t="s">
        <v>32</v>
      </c>
      <c r="D51" s="1" t="s">
        <v>98</v>
      </c>
      <c r="E51" s="1" t="s">
        <v>38</v>
      </c>
      <c r="F51" s="1">
        <v>1.0</v>
      </c>
      <c r="G51" s="1">
        <v>2.0</v>
      </c>
      <c r="H51" s="1">
        <v>1.0</v>
      </c>
      <c r="I51" s="1">
        <v>29.0</v>
      </c>
      <c r="J51" s="1">
        <v>9.0</v>
      </c>
      <c r="K51" s="1" t="s">
        <v>68</v>
      </c>
      <c r="L51" s="1">
        <v>69.0</v>
      </c>
    </row>
    <row r="52" ht="15.75" customHeight="1">
      <c r="A52" s="1">
        <f t="shared" si="1"/>
        <v>0.4474112307</v>
      </c>
      <c r="B52" s="1">
        <v>51.0</v>
      </c>
      <c r="C52" s="1" t="s">
        <v>32</v>
      </c>
      <c r="D52" s="1" t="s">
        <v>99</v>
      </c>
      <c r="E52" s="1" t="s">
        <v>38</v>
      </c>
      <c r="F52" s="1">
        <v>1.0</v>
      </c>
      <c r="G52" s="1">
        <v>3.0</v>
      </c>
      <c r="H52" s="1">
        <v>7.0</v>
      </c>
      <c r="I52" s="1">
        <v>31.0</v>
      </c>
      <c r="J52" s="1">
        <v>8.0</v>
      </c>
      <c r="K52" s="1" t="s">
        <v>51</v>
      </c>
      <c r="L52" s="1">
        <v>491.0</v>
      </c>
    </row>
    <row r="53" ht="15.75" customHeight="1">
      <c r="A53" s="1">
        <f t="shared" si="1"/>
        <v>0.4244613707</v>
      </c>
      <c r="B53" s="1">
        <v>52.0</v>
      </c>
      <c r="C53" s="1" t="s">
        <v>32</v>
      </c>
      <c r="D53" s="1" t="s">
        <v>99</v>
      </c>
      <c r="E53" s="1" t="s">
        <v>46</v>
      </c>
      <c r="F53" s="1">
        <v>1.0</v>
      </c>
      <c r="G53" s="1">
        <v>2.0</v>
      </c>
      <c r="H53" s="1">
        <v>3.0</v>
      </c>
      <c r="I53" s="1">
        <v>26.0</v>
      </c>
      <c r="J53" s="1">
        <v>8.0</v>
      </c>
      <c r="K53" s="1" t="s">
        <v>62</v>
      </c>
      <c r="L53" s="1">
        <v>264.0</v>
      </c>
    </row>
    <row r="54" ht="15.75" customHeight="1">
      <c r="A54" s="1">
        <f t="shared" si="1"/>
        <v>0.1069178751</v>
      </c>
      <c r="B54" s="1">
        <v>53.0</v>
      </c>
      <c r="C54" s="1" t="s">
        <v>32</v>
      </c>
      <c r="D54" s="1" t="s">
        <v>102</v>
      </c>
      <c r="E54" s="1" t="s">
        <v>46</v>
      </c>
      <c r="F54" s="1">
        <v>1.0</v>
      </c>
      <c r="G54" s="1">
        <v>3.0</v>
      </c>
      <c r="H54" s="1">
        <v>5.0</v>
      </c>
      <c r="I54" s="1">
        <v>44.0</v>
      </c>
      <c r="J54" s="1">
        <v>8.0</v>
      </c>
      <c r="K54" s="1" t="s">
        <v>51</v>
      </c>
      <c r="L54" s="1">
        <v>472.0</v>
      </c>
    </row>
    <row r="55" ht="15.75" customHeight="1">
      <c r="A55" s="1">
        <f t="shared" si="1"/>
        <v>0.05363016848</v>
      </c>
      <c r="B55" s="1">
        <v>54.0</v>
      </c>
      <c r="C55" s="1" t="s">
        <v>32</v>
      </c>
      <c r="D55" s="1" t="s">
        <v>99</v>
      </c>
      <c r="E55" s="1" t="s">
        <v>38</v>
      </c>
      <c r="F55" s="1">
        <v>1.0</v>
      </c>
      <c r="G55" s="1">
        <v>4.0</v>
      </c>
      <c r="H55" s="1">
        <v>3.0</v>
      </c>
      <c r="I55" s="1">
        <v>55.0</v>
      </c>
      <c r="J55" s="1">
        <v>8.0</v>
      </c>
      <c r="K55" s="1" t="s">
        <v>51</v>
      </c>
      <c r="L55" s="1">
        <v>270.0</v>
      </c>
    </row>
    <row r="56" ht="15.75" customHeight="1">
      <c r="A56" s="1">
        <f t="shared" si="1"/>
        <v>0.9825169302</v>
      </c>
      <c r="B56" s="1">
        <v>55.0</v>
      </c>
      <c r="C56" s="1" t="s">
        <v>32</v>
      </c>
      <c r="D56" s="1" t="s">
        <v>98</v>
      </c>
      <c r="E56" s="1" t="s">
        <v>46</v>
      </c>
      <c r="F56" s="1">
        <v>1.0</v>
      </c>
      <c r="G56" s="1">
        <v>2.0</v>
      </c>
      <c r="H56" s="1">
        <v>3.0</v>
      </c>
      <c r="I56" s="1">
        <v>45.0</v>
      </c>
      <c r="J56" s="1">
        <v>8.0</v>
      </c>
      <c r="K56" s="1" t="s">
        <v>51</v>
      </c>
      <c r="L56" s="1">
        <v>255.0</v>
      </c>
    </row>
    <row r="57" ht="15.75" customHeight="1">
      <c r="A57" s="1">
        <f t="shared" si="1"/>
        <v>0.2639280525</v>
      </c>
      <c r="B57" s="1">
        <v>56.0</v>
      </c>
      <c r="C57" s="1" t="s">
        <v>32</v>
      </c>
      <c r="D57" s="1" t="s">
        <v>98</v>
      </c>
      <c r="E57" s="1" t="s">
        <v>46</v>
      </c>
      <c r="F57" s="1">
        <v>1.0</v>
      </c>
      <c r="G57" s="1">
        <v>3.0</v>
      </c>
      <c r="H57" s="1">
        <v>0.0</v>
      </c>
      <c r="I57" s="1">
        <v>54.0</v>
      </c>
      <c r="J57" s="1">
        <v>0.0</v>
      </c>
      <c r="K57" s="1" t="s">
        <v>51</v>
      </c>
      <c r="L57" s="1">
        <v>18.0</v>
      </c>
    </row>
    <row r="58" ht="15.75" customHeight="1">
      <c r="A58" s="1">
        <f t="shared" si="1"/>
        <v>0.4503535437</v>
      </c>
      <c r="B58" s="1">
        <v>57.0</v>
      </c>
      <c r="C58" s="1" t="s">
        <v>44</v>
      </c>
      <c r="D58" s="1" t="s">
        <v>99</v>
      </c>
      <c r="E58" s="1" t="s">
        <v>46</v>
      </c>
      <c r="F58" s="1">
        <v>1.0</v>
      </c>
      <c r="G58" s="1">
        <v>4.0</v>
      </c>
      <c r="H58" s="1">
        <v>3.0</v>
      </c>
      <c r="I58" s="1">
        <v>50.0</v>
      </c>
      <c r="J58" s="1">
        <v>4.0</v>
      </c>
      <c r="K58" s="1" t="s">
        <v>64</v>
      </c>
      <c r="L58" s="1">
        <v>340.0</v>
      </c>
    </row>
    <row r="59" ht="15.75" customHeight="1">
      <c r="A59" s="1">
        <f t="shared" si="1"/>
        <v>0.4623835342</v>
      </c>
      <c r="B59" s="1">
        <v>58.0</v>
      </c>
      <c r="C59" s="1" t="s">
        <v>32</v>
      </c>
      <c r="D59" s="1" t="s">
        <v>99</v>
      </c>
      <c r="E59" s="1" t="s">
        <v>38</v>
      </c>
      <c r="F59" s="1">
        <v>1.0</v>
      </c>
      <c r="G59" s="1">
        <v>4.0</v>
      </c>
      <c r="H59" s="1">
        <v>2.0</v>
      </c>
      <c r="I59" s="1">
        <v>50.0</v>
      </c>
      <c r="J59" s="1">
        <v>2.0</v>
      </c>
      <c r="K59" s="1" t="s">
        <v>51</v>
      </c>
      <c r="L59" s="1">
        <v>230.0</v>
      </c>
    </row>
    <row r="60" ht="15.75" customHeight="1">
      <c r="A60" s="1">
        <f t="shared" si="1"/>
        <v>0.4382703759</v>
      </c>
      <c r="B60" s="1">
        <v>59.0</v>
      </c>
      <c r="C60" s="1" t="s">
        <v>32</v>
      </c>
      <c r="D60" s="1" t="s">
        <v>98</v>
      </c>
      <c r="E60" s="1" t="s">
        <v>38</v>
      </c>
      <c r="F60" s="1">
        <v>1.0</v>
      </c>
      <c r="G60" s="1">
        <v>2.0</v>
      </c>
      <c r="H60" s="1">
        <v>0.0</v>
      </c>
      <c r="I60" s="1">
        <v>56.0</v>
      </c>
      <c r="J60" s="1">
        <v>1.0</v>
      </c>
      <c r="K60" s="1" t="s">
        <v>51</v>
      </c>
      <c r="L60" s="1">
        <v>28.0</v>
      </c>
    </row>
    <row r="61" ht="15.75" customHeight="1">
      <c r="A61" s="1">
        <f t="shared" si="1"/>
        <v>0.1476652641</v>
      </c>
      <c r="B61" s="1">
        <v>60.0</v>
      </c>
      <c r="C61" s="1" t="s">
        <v>32</v>
      </c>
      <c r="D61" s="1" t="s">
        <v>98</v>
      </c>
      <c r="E61" s="1" t="s">
        <v>38</v>
      </c>
      <c r="F61" s="1">
        <v>1.0</v>
      </c>
      <c r="G61" s="1">
        <v>2.0</v>
      </c>
      <c r="H61" s="1">
        <v>0.0</v>
      </c>
      <c r="I61" s="1">
        <v>45.0</v>
      </c>
      <c r="J61" s="1">
        <v>4.0</v>
      </c>
      <c r="K61" s="1" t="s">
        <v>62</v>
      </c>
      <c r="L61" s="1">
        <v>13.0</v>
      </c>
    </row>
    <row r="62" ht="15.75" customHeight="1">
      <c r="A62" s="1">
        <f t="shared" si="1"/>
        <v>0.3963224768</v>
      </c>
      <c r="B62" s="1">
        <v>61.0</v>
      </c>
      <c r="C62" s="1" t="s">
        <v>44</v>
      </c>
      <c r="D62" s="1" t="s">
        <v>98</v>
      </c>
      <c r="E62" s="1" t="s">
        <v>46</v>
      </c>
      <c r="F62" s="1">
        <v>1.0</v>
      </c>
      <c r="G62" s="1">
        <v>2.0</v>
      </c>
      <c r="H62" s="1">
        <v>3.0</v>
      </c>
      <c r="I62" s="1">
        <v>54.0</v>
      </c>
      <c r="J62" s="1">
        <v>4.0</v>
      </c>
      <c r="K62" s="1" t="s">
        <v>62</v>
      </c>
      <c r="L62" s="1">
        <v>271.0</v>
      </c>
    </row>
    <row r="63" ht="15.75" customHeight="1">
      <c r="A63" s="1">
        <f t="shared" si="1"/>
        <v>0.07237122479</v>
      </c>
      <c r="B63" s="1">
        <v>62.0</v>
      </c>
      <c r="C63" s="1" t="s">
        <v>44</v>
      </c>
      <c r="D63" s="1" t="s">
        <v>102</v>
      </c>
      <c r="E63" s="1" t="s">
        <v>38</v>
      </c>
      <c r="F63" s="1">
        <v>0.8</v>
      </c>
      <c r="G63" s="1">
        <v>3.0</v>
      </c>
      <c r="H63" s="1">
        <v>1.0</v>
      </c>
      <c r="I63" s="1">
        <v>30.0</v>
      </c>
      <c r="J63" s="1">
        <v>8.0</v>
      </c>
      <c r="K63" s="1" t="s">
        <v>51</v>
      </c>
      <c r="L63" s="1">
        <v>102.0</v>
      </c>
    </row>
    <row r="64" ht="15.75" customHeight="1">
      <c r="A64" s="1">
        <f t="shared" si="1"/>
        <v>0.521914458</v>
      </c>
      <c r="B64" s="1">
        <v>63.0</v>
      </c>
      <c r="C64" s="1" t="s">
        <v>32</v>
      </c>
      <c r="D64" s="1" t="s">
        <v>98</v>
      </c>
      <c r="E64" s="1" t="s">
        <v>46</v>
      </c>
      <c r="F64" s="1">
        <v>1.0</v>
      </c>
      <c r="G64" s="1">
        <v>2.0</v>
      </c>
      <c r="H64" s="1">
        <v>1.0</v>
      </c>
      <c r="I64" s="1">
        <v>23.0</v>
      </c>
      <c r="J64" s="1">
        <v>1.0</v>
      </c>
      <c r="K64" s="1" t="s">
        <v>59</v>
      </c>
      <c r="L64" s="1">
        <v>155.0</v>
      </c>
    </row>
    <row r="65" ht="15.75" customHeight="1">
      <c r="A65" s="1">
        <f t="shared" si="1"/>
        <v>0.31764412</v>
      </c>
      <c r="B65" s="1">
        <v>64.0</v>
      </c>
      <c r="C65" s="1" t="s">
        <v>32</v>
      </c>
      <c r="D65" s="1" t="s">
        <v>100</v>
      </c>
      <c r="E65" s="1" t="s">
        <v>46</v>
      </c>
      <c r="F65" s="1">
        <v>1.0</v>
      </c>
      <c r="G65" s="1">
        <v>1.0</v>
      </c>
      <c r="H65" s="1">
        <v>3.0</v>
      </c>
      <c r="I65" s="1">
        <v>33.0</v>
      </c>
      <c r="J65" s="1">
        <v>9.0</v>
      </c>
      <c r="K65" s="1" t="s">
        <v>51</v>
      </c>
      <c r="L65" s="1">
        <v>327.0</v>
      </c>
    </row>
    <row r="66" ht="15.75" customHeight="1">
      <c r="A66" s="1">
        <f t="shared" si="1"/>
        <v>0.4284125617</v>
      </c>
      <c r="B66" s="1">
        <v>65.0</v>
      </c>
      <c r="C66" s="1" t="s">
        <v>44</v>
      </c>
      <c r="D66" s="1" t="s">
        <v>100</v>
      </c>
      <c r="E66" s="1" t="s">
        <v>46</v>
      </c>
      <c r="F66" s="1">
        <v>1.0</v>
      </c>
      <c r="G66" s="1">
        <v>3.0</v>
      </c>
      <c r="H66" s="1">
        <v>3.0</v>
      </c>
      <c r="I66" s="1">
        <v>42.0</v>
      </c>
      <c r="J66" s="1">
        <v>4.0</v>
      </c>
      <c r="K66" s="1" t="s">
        <v>62</v>
      </c>
      <c r="L66" s="1">
        <v>365.0</v>
      </c>
    </row>
    <row r="67" ht="15.75" customHeight="1">
      <c r="A67" s="1">
        <f t="shared" si="1"/>
        <v>0.07215539949</v>
      </c>
      <c r="B67" s="1">
        <v>66.0</v>
      </c>
      <c r="C67" s="1" t="s">
        <v>44</v>
      </c>
      <c r="D67" s="1" t="s">
        <v>101</v>
      </c>
      <c r="E67" s="1" t="s">
        <v>46</v>
      </c>
      <c r="F67" s="1">
        <v>1.0</v>
      </c>
      <c r="G67" s="1">
        <v>2.0</v>
      </c>
      <c r="H67" s="1">
        <v>3.0</v>
      </c>
      <c r="I67" s="1">
        <v>39.0</v>
      </c>
      <c r="J67" s="1">
        <v>9.0</v>
      </c>
      <c r="K67" s="1" t="s">
        <v>51</v>
      </c>
      <c r="L67" s="1">
        <v>252.0</v>
      </c>
    </row>
    <row r="68" ht="15.75" customHeight="1">
      <c r="A68" s="1">
        <f t="shared" si="1"/>
        <v>0.5492069813</v>
      </c>
      <c r="B68" s="1">
        <v>67.0</v>
      </c>
      <c r="C68" s="1" t="s">
        <v>32</v>
      </c>
      <c r="D68" s="1" t="s">
        <v>100</v>
      </c>
      <c r="E68" s="1" t="s">
        <v>38</v>
      </c>
      <c r="F68" s="1">
        <v>1.0</v>
      </c>
      <c r="G68" s="1">
        <v>2.0</v>
      </c>
      <c r="H68" s="1">
        <v>2.0</v>
      </c>
      <c r="I68" s="1">
        <v>45.0</v>
      </c>
      <c r="J68" s="1">
        <v>8.0</v>
      </c>
      <c r="K68" s="1" t="s">
        <v>81</v>
      </c>
      <c r="L68" s="1">
        <v>238.0</v>
      </c>
    </row>
    <row r="69" ht="15.75" customHeight="1">
      <c r="A69" s="1">
        <f t="shared" si="1"/>
        <v>0.7295245351</v>
      </c>
      <c r="B69" s="1">
        <v>68.0</v>
      </c>
      <c r="C69" s="1" t="s">
        <v>32</v>
      </c>
      <c r="D69" s="1" t="s">
        <v>102</v>
      </c>
      <c r="E69" s="1" t="s">
        <v>46</v>
      </c>
      <c r="F69" s="1">
        <v>1.0</v>
      </c>
      <c r="G69" s="1">
        <v>3.0</v>
      </c>
      <c r="H69" s="1">
        <v>3.0</v>
      </c>
      <c r="I69" s="1">
        <v>46.0</v>
      </c>
      <c r="J69" s="1">
        <v>6.0</v>
      </c>
      <c r="K69" s="1" t="s">
        <v>51</v>
      </c>
      <c r="L69" s="1">
        <v>274.0</v>
      </c>
    </row>
    <row r="70" ht="15.75" customHeight="1">
      <c r="A70" s="1">
        <f t="shared" si="1"/>
        <v>0.2666215398</v>
      </c>
      <c r="B70" s="1">
        <v>69.0</v>
      </c>
      <c r="C70" s="1" t="s">
        <v>44</v>
      </c>
      <c r="D70" s="1" t="s">
        <v>98</v>
      </c>
      <c r="E70" s="1" t="s">
        <v>38</v>
      </c>
      <c r="F70" s="1">
        <v>1.0</v>
      </c>
      <c r="G70" s="1">
        <v>3.0</v>
      </c>
      <c r="H70" s="1">
        <v>1.0</v>
      </c>
      <c r="I70" s="1">
        <v>58.0</v>
      </c>
      <c r="J70" s="1">
        <v>2.0</v>
      </c>
      <c r="K70" s="1" t="s">
        <v>64</v>
      </c>
      <c r="L70" s="1">
        <v>78.0</v>
      </c>
    </row>
    <row r="71" ht="15.75" customHeight="1">
      <c r="A71" s="1">
        <f t="shared" si="1"/>
        <v>0.5479453163</v>
      </c>
      <c r="B71" s="1">
        <v>70.0</v>
      </c>
      <c r="C71" s="1" t="s">
        <v>32</v>
      </c>
      <c r="D71" s="1" t="s">
        <v>102</v>
      </c>
      <c r="E71" s="1" t="s">
        <v>46</v>
      </c>
      <c r="F71" s="1">
        <v>1.0</v>
      </c>
      <c r="G71" s="1">
        <v>3.0</v>
      </c>
      <c r="H71" s="1">
        <v>0.0</v>
      </c>
      <c r="I71" s="1">
        <v>48.0</v>
      </c>
      <c r="J71" s="1">
        <v>3.0</v>
      </c>
      <c r="K71" s="1" t="s">
        <v>51</v>
      </c>
      <c r="L71" s="1">
        <v>38.0</v>
      </c>
    </row>
    <row r="72" ht="15.75" customHeight="1">
      <c r="A72" s="1">
        <f t="shared" si="1"/>
        <v>0.914953572</v>
      </c>
      <c r="B72" s="1">
        <v>71.0</v>
      </c>
      <c r="C72" s="1" t="s">
        <v>44</v>
      </c>
      <c r="D72" s="1" t="s">
        <v>99</v>
      </c>
      <c r="E72" s="1" t="s">
        <v>38</v>
      </c>
      <c r="F72" s="1">
        <v>1.0</v>
      </c>
      <c r="G72" s="1">
        <v>2.0</v>
      </c>
      <c r="H72" s="1">
        <v>2.0</v>
      </c>
      <c r="I72" s="1">
        <v>27.0</v>
      </c>
      <c r="J72" s="1">
        <v>9.0</v>
      </c>
      <c r="K72" s="1" t="s">
        <v>51</v>
      </c>
      <c r="L72" s="1">
        <v>183.0</v>
      </c>
    </row>
    <row r="73" ht="15.75" customHeight="1">
      <c r="A73" s="1">
        <f t="shared" si="1"/>
        <v>0.2103974206</v>
      </c>
      <c r="B73" s="1">
        <v>72.0</v>
      </c>
      <c r="C73" s="1" t="s">
        <v>44</v>
      </c>
      <c r="D73" s="1" t="s">
        <v>102</v>
      </c>
      <c r="E73" s="1" t="s">
        <v>38</v>
      </c>
      <c r="F73" s="1">
        <v>1.0</v>
      </c>
      <c r="G73" s="1">
        <v>2.0</v>
      </c>
      <c r="H73" s="1">
        <v>1.0</v>
      </c>
      <c r="I73" s="1">
        <v>29.0</v>
      </c>
      <c r="J73" s="1">
        <v>4.0</v>
      </c>
      <c r="K73" s="1" t="s">
        <v>62</v>
      </c>
      <c r="L73" s="1">
        <v>111.0</v>
      </c>
    </row>
    <row r="74" ht="15.75" customHeight="1">
      <c r="A74" s="1">
        <f t="shared" si="1"/>
        <v>0.9380644308</v>
      </c>
      <c r="B74" s="1">
        <v>73.0</v>
      </c>
      <c r="C74" s="1" t="s">
        <v>32</v>
      </c>
      <c r="D74" s="1" t="s">
        <v>100</v>
      </c>
      <c r="E74" s="1" t="s">
        <v>38</v>
      </c>
      <c r="F74" s="1">
        <v>1.0</v>
      </c>
      <c r="G74" s="1">
        <v>2.0</v>
      </c>
      <c r="H74" s="1">
        <v>4.0</v>
      </c>
      <c r="I74" s="1">
        <v>49.0</v>
      </c>
      <c r="J74" s="1">
        <v>0.0</v>
      </c>
      <c r="K74" s="1" t="s">
        <v>51</v>
      </c>
      <c r="L74" s="1">
        <v>430.0</v>
      </c>
    </row>
    <row r="75" ht="15.75" customHeight="1">
      <c r="A75" s="1">
        <f t="shared" si="1"/>
        <v>0.1061876335</v>
      </c>
      <c r="B75" s="1">
        <v>74.0</v>
      </c>
      <c r="C75" s="1" t="s">
        <v>44</v>
      </c>
      <c r="D75" s="1" t="s">
        <v>102</v>
      </c>
      <c r="E75" s="1" t="s">
        <v>46</v>
      </c>
      <c r="F75" s="1">
        <v>0.8</v>
      </c>
      <c r="G75" s="1">
        <v>2.0</v>
      </c>
      <c r="H75" s="1">
        <v>2.0</v>
      </c>
      <c r="I75" s="1">
        <v>44.0</v>
      </c>
      <c r="J75" s="1">
        <v>3.0</v>
      </c>
      <c r="K75" s="1" t="s">
        <v>51</v>
      </c>
      <c r="L75" s="1">
        <v>182.0</v>
      </c>
    </row>
    <row r="76" ht="15.75" customHeight="1">
      <c r="A76" s="1">
        <f t="shared" si="1"/>
        <v>0.9837456894</v>
      </c>
      <c r="B76" s="1">
        <v>75.0</v>
      </c>
      <c r="C76" s="1" t="s">
        <v>32</v>
      </c>
      <c r="D76" s="1" t="s">
        <v>98</v>
      </c>
      <c r="E76" s="1" t="s">
        <v>46</v>
      </c>
      <c r="F76" s="1">
        <v>1.0</v>
      </c>
      <c r="G76" s="1">
        <v>2.0</v>
      </c>
      <c r="H76" s="1">
        <v>3.0</v>
      </c>
      <c r="I76" s="1">
        <v>54.0</v>
      </c>
      <c r="J76" s="1">
        <v>6.0</v>
      </c>
      <c r="K76" s="1" t="s">
        <v>51</v>
      </c>
      <c r="L76" s="1">
        <v>293.0</v>
      </c>
    </row>
    <row r="77" ht="15.75" customHeight="1">
      <c r="A77" s="1">
        <f t="shared" si="1"/>
        <v>0.4631619074</v>
      </c>
      <c r="B77" s="1">
        <v>76.0</v>
      </c>
      <c r="C77" s="1" t="s">
        <v>44</v>
      </c>
      <c r="D77" s="1" t="s">
        <v>101</v>
      </c>
      <c r="E77" s="1" t="s">
        <v>54</v>
      </c>
      <c r="F77" s="1">
        <v>1.0</v>
      </c>
      <c r="G77" s="1">
        <v>2.0</v>
      </c>
      <c r="H77" s="1">
        <v>3.0</v>
      </c>
      <c r="I77" s="1">
        <v>34.0</v>
      </c>
      <c r="J77" s="1">
        <v>8.0</v>
      </c>
      <c r="K77" s="1" t="s">
        <v>51</v>
      </c>
      <c r="L77" s="1">
        <v>288.0</v>
      </c>
    </row>
    <row r="78" ht="15.75" customHeight="1">
      <c r="A78" s="1">
        <f t="shared" si="1"/>
        <v>0.1295955875</v>
      </c>
      <c r="B78" s="1">
        <v>77.0</v>
      </c>
      <c r="C78" s="1" t="s">
        <v>32</v>
      </c>
      <c r="D78" s="1" t="s">
        <v>101</v>
      </c>
      <c r="E78" s="1" t="s">
        <v>46</v>
      </c>
      <c r="F78" s="1">
        <v>1.0</v>
      </c>
      <c r="G78" s="1">
        <v>2.0</v>
      </c>
      <c r="H78" s="1">
        <v>1.0</v>
      </c>
      <c r="I78" s="1">
        <v>33.0</v>
      </c>
      <c r="J78" s="1">
        <v>9.0</v>
      </c>
      <c r="K78" s="1" t="s">
        <v>47</v>
      </c>
      <c r="L78" s="1">
        <v>159.0</v>
      </c>
    </row>
    <row r="79" ht="15.75" customHeight="1">
      <c r="A79" s="1">
        <f t="shared" si="1"/>
        <v>0.7988615377</v>
      </c>
      <c r="B79" s="1">
        <v>78.0</v>
      </c>
      <c r="C79" s="1" t="s">
        <v>44</v>
      </c>
      <c r="D79" s="1" t="s">
        <v>102</v>
      </c>
      <c r="E79" s="1" t="s">
        <v>46</v>
      </c>
      <c r="F79" s="1">
        <v>0.7</v>
      </c>
      <c r="G79" s="1">
        <v>3.0</v>
      </c>
      <c r="H79" s="1">
        <v>3.0</v>
      </c>
      <c r="I79" s="1">
        <v>32.0</v>
      </c>
      <c r="J79" s="1">
        <v>8.0</v>
      </c>
      <c r="K79" s="1" t="s">
        <v>51</v>
      </c>
      <c r="L79" s="1">
        <v>305.0</v>
      </c>
    </row>
    <row r="80" ht="15.75" customHeight="1">
      <c r="A80" s="1">
        <f t="shared" si="1"/>
        <v>0.6890203271</v>
      </c>
      <c r="B80" s="1">
        <v>79.0</v>
      </c>
      <c r="C80" s="1" t="s">
        <v>32</v>
      </c>
      <c r="D80" s="1" t="s">
        <v>98</v>
      </c>
      <c r="E80" s="1" t="s">
        <v>46</v>
      </c>
      <c r="F80" s="1">
        <v>1.0</v>
      </c>
      <c r="G80" s="1">
        <v>2.0</v>
      </c>
      <c r="H80" s="1">
        <v>4.0</v>
      </c>
      <c r="I80" s="1">
        <v>55.0</v>
      </c>
      <c r="J80" s="1">
        <v>0.0</v>
      </c>
      <c r="K80" s="1" t="s">
        <v>47</v>
      </c>
      <c r="L80" s="1">
        <v>457.0</v>
      </c>
    </row>
    <row r="81" ht="15.75" customHeight="1">
      <c r="A81" s="1">
        <f t="shared" si="1"/>
        <v>0.7478901658</v>
      </c>
      <c r="B81" s="1">
        <v>80.0</v>
      </c>
      <c r="C81" s="1" t="s">
        <v>44</v>
      </c>
      <c r="D81" s="1" t="s">
        <v>102</v>
      </c>
      <c r="E81" s="1" t="s">
        <v>38</v>
      </c>
      <c r="F81" s="1">
        <v>0.5</v>
      </c>
      <c r="G81" s="1">
        <v>3.0</v>
      </c>
      <c r="H81" s="1">
        <v>2.0</v>
      </c>
      <c r="I81" s="1">
        <v>40.0</v>
      </c>
      <c r="J81" s="1">
        <v>6.0</v>
      </c>
      <c r="K81" s="1" t="s">
        <v>62</v>
      </c>
      <c r="L81" s="1">
        <v>214.0</v>
      </c>
    </row>
    <row r="82" ht="15.75" customHeight="1">
      <c r="A82" s="1">
        <f t="shared" si="1"/>
        <v>0.7125126942</v>
      </c>
      <c r="B82" s="1">
        <v>81.0</v>
      </c>
      <c r="C82" s="1" t="s">
        <v>32</v>
      </c>
      <c r="D82" s="1" t="s">
        <v>100</v>
      </c>
      <c r="E82" s="1" t="s">
        <v>38</v>
      </c>
      <c r="F82" s="1">
        <v>1.0</v>
      </c>
      <c r="G82" s="1">
        <v>2.0</v>
      </c>
      <c r="H82" s="1">
        <v>2.0</v>
      </c>
      <c r="I82" s="1">
        <v>42.0</v>
      </c>
      <c r="J82" s="1">
        <v>7.0</v>
      </c>
      <c r="K82" s="1" t="s">
        <v>51</v>
      </c>
      <c r="L82" s="1">
        <v>207.0</v>
      </c>
    </row>
    <row r="83" ht="15.75" customHeight="1">
      <c r="A83" s="1">
        <f t="shared" si="1"/>
        <v>0.6471635586</v>
      </c>
      <c r="B83" s="1">
        <v>82.0</v>
      </c>
      <c r="C83" s="1" t="s">
        <v>32</v>
      </c>
      <c r="D83" s="1" t="s">
        <v>98</v>
      </c>
      <c r="E83" s="1" t="s">
        <v>54</v>
      </c>
      <c r="F83" s="1">
        <v>1.0</v>
      </c>
      <c r="G83" s="1">
        <v>3.0</v>
      </c>
      <c r="H83" s="1">
        <v>2.0</v>
      </c>
      <c r="I83" s="1">
        <v>38.0</v>
      </c>
      <c r="J83" s="1">
        <v>5.0</v>
      </c>
      <c r="K83" s="1" t="s">
        <v>51</v>
      </c>
      <c r="L83" s="1">
        <v>173.0</v>
      </c>
    </row>
    <row r="84" ht="15.75" customHeight="1">
      <c r="A84" s="1">
        <f t="shared" si="1"/>
        <v>0.8404716053</v>
      </c>
      <c r="B84" s="1">
        <v>83.0</v>
      </c>
      <c r="C84" s="1" t="s">
        <v>32</v>
      </c>
      <c r="D84" s="1" t="s">
        <v>98</v>
      </c>
      <c r="E84" s="1" t="s">
        <v>38</v>
      </c>
      <c r="F84" s="1">
        <v>1.0</v>
      </c>
      <c r="G84" s="1">
        <v>2.0</v>
      </c>
      <c r="H84" s="1">
        <v>3.0</v>
      </c>
      <c r="I84" s="1">
        <v>41.0</v>
      </c>
      <c r="J84" s="1">
        <v>7.0</v>
      </c>
      <c r="K84" s="1" t="s">
        <v>51</v>
      </c>
      <c r="L84" s="1">
        <v>396.0</v>
      </c>
    </row>
    <row r="85" ht="15.75" customHeight="1">
      <c r="A85" s="1">
        <f t="shared" si="1"/>
        <v>0.3215091921</v>
      </c>
      <c r="B85" s="1">
        <v>84.0</v>
      </c>
      <c r="C85" s="1" t="s">
        <v>44</v>
      </c>
      <c r="D85" s="1" t="s">
        <v>98</v>
      </c>
      <c r="E85" s="1" t="s">
        <v>38</v>
      </c>
      <c r="F85" s="1">
        <v>1.0</v>
      </c>
      <c r="G85" s="1">
        <v>3.0</v>
      </c>
      <c r="H85" s="1">
        <v>5.0</v>
      </c>
      <c r="I85" s="1">
        <v>53.0</v>
      </c>
      <c r="J85" s="1">
        <v>6.0</v>
      </c>
      <c r="K85" s="1" t="s">
        <v>62</v>
      </c>
      <c r="L85" s="1">
        <v>464.0</v>
      </c>
    </row>
    <row r="86" ht="15.75" customHeight="1">
      <c r="A86" s="1">
        <f t="shared" si="1"/>
        <v>0.1820490128</v>
      </c>
      <c r="B86" s="1">
        <v>85.0</v>
      </c>
      <c r="C86" s="1" t="s">
        <v>32</v>
      </c>
      <c r="D86" s="1" t="s">
        <v>100</v>
      </c>
      <c r="E86" s="1" t="s">
        <v>54</v>
      </c>
      <c r="F86" s="1">
        <v>1.0</v>
      </c>
      <c r="G86" s="1">
        <v>2.0</v>
      </c>
      <c r="H86" s="1">
        <v>3.0</v>
      </c>
      <c r="I86" s="1">
        <v>41.0</v>
      </c>
      <c r="J86" s="1">
        <v>3.0</v>
      </c>
      <c r="K86" s="1" t="s">
        <v>62</v>
      </c>
      <c r="L86" s="1">
        <v>267.0</v>
      </c>
    </row>
    <row r="87" ht="15.75" customHeight="1">
      <c r="A87" s="1">
        <f t="shared" si="1"/>
        <v>0.07586829151</v>
      </c>
      <c r="B87" s="1">
        <v>86.0</v>
      </c>
      <c r="C87" s="1" t="s">
        <v>32</v>
      </c>
      <c r="D87" s="1" t="s">
        <v>98</v>
      </c>
      <c r="E87" s="1" t="s">
        <v>46</v>
      </c>
      <c r="F87" s="1">
        <v>1.0</v>
      </c>
      <c r="G87" s="1">
        <v>2.0</v>
      </c>
      <c r="H87" s="1">
        <v>3.0</v>
      </c>
      <c r="I87" s="1">
        <v>35.0</v>
      </c>
      <c r="J87" s="1">
        <v>9.0</v>
      </c>
      <c r="K87" s="1" t="s">
        <v>51</v>
      </c>
      <c r="L87" s="1">
        <v>260.0</v>
      </c>
    </row>
    <row r="88" ht="15.75" customHeight="1">
      <c r="A88" s="1">
        <f t="shared" si="1"/>
        <v>0.3830092042</v>
      </c>
      <c r="B88" s="1">
        <v>87.0</v>
      </c>
      <c r="C88" s="1" t="s">
        <v>32</v>
      </c>
      <c r="D88" s="1" t="s">
        <v>103</v>
      </c>
      <c r="E88" s="1" t="s">
        <v>54</v>
      </c>
      <c r="F88" s="1">
        <v>1.0</v>
      </c>
      <c r="G88" s="1">
        <v>2.0</v>
      </c>
      <c r="H88" s="1">
        <v>3.0</v>
      </c>
      <c r="I88" s="1">
        <v>38.0</v>
      </c>
      <c r="J88" s="1">
        <v>9.0</v>
      </c>
      <c r="K88" s="1" t="s">
        <v>51</v>
      </c>
      <c r="L88" s="1">
        <v>336.0</v>
      </c>
    </row>
    <row r="89" ht="15.75" customHeight="1">
      <c r="A89" s="1">
        <f t="shared" si="1"/>
        <v>0.7493554456</v>
      </c>
      <c r="B89" s="1">
        <v>88.0</v>
      </c>
      <c r="C89" s="1" t="s">
        <v>32</v>
      </c>
      <c r="D89" s="1" t="s">
        <v>102</v>
      </c>
      <c r="E89" s="1" t="s">
        <v>52</v>
      </c>
      <c r="F89" s="1">
        <v>1.0</v>
      </c>
      <c r="G89" s="1">
        <v>3.0</v>
      </c>
      <c r="H89" s="1">
        <v>2.0</v>
      </c>
      <c r="I89" s="1">
        <v>35.0</v>
      </c>
      <c r="J89" s="1">
        <v>3.0</v>
      </c>
      <c r="K89" s="1" t="s">
        <v>51</v>
      </c>
      <c r="L89" s="1">
        <v>242.0</v>
      </c>
    </row>
    <row r="90" ht="15.75" customHeight="1">
      <c r="A90" s="1">
        <f t="shared" si="1"/>
        <v>0.638149275</v>
      </c>
      <c r="B90" s="1">
        <v>89.0</v>
      </c>
      <c r="C90" s="1" t="s">
        <v>32</v>
      </c>
      <c r="D90" s="1" t="s">
        <v>101</v>
      </c>
      <c r="E90" s="1" t="s">
        <v>54</v>
      </c>
      <c r="F90" s="1">
        <v>1.0</v>
      </c>
      <c r="G90" s="1">
        <v>2.0</v>
      </c>
      <c r="H90" s="1">
        <v>1.0</v>
      </c>
      <c r="I90" s="1">
        <v>37.0</v>
      </c>
      <c r="J90" s="1">
        <v>0.0</v>
      </c>
      <c r="K90" s="1" t="s">
        <v>47</v>
      </c>
      <c r="L90" s="1">
        <v>90.0</v>
      </c>
    </row>
    <row r="91" ht="15.75" customHeight="1">
      <c r="A91" s="1">
        <f t="shared" si="1"/>
        <v>0.8685031375</v>
      </c>
      <c r="B91" s="1">
        <v>90.0</v>
      </c>
      <c r="C91" s="1" t="s">
        <v>32</v>
      </c>
      <c r="D91" s="1" t="s">
        <v>102</v>
      </c>
      <c r="E91" s="1" t="s">
        <v>46</v>
      </c>
      <c r="F91" s="1">
        <v>1.0</v>
      </c>
      <c r="G91" s="1">
        <v>2.0</v>
      </c>
      <c r="H91" s="1">
        <v>3.0</v>
      </c>
      <c r="I91" s="1">
        <v>38.0</v>
      </c>
      <c r="J91" s="1">
        <v>9.0</v>
      </c>
      <c r="K91" s="1" t="s">
        <v>51</v>
      </c>
      <c r="L91" s="1">
        <v>325.0</v>
      </c>
    </row>
    <row r="92" ht="15.75" customHeight="1">
      <c r="A92" s="1">
        <f t="shared" si="1"/>
        <v>0.624872023</v>
      </c>
      <c r="B92" s="1">
        <v>91.0</v>
      </c>
      <c r="C92" s="1" t="s">
        <v>32</v>
      </c>
      <c r="D92" s="1" t="s">
        <v>99</v>
      </c>
      <c r="E92" s="1" t="s">
        <v>38</v>
      </c>
      <c r="F92" s="1">
        <v>1.0</v>
      </c>
      <c r="G92" s="1">
        <v>3.0</v>
      </c>
      <c r="H92" s="1">
        <v>4.0</v>
      </c>
      <c r="I92" s="1">
        <v>32.0</v>
      </c>
      <c r="J92" s="1">
        <v>5.0</v>
      </c>
      <c r="K92" s="1" t="s">
        <v>47</v>
      </c>
      <c r="L92" s="1">
        <v>447.0</v>
      </c>
    </row>
    <row r="93" ht="15.75" customHeight="1">
      <c r="A93" s="1">
        <f t="shared" si="1"/>
        <v>0.01563499946</v>
      </c>
      <c r="B93" s="1">
        <v>92.0</v>
      </c>
      <c r="C93" s="1" t="s">
        <v>32</v>
      </c>
      <c r="D93" s="1" t="s">
        <v>98</v>
      </c>
      <c r="E93" s="1" t="s">
        <v>38</v>
      </c>
      <c r="F93" s="1">
        <v>1.0</v>
      </c>
      <c r="G93" s="1">
        <v>2.0</v>
      </c>
      <c r="H93" s="1">
        <v>1.0</v>
      </c>
      <c r="I93" s="1">
        <v>51.0</v>
      </c>
      <c r="J93" s="1">
        <v>4.0</v>
      </c>
      <c r="K93" s="1" t="s">
        <v>51</v>
      </c>
      <c r="L93" s="1">
        <v>138.0</v>
      </c>
    </row>
    <row r="94" ht="15.75" customHeight="1">
      <c r="A94" s="1">
        <f t="shared" si="1"/>
        <v>0.849063518</v>
      </c>
      <c r="B94" s="1">
        <v>93.0</v>
      </c>
      <c r="C94" s="1" t="s">
        <v>32</v>
      </c>
      <c r="D94" s="1" t="s">
        <v>100</v>
      </c>
      <c r="E94" s="1" t="s">
        <v>46</v>
      </c>
      <c r="F94" s="1">
        <v>1.0</v>
      </c>
      <c r="G94" s="1">
        <v>3.0</v>
      </c>
      <c r="H94" s="1">
        <v>0.0</v>
      </c>
      <c r="I94" s="1">
        <v>36.0</v>
      </c>
      <c r="J94" s="1">
        <v>6.0</v>
      </c>
      <c r="K94" s="1" t="s">
        <v>51</v>
      </c>
      <c r="L94" s="1">
        <v>40.0</v>
      </c>
    </row>
    <row r="95" ht="15.75" customHeight="1">
      <c r="A95" s="1">
        <f t="shared" si="1"/>
        <v>0.8325764431</v>
      </c>
      <c r="B95" s="1">
        <v>94.0</v>
      </c>
      <c r="C95" s="1" t="s">
        <v>32</v>
      </c>
      <c r="D95" s="1" t="s">
        <v>99</v>
      </c>
      <c r="E95" s="1" t="s">
        <v>38</v>
      </c>
      <c r="F95" s="1">
        <v>1.0</v>
      </c>
      <c r="G95" s="1">
        <v>2.0</v>
      </c>
      <c r="H95" s="1">
        <v>3.0</v>
      </c>
      <c r="I95" s="1">
        <v>45.0</v>
      </c>
      <c r="J95" s="1">
        <v>3.0</v>
      </c>
      <c r="K95" s="1" t="s">
        <v>51</v>
      </c>
      <c r="L95" s="1">
        <v>375.0</v>
      </c>
    </row>
    <row r="96" ht="15.75" customHeight="1">
      <c r="A96" s="1">
        <f t="shared" si="1"/>
        <v>0.7581698975</v>
      </c>
      <c r="B96" s="1">
        <v>95.0</v>
      </c>
      <c r="C96" s="1" t="s">
        <v>32</v>
      </c>
      <c r="D96" s="1" t="s">
        <v>101</v>
      </c>
      <c r="E96" s="1" t="s">
        <v>38</v>
      </c>
      <c r="F96" s="1">
        <v>1.0</v>
      </c>
      <c r="G96" s="1">
        <v>3.0</v>
      </c>
      <c r="H96" s="1">
        <v>1.0</v>
      </c>
      <c r="I96" s="1">
        <v>29.0</v>
      </c>
      <c r="J96" s="1">
        <v>8.0</v>
      </c>
      <c r="K96" s="1" t="s">
        <v>47</v>
      </c>
      <c r="L96" s="1">
        <v>84.0</v>
      </c>
    </row>
    <row r="97" ht="15.75" customHeight="1">
      <c r="A97" s="1">
        <f t="shared" si="1"/>
        <v>0.9545479987</v>
      </c>
      <c r="B97" s="1">
        <v>96.0</v>
      </c>
      <c r="C97" s="1" t="s">
        <v>32</v>
      </c>
      <c r="D97" s="1" t="s">
        <v>98</v>
      </c>
      <c r="E97" s="1" t="s">
        <v>38</v>
      </c>
      <c r="F97" s="1">
        <v>1.0</v>
      </c>
      <c r="G97" s="1">
        <v>2.0</v>
      </c>
      <c r="H97" s="1">
        <v>1.0</v>
      </c>
      <c r="I97" s="1">
        <v>56.0</v>
      </c>
      <c r="J97" s="1">
        <v>9.0</v>
      </c>
      <c r="K97" s="1" t="s">
        <v>62</v>
      </c>
      <c r="L97" s="1">
        <v>62.0</v>
      </c>
    </row>
    <row r="98" ht="15.75" customHeight="1">
      <c r="A98" s="1">
        <f t="shared" si="1"/>
        <v>0.8855826059</v>
      </c>
      <c r="B98" s="1">
        <v>97.0</v>
      </c>
      <c r="C98" s="1" t="s">
        <v>44</v>
      </c>
      <c r="D98" s="1" t="s">
        <v>99</v>
      </c>
      <c r="E98" s="1" t="s">
        <v>52</v>
      </c>
      <c r="F98" s="1">
        <v>1.0</v>
      </c>
      <c r="G98" s="1">
        <v>2.0</v>
      </c>
      <c r="H98" s="1">
        <v>0.0</v>
      </c>
      <c r="I98" s="1">
        <v>41.0</v>
      </c>
      <c r="J98" s="1">
        <v>3.0</v>
      </c>
      <c r="K98" s="1" t="s">
        <v>51</v>
      </c>
      <c r="L98" s="1">
        <v>23.0</v>
      </c>
    </row>
    <row r="99" ht="15.75" customHeight="1">
      <c r="A99" s="1">
        <f t="shared" si="1"/>
        <v>0.2244502597</v>
      </c>
      <c r="B99" s="1">
        <v>98.0</v>
      </c>
      <c r="C99" s="1" t="s">
        <v>32</v>
      </c>
      <c r="D99" s="1" t="s">
        <v>100</v>
      </c>
      <c r="E99" s="1" t="s">
        <v>38</v>
      </c>
      <c r="F99" s="1">
        <v>1.0</v>
      </c>
      <c r="G99" s="1">
        <v>2.0</v>
      </c>
      <c r="H99" s="1">
        <v>5.0</v>
      </c>
      <c r="I99" s="1">
        <v>39.0</v>
      </c>
      <c r="J99" s="1">
        <v>9.0</v>
      </c>
      <c r="K99" s="1" t="s">
        <v>51</v>
      </c>
      <c r="L99" s="1">
        <v>478.0</v>
      </c>
    </row>
    <row r="100" ht="15.75" customHeight="1">
      <c r="A100" s="1">
        <f t="shared" si="1"/>
        <v>0.8320400428</v>
      </c>
      <c r="B100" s="1">
        <v>99.0</v>
      </c>
      <c r="C100" s="1" t="s">
        <v>44</v>
      </c>
      <c r="D100" s="1" t="s">
        <v>98</v>
      </c>
      <c r="E100" s="1" t="s">
        <v>46</v>
      </c>
      <c r="F100" s="1">
        <v>1.0</v>
      </c>
      <c r="G100" s="1">
        <v>2.0</v>
      </c>
      <c r="H100" s="1">
        <v>0.0</v>
      </c>
      <c r="I100" s="1">
        <v>57.0</v>
      </c>
      <c r="J100" s="1">
        <v>2.0</v>
      </c>
      <c r="K100" s="1" t="s">
        <v>62</v>
      </c>
      <c r="L100" s="1">
        <v>25.0</v>
      </c>
    </row>
    <row r="101" ht="15.75" customHeight="1">
      <c r="A101" s="1">
        <f t="shared" si="1"/>
        <v>0.8998131189</v>
      </c>
      <c r="B101" s="1">
        <v>100.0</v>
      </c>
      <c r="C101" s="1" t="s">
        <v>32</v>
      </c>
      <c r="D101" s="1" t="s">
        <v>101</v>
      </c>
      <c r="E101" s="1" t="s">
        <v>54</v>
      </c>
      <c r="F101" s="1">
        <v>1.0</v>
      </c>
      <c r="G101" s="1">
        <v>3.0</v>
      </c>
      <c r="H101" s="1">
        <v>4.0</v>
      </c>
      <c r="I101" s="1">
        <v>30.0</v>
      </c>
      <c r="J101" s="1">
        <v>6.0</v>
      </c>
      <c r="K101" s="1" t="s">
        <v>47</v>
      </c>
      <c r="L101" s="1">
        <v>423.0</v>
      </c>
    </row>
    <row r="102" ht="15.75" customHeight="1">
      <c r="A102" s="1">
        <f t="shared" si="1"/>
        <v>0.7912775585</v>
      </c>
      <c r="B102" s="1">
        <v>101.0</v>
      </c>
      <c r="C102" s="1" t="s">
        <v>44</v>
      </c>
      <c r="D102" s="1" t="s">
        <v>98</v>
      </c>
      <c r="E102" s="1" t="s">
        <v>46</v>
      </c>
      <c r="F102" s="1">
        <v>1.0</v>
      </c>
      <c r="G102" s="1">
        <v>2.0</v>
      </c>
      <c r="H102" s="1">
        <v>0.0</v>
      </c>
      <c r="I102" s="1">
        <v>35.0</v>
      </c>
      <c r="J102" s="1">
        <v>4.0</v>
      </c>
      <c r="K102" s="1" t="s">
        <v>47</v>
      </c>
      <c r="L102" s="1">
        <v>29.0</v>
      </c>
    </row>
    <row r="103" ht="15.75" customHeight="1">
      <c r="A103" s="1">
        <f t="shared" si="1"/>
        <v>0.1250499503</v>
      </c>
      <c r="B103" s="1">
        <v>102.0</v>
      </c>
      <c r="C103" s="1" t="s">
        <v>44</v>
      </c>
      <c r="D103" s="1" t="s">
        <v>99</v>
      </c>
      <c r="E103" s="1" t="s">
        <v>38</v>
      </c>
      <c r="F103" s="1">
        <v>1.0</v>
      </c>
      <c r="G103" s="1">
        <v>3.0</v>
      </c>
      <c r="H103" s="1">
        <v>1.0</v>
      </c>
      <c r="I103" s="1">
        <v>61.0</v>
      </c>
      <c r="J103" s="1">
        <v>1.0</v>
      </c>
      <c r="K103" s="1" t="s">
        <v>70</v>
      </c>
      <c r="L103" s="1">
        <v>82.0</v>
      </c>
    </row>
    <row r="104" ht="15.75" customHeight="1">
      <c r="A104" s="1">
        <f t="shared" si="1"/>
        <v>0.7067692284</v>
      </c>
      <c r="B104" s="1">
        <v>103.0</v>
      </c>
      <c r="C104" s="1" t="s">
        <v>32</v>
      </c>
      <c r="D104" s="1" t="s">
        <v>98</v>
      </c>
      <c r="E104" s="1" t="s">
        <v>46</v>
      </c>
      <c r="F104" s="1">
        <v>1.0</v>
      </c>
      <c r="G104" s="1">
        <v>3.0</v>
      </c>
      <c r="H104" s="1">
        <v>3.0</v>
      </c>
      <c r="I104" s="1">
        <v>40.0</v>
      </c>
      <c r="J104" s="1">
        <v>5.0</v>
      </c>
      <c r="K104" s="1" t="s">
        <v>62</v>
      </c>
      <c r="L104" s="1">
        <v>405.0</v>
      </c>
    </row>
    <row r="105" ht="15.75" customHeight="1">
      <c r="A105" s="1">
        <f t="shared" si="1"/>
        <v>0.6075542311</v>
      </c>
      <c r="B105" s="1">
        <v>104.0</v>
      </c>
      <c r="C105" s="1" t="s">
        <v>32</v>
      </c>
      <c r="D105" s="1" t="s">
        <v>102</v>
      </c>
      <c r="E105" s="1" t="s">
        <v>46</v>
      </c>
      <c r="F105" s="1">
        <v>1.0</v>
      </c>
      <c r="G105" s="1">
        <v>2.0</v>
      </c>
      <c r="H105" s="1">
        <v>3.0</v>
      </c>
      <c r="I105" s="1">
        <v>33.0</v>
      </c>
      <c r="J105" s="1">
        <v>5.0</v>
      </c>
      <c r="K105" s="1" t="s">
        <v>51</v>
      </c>
      <c r="L105" s="1">
        <v>279.0</v>
      </c>
    </row>
    <row r="106" ht="15.75" customHeight="1">
      <c r="A106" s="1">
        <f t="shared" si="1"/>
        <v>0.762894876</v>
      </c>
      <c r="B106" s="1">
        <v>105.0</v>
      </c>
      <c r="C106" s="1" t="s">
        <v>32</v>
      </c>
      <c r="D106" s="1" t="s">
        <v>99</v>
      </c>
      <c r="E106" s="1" t="s">
        <v>46</v>
      </c>
      <c r="F106" s="1">
        <v>1.0</v>
      </c>
      <c r="G106" s="1">
        <v>2.0</v>
      </c>
      <c r="H106" s="1">
        <v>0.0</v>
      </c>
      <c r="I106" s="1">
        <v>49.0</v>
      </c>
      <c r="J106" s="1">
        <v>0.0</v>
      </c>
      <c r="K106" s="1" t="s">
        <v>62</v>
      </c>
      <c r="L106" s="1">
        <v>17.0</v>
      </c>
    </row>
    <row r="107" ht="15.75" customHeight="1">
      <c r="A107" s="1">
        <f t="shared" si="1"/>
        <v>0.3804555309</v>
      </c>
      <c r="B107" s="1">
        <v>106.0</v>
      </c>
      <c r="C107" s="1" t="s">
        <v>32</v>
      </c>
      <c r="D107" s="1" t="s">
        <v>100</v>
      </c>
      <c r="E107" s="1" t="s">
        <v>46</v>
      </c>
      <c r="F107" s="1">
        <v>1.0</v>
      </c>
      <c r="G107" s="1">
        <v>2.0</v>
      </c>
      <c r="H107" s="1">
        <v>3.0</v>
      </c>
      <c r="I107" s="1">
        <v>38.0</v>
      </c>
      <c r="J107" s="1">
        <v>3.0</v>
      </c>
      <c r="K107" s="1" t="s">
        <v>47</v>
      </c>
      <c r="L107" s="1">
        <v>318.0</v>
      </c>
    </row>
    <row r="108" ht="15.75" customHeight="1">
      <c r="A108" s="1">
        <f t="shared" si="1"/>
        <v>0.4166462571</v>
      </c>
      <c r="B108" s="1">
        <v>107.0</v>
      </c>
      <c r="C108" s="1" t="s">
        <v>44</v>
      </c>
      <c r="D108" s="1" t="s">
        <v>98</v>
      </c>
      <c r="E108" s="1" t="s">
        <v>38</v>
      </c>
      <c r="F108" s="1">
        <v>1.0</v>
      </c>
      <c r="G108" s="1">
        <v>3.0</v>
      </c>
      <c r="H108" s="1">
        <v>3.0</v>
      </c>
      <c r="I108" s="1">
        <v>50.0</v>
      </c>
      <c r="J108" s="1">
        <v>9.0</v>
      </c>
      <c r="K108" s="1" t="s">
        <v>51</v>
      </c>
      <c r="L108" s="1">
        <v>399.0</v>
      </c>
    </row>
    <row r="109" ht="15.75" customHeight="1">
      <c r="A109" s="1">
        <f t="shared" si="1"/>
        <v>0.4459878887</v>
      </c>
      <c r="B109" s="1">
        <v>108.0</v>
      </c>
      <c r="C109" s="1" t="s">
        <v>32</v>
      </c>
      <c r="D109" s="1" t="s">
        <v>101</v>
      </c>
      <c r="E109" s="1" t="s">
        <v>38</v>
      </c>
      <c r="F109" s="1">
        <v>1.0</v>
      </c>
      <c r="G109" s="1">
        <v>1.0</v>
      </c>
      <c r="H109" s="1">
        <v>2.0</v>
      </c>
      <c r="I109" s="1">
        <v>39.0</v>
      </c>
      <c r="J109" s="1">
        <v>6.0</v>
      </c>
      <c r="K109" s="1" t="s">
        <v>62</v>
      </c>
      <c r="L109" s="1">
        <v>209.0</v>
      </c>
    </row>
    <row r="110" ht="15.75" customHeight="1">
      <c r="A110" s="1">
        <f t="shared" si="1"/>
        <v>0.355097871</v>
      </c>
      <c r="B110" s="1">
        <v>109.0</v>
      </c>
      <c r="C110" s="1" t="s">
        <v>32</v>
      </c>
      <c r="D110" s="1" t="s">
        <v>98</v>
      </c>
      <c r="E110" s="1" t="s">
        <v>46</v>
      </c>
      <c r="F110" s="1">
        <v>1.0</v>
      </c>
      <c r="G110" s="1">
        <v>3.0</v>
      </c>
      <c r="H110" s="1">
        <v>3.0</v>
      </c>
      <c r="I110" s="1">
        <v>50.0</v>
      </c>
      <c r="J110" s="1">
        <v>0.0</v>
      </c>
      <c r="K110" s="1" t="s">
        <v>51</v>
      </c>
      <c r="L110" s="1">
        <v>338.0</v>
      </c>
    </row>
    <row r="111" ht="15.75" customHeight="1">
      <c r="A111" s="1">
        <f t="shared" si="1"/>
        <v>0.4255197408</v>
      </c>
      <c r="B111" s="1">
        <v>110.0</v>
      </c>
      <c r="C111" s="1" t="s">
        <v>32</v>
      </c>
      <c r="D111" s="1" t="s">
        <v>102</v>
      </c>
      <c r="E111" s="1" t="s">
        <v>54</v>
      </c>
      <c r="F111" s="1">
        <v>1.0</v>
      </c>
      <c r="G111" s="1">
        <v>3.0</v>
      </c>
      <c r="H111" s="1">
        <v>3.0</v>
      </c>
      <c r="I111" s="1">
        <v>34.0</v>
      </c>
      <c r="J111" s="1">
        <v>4.0</v>
      </c>
      <c r="K111" s="1" t="s">
        <v>51</v>
      </c>
      <c r="L111" s="1">
        <v>329.0</v>
      </c>
    </row>
    <row r="112" ht="15.75" customHeight="1">
      <c r="A112" s="1">
        <f t="shared" si="1"/>
        <v>0.7999741472</v>
      </c>
      <c r="B112" s="1">
        <v>111.0</v>
      </c>
      <c r="C112" s="1" t="s">
        <v>32</v>
      </c>
      <c r="D112" s="1" t="s">
        <v>102</v>
      </c>
      <c r="E112" s="1" t="s">
        <v>65</v>
      </c>
      <c r="F112" s="1">
        <v>1.0</v>
      </c>
      <c r="G112" s="1">
        <v>4.0</v>
      </c>
      <c r="H112" s="1">
        <v>1.0</v>
      </c>
      <c r="I112" s="1">
        <v>33.0</v>
      </c>
      <c r="J112" s="1">
        <v>0.0</v>
      </c>
      <c r="K112" s="1" t="s">
        <v>47</v>
      </c>
      <c r="L112" s="1">
        <v>118.0</v>
      </c>
    </row>
    <row r="113" ht="15.75" customHeight="1">
      <c r="A113" s="1">
        <f t="shared" si="1"/>
        <v>0.5650770668</v>
      </c>
      <c r="B113" s="1">
        <v>112.0</v>
      </c>
      <c r="C113" s="1" t="s">
        <v>44</v>
      </c>
      <c r="D113" s="1" t="s">
        <v>98</v>
      </c>
      <c r="E113" s="1" t="s">
        <v>38</v>
      </c>
      <c r="F113" s="1">
        <v>1.0</v>
      </c>
      <c r="G113" s="1">
        <v>2.0</v>
      </c>
      <c r="H113" s="1">
        <v>2.0</v>
      </c>
      <c r="I113" s="1">
        <v>30.0</v>
      </c>
      <c r="J113" s="1">
        <v>4.0</v>
      </c>
      <c r="K113" s="1" t="s">
        <v>51</v>
      </c>
      <c r="L113" s="1">
        <v>168.0</v>
      </c>
    </row>
    <row r="114" ht="15.75" customHeight="1">
      <c r="A114" s="1">
        <f t="shared" si="1"/>
        <v>0.2950344129</v>
      </c>
      <c r="B114" s="1">
        <v>113.0</v>
      </c>
      <c r="C114" s="1" t="s">
        <v>32</v>
      </c>
      <c r="D114" s="1" t="s">
        <v>100</v>
      </c>
      <c r="E114" s="1" t="s">
        <v>49</v>
      </c>
      <c r="F114" s="1">
        <v>1.0</v>
      </c>
      <c r="G114" s="1">
        <v>3.0</v>
      </c>
      <c r="H114" s="1">
        <v>3.0</v>
      </c>
      <c r="I114" s="1">
        <v>30.0</v>
      </c>
      <c r="J114" s="1">
        <v>8.0</v>
      </c>
      <c r="K114" s="1" t="s">
        <v>68</v>
      </c>
      <c r="L114" s="1">
        <v>362.0</v>
      </c>
    </row>
    <row r="115" ht="15.75" customHeight="1">
      <c r="A115" s="1">
        <f t="shared" si="1"/>
        <v>0.2940106776</v>
      </c>
      <c r="B115" s="1">
        <v>114.0</v>
      </c>
      <c r="C115" s="1" t="s">
        <v>32</v>
      </c>
      <c r="D115" s="1" t="s">
        <v>99</v>
      </c>
      <c r="E115" s="1" t="s">
        <v>46</v>
      </c>
      <c r="F115" s="1">
        <v>1.0</v>
      </c>
      <c r="G115" s="1">
        <v>3.0</v>
      </c>
      <c r="H115" s="1">
        <v>3.0</v>
      </c>
      <c r="I115" s="1">
        <v>48.0</v>
      </c>
      <c r="J115" s="1">
        <v>7.0</v>
      </c>
      <c r="K115" s="1" t="s">
        <v>51</v>
      </c>
      <c r="L115" s="1">
        <v>391.0</v>
      </c>
    </row>
    <row r="116" ht="15.75" customHeight="1">
      <c r="A116" s="1">
        <f t="shared" si="1"/>
        <v>0.2165846222</v>
      </c>
      <c r="B116" s="1">
        <v>115.0</v>
      </c>
      <c r="C116" s="1" t="s">
        <v>32</v>
      </c>
      <c r="D116" s="1" t="s">
        <v>100</v>
      </c>
      <c r="E116" s="1" t="s">
        <v>65</v>
      </c>
      <c r="F116" s="1">
        <v>1.0</v>
      </c>
      <c r="G116" s="1">
        <v>3.0</v>
      </c>
      <c r="H116" s="1">
        <v>3.0</v>
      </c>
      <c r="I116" s="1">
        <v>38.0</v>
      </c>
      <c r="J116" s="1">
        <v>6.0</v>
      </c>
      <c r="K116" s="1" t="s">
        <v>51</v>
      </c>
      <c r="L116" s="1">
        <v>310.0</v>
      </c>
    </row>
    <row r="117" ht="15.75" customHeight="1">
      <c r="A117" s="1">
        <f t="shared" si="1"/>
        <v>0.2602927916</v>
      </c>
      <c r="B117" s="1">
        <v>116.0</v>
      </c>
      <c r="C117" s="1" t="s">
        <v>32</v>
      </c>
      <c r="D117" s="1" t="s">
        <v>102</v>
      </c>
      <c r="E117" s="1" t="s">
        <v>46</v>
      </c>
      <c r="F117" s="1">
        <v>1.0</v>
      </c>
      <c r="G117" s="1">
        <v>2.0</v>
      </c>
      <c r="H117" s="1">
        <v>1.0</v>
      </c>
      <c r="I117" s="1">
        <v>37.0</v>
      </c>
      <c r="J117" s="1">
        <v>1.0</v>
      </c>
      <c r="K117" s="1" t="s">
        <v>62</v>
      </c>
      <c r="L117" s="1">
        <v>101.0</v>
      </c>
    </row>
    <row r="118" ht="15.75" customHeight="1">
      <c r="A118" s="1">
        <f t="shared" si="1"/>
        <v>0.5947493106</v>
      </c>
      <c r="B118" s="1">
        <v>117.0</v>
      </c>
      <c r="C118" s="1" t="s">
        <v>32</v>
      </c>
      <c r="D118" s="1" t="s">
        <v>99</v>
      </c>
      <c r="E118" s="1" t="s">
        <v>54</v>
      </c>
      <c r="F118" s="1">
        <v>1.0</v>
      </c>
      <c r="G118" s="1">
        <v>2.0</v>
      </c>
      <c r="H118" s="1">
        <v>1.0</v>
      </c>
      <c r="I118" s="1">
        <v>52.0</v>
      </c>
      <c r="J118" s="1">
        <v>7.0</v>
      </c>
      <c r="K118" s="1" t="s">
        <v>62</v>
      </c>
      <c r="L118" s="1">
        <v>97.0</v>
      </c>
    </row>
    <row r="119" ht="15.75" customHeight="1">
      <c r="A119" s="1">
        <f t="shared" si="1"/>
        <v>0.3853776285</v>
      </c>
      <c r="B119" s="1">
        <v>118.0</v>
      </c>
      <c r="C119" s="1" t="s">
        <v>44</v>
      </c>
      <c r="D119" s="1" t="s">
        <v>101</v>
      </c>
      <c r="E119" s="1" t="s">
        <v>46</v>
      </c>
      <c r="F119" s="1">
        <v>1.0</v>
      </c>
      <c r="G119" s="1">
        <v>2.0</v>
      </c>
      <c r="H119" s="1">
        <v>4.0</v>
      </c>
      <c r="I119" s="1">
        <v>31.0</v>
      </c>
      <c r="J119" s="1">
        <v>8.0</v>
      </c>
      <c r="K119" s="1" t="s">
        <v>51</v>
      </c>
      <c r="L119" s="1">
        <v>439.0</v>
      </c>
    </row>
    <row r="120" ht="15.75" customHeight="1">
      <c r="A120" s="1">
        <f t="shared" si="1"/>
        <v>0.6663622183</v>
      </c>
      <c r="B120" s="1">
        <v>119.0</v>
      </c>
      <c r="C120" s="1" t="s">
        <v>44</v>
      </c>
      <c r="D120" s="1" t="s">
        <v>98</v>
      </c>
      <c r="E120" s="1" t="s">
        <v>38</v>
      </c>
      <c r="F120" s="1">
        <v>0.8</v>
      </c>
      <c r="G120" s="1">
        <v>3.0</v>
      </c>
      <c r="H120" s="1">
        <v>3.0</v>
      </c>
      <c r="I120" s="1">
        <v>39.0</v>
      </c>
      <c r="J120" s="1">
        <v>8.0</v>
      </c>
      <c r="K120" s="1" t="s">
        <v>62</v>
      </c>
      <c r="L120" s="1">
        <v>294.0</v>
      </c>
    </row>
    <row r="121" ht="15.75" customHeight="1">
      <c r="A121" s="1">
        <f t="shared" si="1"/>
        <v>0.02685229531</v>
      </c>
      <c r="B121" s="1">
        <v>120.0</v>
      </c>
      <c r="C121" s="1" t="s">
        <v>32</v>
      </c>
      <c r="D121" s="1" t="s">
        <v>99</v>
      </c>
      <c r="E121" s="1" t="s">
        <v>46</v>
      </c>
      <c r="F121" s="1">
        <v>1.0</v>
      </c>
      <c r="G121" s="1">
        <v>2.0</v>
      </c>
      <c r="H121" s="1">
        <v>2.0</v>
      </c>
      <c r="I121" s="1">
        <v>44.0</v>
      </c>
      <c r="J121" s="1">
        <v>6.0</v>
      </c>
      <c r="K121" s="1" t="s">
        <v>51</v>
      </c>
      <c r="L121" s="1">
        <v>176.0</v>
      </c>
    </row>
    <row r="122" ht="15.75" customHeight="1">
      <c r="A122" s="1">
        <f t="shared" si="1"/>
        <v>0.783249607</v>
      </c>
      <c r="B122" s="1">
        <v>121.0</v>
      </c>
      <c r="C122" s="1" t="s">
        <v>32</v>
      </c>
      <c r="D122" s="1" t="s">
        <v>98</v>
      </c>
      <c r="E122" s="1" t="s">
        <v>38</v>
      </c>
      <c r="F122" s="1">
        <v>1.0</v>
      </c>
      <c r="G122" s="1">
        <v>4.0</v>
      </c>
      <c r="H122" s="1">
        <v>3.0</v>
      </c>
      <c r="I122" s="1">
        <v>40.0</v>
      </c>
      <c r="J122" s="1">
        <v>9.0</v>
      </c>
      <c r="K122" s="1" t="s">
        <v>51</v>
      </c>
      <c r="L122" s="1">
        <v>250.0</v>
      </c>
    </row>
    <row r="123" ht="15.75" customHeight="1">
      <c r="A123" s="1">
        <f t="shared" si="1"/>
        <v>0.1060907132</v>
      </c>
      <c r="B123" s="1">
        <v>122.0</v>
      </c>
      <c r="C123" s="1" t="s">
        <v>32</v>
      </c>
      <c r="D123" s="1" t="s">
        <v>101</v>
      </c>
      <c r="E123" s="1" t="s">
        <v>46</v>
      </c>
      <c r="F123" s="1">
        <v>1.0</v>
      </c>
      <c r="G123" s="1">
        <v>2.0</v>
      </c>
      <c r="H123" s="1">
        <v>1.0</v>
      </c>
      <c r="I123" s="1">
        <v>31.0</v>
      </c>
      <c r="J123" s="1">
        <v>5.0</v>
      </c>
      <c r="K123" s="1" t="s">
        <v>51</v>
      </c>
      <c r="L123" s="1">
        <v>142.0</v>
      </c>
    </row>
    <row r="124" ht="15.75" customHeight="1">
      <c r="A124" s="1">
        <f t="shared" si="1"/>
        <v>0.6466991018</v>
      </c>
      <c r="B124" s="1">
        <v>123.0</v>
      </c>
      <c r="C124" s="1" t="s">
        <v>44</v>
      </c>
      <c r="D124" s="1" t="s">
        <v>98</v>
      </c>
      <c r="E124" s="1" t="s">
        <v>46</v>
      </c>
      <c r="F124" s="1">
        <v>1.0</v>
      </c>
      <c r="G124" s="1">
        <v>2.0</v>
      </c>
      <c r="H124" s="1">
        <v>2.0</v>
      </c>
      <c r="I124" s="1">
        <v>43.0</v>
      </c>
      <c r="J124" s="1">
        <v>9.0</v>
      </c>
      <c r="K124" s="1" t="s">
        <v>72</v>
      </c>
      <c r="L124" s="1">
        <v>169.0</v>
      </c>
    </row>
    <row r="125" ht="15.75" customHeight="1">
      <c r="A125" s="1">
        <f t="shared" si="1"/>
        <v>0.8642785144</v>
      </c>
      <c r="B125" s="1">
        <v>124.0</v>
      </c>
      <c r="C125" s="1" t="s">
        <v>32</v>
      </c>
      <c r="D125" s="1" t="s">
        <v>98</v>
      </c>
      <c r="E125" s="1" t="s">
        <v>38</v>
      </c>
      <c r="F125" s="1">
        <v>1.0</v>
      </c>
      <c r="G125" s="1">
        <v>3.0</v>
      </c>
      <c r="H125" s="1">
        <v>3.0</v>
      </c>
      <c r="I125" s="1">
        <v>41.0</v>
      </c>
      <c r="J125" s="1">
        <v>5.0</v>
      </c>
      <c r="K125" s="1" t="s">
        <v>51</v>
      </c>
      <c r="L125" s="1">
        <v>401.0</v>
      </c>
    </row>
    <row r="126" ht="15.75" customHeight="1">
      <c r="A126" s="1">
        <f t="shared" si="1"/>
        <v>0.245069456</v>
      </c>
      <c r="B126" s="1">
        <v>125.0</v>
      </c>
      <c r="C126" s="1" t="s">
        <v>32</v>
      </c>
      <c r="D126" s="1" t="s">
        <v>101</v>
      </c>
      <c r="E126" s="1" t="s">
        <v>38</v>
      </c>
      <c r="F126" s="1">
        <v>1.0</v>
      </c>
      <c r="G126" s="1">
        <v>3.0</v>
      </c>
      <c r="H126" s="1">
        <v>7.0</v>
      </c>
      <c r="I126" s="1">
        <v>40.0</v>
      </c>
      <c r="J126" s="1">
        <v>0.0</v>
      </c>
      <c r="K126" s="1" t="s">
        <v>51</v>
      </c>
      <c r="L126" s="1">
        <v>493.0</v>
      </c>
    </row>
    <row r="127" ht="15.75" customHeight="1">
      <c r="A127" s="1">
        <f t="shared" si="1"/>
        <v>0.3326060818</v>
      </c>
      <c r="B127" s="1">
        <v>126.0</v>
      </c>
      <c r="C127" s="1" t="s">
        <v>44</v>
      </c>
      <c r="D127" s="1" t="s">
        <v>98</v>
      </c>
      <c r="E127" s="1" t="s">
        <v>54</v>
      </c>
      <c r="F127" s="1">
        <v>0.8</v>
      </c>
      <c r="G127" s="1">
        <v>3.0</v>
      </c>
      <c r="H127" s="1">
        <v>2.0</v>
      </c>
      <c r="I127" s="1">
        <v>54.0</v>
      </c>
      <c r="J127" s="1">
        <v>0.0</v>
      </c>
      <c r="K127" s="1" t="s">
        <v>47</v>
      </c>
      <c r="L127" s="1">
        <v>213.0</v>
      </c>
    </row>
    <row r="128" ht="15.75" customHeight="1">
      <c r="A128" s="1">
        <f t="shared" si="1"/>
        <v>0.6424657974</v>
      </c>
      <c r="B128" s="1">
        <v>127.0</v>
      </c>
      <c r="C128" s="1" t="s">
        <v>32</v>
      </c>
      <c r="D128" s="1" t="s">
        <v>103</v>
      </c>
      <c r="E128" s="1" t="s">
        <v>65</v>
      </c>
      <c r="F128" s="1">
        <v>1.0</v>
      </c>
      <c r="G128" s="1">
        <v>2.0</v>
      </c>
      <c r="H128" s="1">
        <v>1.0</v>
      </c>
      <c r="I128" s="1">
        <v>54.0</v>
      </c>
      <c r="J128" s="1">
        <v>3.0</v>
      </c>
      <c r="K128" s="1" t="s">
        <v>47</v>
      </c>
      <c r="L128" s="1">
        <v>79.0</v>
      </c>
    </row>
    <row r="129" ht="15.75" customHeight="1">
      <c r="A129" s="1">
        <f t="shared" si="1"/>
        <v>0.2358524678</v>
      </c>
      <c r="B129" s="1">
        <v>128.0</v>
      </c>
      <c r="C129" s="1" t="s">
        <v>32</v>
      </c>
      <c r="D129" s="1" t="s">
        <v>103</v>
      </c>
      <c r="E129" s="1" t="s">
        <v>49</v>
      </c>
      <c r="F129" s="1">
        <v>1.0</v>
      </c>
      <c r="G129" s="1">
        <v>3.0</v>
      </c>
      <c r="H129" s="1">
        <v>2.0</v>
      </c>
      <c r="I129" s="1">
        <v>38.0</v>
      </c>
      <c r="J129" s="1">
        <v>2.0</v>
      </c>
      <c r="K129" s="1" t="s">
        <v>51</v>
      </c>
      <c r="L129" s="1">
        <v>233.0</v>
      </c>
    </row>
    <row r="130" ht="15.75" customHeight="1">
      <c r="A130" s="1">
        <f t="shared" si="1"/>
        <v>0.8484706597</v>
      </c>
      <c r="B130" s="1">
        <v>129.0</v>
      </c>
      <c r="C130" s="1" t="s">
        <v>32</v>
      </c>
      <c r="D130" s="1" t="s">
        <v>98</v>
      </c>
      <c r="E130" s="1" t="s">
        <v>38</v>
      </c>
      <c r="F130" s="1">
        <v>1.0</v>
      </c>
      <c r="G130" s="1">
        <v>2.0</v>
      </c>
      <c r="H130" s="1">
        <v>9.0</v>
      </c>
      <c r="I130" s="1">
        <v>36.0</v>
      </c>
      <c r="J130" s="1">
        <v>9.0</v>
      </c>
      <c r="K130" s="1" t="s">
        <v>51</v>
      </c>
      <c r="L130" s="1">
        <v>500.0</v>
      </c>
    </row>
    <row r="131" ht="15.75" customHeight="1">
      <c r="A131" s="1">
        <f t="shared" si="1"/>
        <v>0.7533605481</v>
      </c>
      <c r="B131" s="1">
        <v>130.0</v>
      </c>
      <c r="C131" s="1" t="s">
        <v>44</v>
      </c>
      <c r="D131" s="1" t="s">
        <v>98</v>
      </c>
      <c r="E131" s="1" t="s">
        <v>46</v>
      </c>
      <c r="F131" s="1">
        <v>1.0</v>
      </c>
      <c r="G131" s="1">
        <v>2.0</v>
      </c>
      <c r="H131" s="1">
        <v>3.0</v>
      </c>
      <c r="I131" s="1">
        <v>45.0</v>
      </c>
      <c r="J131" s="1">
        <v>9.0</v>
      </c>
      <c r="K131" s="1" t="s">
        <v>47</v>
      </c>
      <c r="L131" s="1">
        <v>307.0</v>
      </c>
    </row>
    <row r="132" ht="15.75" customHeight="1">
      <c r="A132" s="1">
        <f t="shared" si="1"/>
        <v>0.2289970007</v>
      </c>
      <c r="B132" s="1">
        <v>131.0</v>
      </c>
      <c r="C132" s="1" t="s">
        <v>32</v>
      </c>
      <c r="D132" s="1" t="s">
        <v>98</v>
      </c>
      <c r="E132" s="1" t="s">
        <v>46</v>
      </c>
      <c r="F132" s="1">
        <v>1.0</v>
      </c>
      <c r="G132" s="1">
        <v>2.0</v>
      </c>
      <c r="H132" s="1">
        <v>1.0</v>
      </c>
      <c r="I132" s="1">
        <v>33.0</v>
      </c>
      <c r="J132" s="1">
        <v>2.0</v>
      </c>
      <c r="K132" s="1" t="s">
        <v>51</v>
      </c>
      <c r="L132" s="1">
        <v>53.0</v>
      </c>
    </row>
    <row r="133" ht="15.75" customHeight="1">
      <c r="A133" s="1">
        <f t="shared" si="1"/>
        <v>0.7135067448</v>
      </c>
      <c r="B133" s="1">
        <v>132.0</v>
      </c>
      <c r="C133" s="1" t="s">
        <v>32</v>
      </c>
      <c r="D133" s="1" t="s">
        <v>98</v>
      </c>
      <c r="E133" s="1" t="s">
        <v>54</v>
      </c>
      <c r="F133" s="1">
        <v>1.0</v>
      </c>
      <c r="G133" s="1">
        <v>1.0</v>
      </c>
      <c r="H133" s="1">
        <v>3.0</v>
      </c>
      <c r="I133" s="1">
        <v>28.0</v>
      </c>
      <c r="J133" s="1">
        <v>4.0</v>
      </c>
      <c r="K133" s="1" t="s">
        <v>47</v>
      </c>
      <c r="L133" s="1">
        <v>418.0</v>
      </c>
    </row>
    <row r="134" ht="15.75" customHeight="1">
      <c r="A134" s="1">
        <f t="shared" si="1"/>
        <v>0.2739539916</v>
      </c>
      <c r="B134" s="1">
        <v>133.0</v>
      </c>
      <c r="C134" s="1" t="s">
        <v>44</v>
      </c>
      <c r="D134" s="1" t="s">
        <v>99</v>
      </c>
      <c r="E134" s="1" t="s">
        <v>38</v>
      </c>
      <c r="F134" s="1">
        <v>1.0</v>
      </c>
      <c r="G134" s="1">
        <v>2.0</v>
      </c>
      <c r="H134" s="1">
        <v>0.0</v>
      </c>
      <c r="I134" s="1">
        <v>49.0</v>
      </c>
      <c r="J134" s="1">
        <v>2.0</v>
      </c>
      <c r="K134" s="1" t="s">
        <v>62</v>
      </c>
      <c r="L134" s="1">
        <v>49.0</v>
      </c>
    </row>
    <row r="135" ht="15.75" customHeight="1">
      <c r="A135" s="1">
        <f t="shared" si="1"/>
        <v>0.5388004621</v>
      </c>
      <c r="B135" s="1">
        <v>134.0</v>
      </c>
      <c r="C135" s="1" t="s">
        <v>32</v>
      </c>
      <c r="D135" s="1" t="s">
        <v>99</v>
      </c>
      <c r="E135" s="1" t="s">
        <v>46</v>
      </c>
      <c r="F135" s="1">
        <v>1.0</v>
      </c>
      <c r="G135" s="1">
        <v>3.0</v>
      </c>
      <c r="H135" s="1">
        <v>6.0</v>
      </c>
      <c r="I135" s="1">
        <v>34.0</v>
      </c>
      <c r="J135" s="1">
        <v>8.0</v>
      </c>
      <c r="K135" s="1" t="s">
        <v>62</v>
      </c>
      <c r="L135" s="1">
        <v>490.0</v>
      </c>
    </row>
    <row r="136" ht="15.75" customHeight="1">
      <c r="A136" s="1">
        <f t="shared" si="1"/>
        <v>0.3867560807</v>
      </c>
      <c r="B136" s="1">
        <v>135.0</v>
      </c>
      <c r="C136" s="1" t="s">
        <v>44</v>
      </c>
      <c r="D136" s="1" t="s">
        <v>98</v>
      </c>
      <c r="E136" s="1" t="s">
        <v>38</v>
      </c>
      <c r="F136" s="1">
        <v>0.7</v>
      </c>
      <c r="G136" s="1">
        <v>3.0</v>
      </c>
      <c r="H136" s="1">
        <v>0.0</v>
      </c>
      <c r="I136" s="1">
        <v>45.0</v>
      </c>
      <c r="J136" s="1">
        <v>7.0</v>
      </c>
      <c r="K136" s="1" t="s">
        <v>51</v>
      </c>
      <c r="L136" s="1">
        <v>1.0</v>
      </c>
    </row>
    <row r="137" ht="15.75" customHeight="1">
      <c r="A137" s="1">
        <f t="shared" si="1"/>
        <v>0.7459345962</v>
      </c>
      <c r="B137" s="1">
        <v>136.0</v>
      </c>
      <c r="C137" s="1" t="s">
        <v>32</v>
      </c>
      <c r="D137" s="1" t="s">
        <v>98</v>
      </c>
      <c r="E137" s="1" t="s">
        <v>38</v>
      </c>
      <c r="F137" s="1">
        <v>1.0</v>
      </c>
      <c r="G137" s="1">
        <v>2.0</v>
      </c>
      <c r="H137" s="1">
        <v>0.0</v>
      </c>
      <c r="I137" s="1">
        <v>43.0</v>
      </c>
      <c r="J137" s="1">
        <v>3.0</v>
      </c>
      <c r="K137" s="1" t="s">
        <v>51</v>
      </c>
      <c r="L137" s="1">
        <v>32.0</v>
      </c>
    </row>
    <row r="138" ht="15.75" customHeight="1">
      <c r="A138" s="1">
        <f t="shared" si="1"/>
        <v>0.7125452414</v>
      </c>
      <c r="B138" s="1">
        <v>137.0</v>
      </c>
      <c r="C138" s="1" t="s">
        <v>32</v>
      </c>
      <c r="D138" s="1" t="s">
        <v>100</v>
      </c>
      <c r="E138" s="1" t="s">
        <v>46</v>
      </c>
      <c r="F138" s="1">
        <v>1.0</v>
      </c>
      <c r="G138" s="1">
        <v>3.0</v>
      </c>
      <c r="H138" s="1">
        <v>0.0</v>
      </c>
      <c r="I138" s="1">
        <v>31.0</v>
      </c>
      <c r="J138" s="1">
        <v>1.0</v>
      </c>
      <c r="K138" s="1" t="s">
        <v>56</v>
      </c>
      <c r="L138" s="1">
        <v>50.0</v>
      </c>
    </row>
    <row r="139" ht="15.75" customHeight="1">
      <c r="A139" s="1">
        <f t="shared" si="1"/>
        <v>0.4613017974</v>
      </c>
      <c r="B139" s="1">
        <v>138.0</v>
      </c>
      <c r="C139" s="1" t="s">
        <v>44</v>
      </c>
      <c r="D139" s="1" t="s">
        <v>98</v>
      </c>
      <c r="E139" s="1" t="s">
        <v>52</v>
      </c>
      <c r="F139" s="1">
        <v>1.0</v>
      </c>
      <c r="G139" s="1">
        <v>2.0</v>
      </c>
      <c r="H139" s="1">
        <v>0.0</v>
      </c>
      <c r="I139" s="1">
        <v>38.0</v>
      </c>
      <c r="J139" s="1">
        <v>4.0</v>
      </c>
      <c r="K139" s="1" t="s">
        <v>75</v>
      </c>
      <c r="L139" s="1">
        <v>5.0</v>
      </c>
    </row>
    <row r="140" ht="15.75" customHeight="1">
      <c r="A140" s="1">
        <f t="shared" si="1"/>
        <v>0.7757553134</v>
      </c>
      <c r="B140" s="1">
        <v>139.0</v>
      </c>
      <c r="C140" s="1" t="s">
        <v>32</v>
      </c>
      <c r="D140" s="1" t="s">
        <v>98</v>
      </c>
      <c r="E140" s="1" t="s">
        <v>46</v>
      </c>
      <c r="F140" s="1">
        <v>1.0</v>
      </c>
      <c r="G140" s="1">
        <v>3.0</v>
      </c>
      <c r="H140" s="1">
        <v>4.0</v>
      </c>
      <c r="I140" s="1">
        <v>41.0</v>
      </c>
      <c r="J140" s="1">
        <v>9.0</v>
      </c>
      <c r="K140" s="1" t="s">
        <v>56</v>
      </c>
      <c r="L140" s="1">
        <v>452.0</v>
      </c>
    </row>
    <row r="141" ht="15.75" customHeight="1">
      <c r="A141" s="1">
        <f t="shared" si="1"/>
        <v>0.1761659516</v>
      </c>
      <c r="B141" s="1">
        <v>140.0</v>
      </c>
      <c r="C141" s="1" t="s">
        <v>32</v>
      </c>
      <c r="D141" s="1" t="s">
        <v>101</v>
      </c>
      <c r="E141" s="1" t="s">
        <v>46</v>
      </c>
      <c r="F141" s="1">
        <v>1.0</v>
      </c>
      <c r="G141" s="1">
        <v>3.0</v>
      </c>
      <c r="H141" s="1">
        <v>3.0</v>
      </c>
      <c r="I141" s="1">
        <v>38.0</v>
      </c>
      <c r="J141" s="1">
        <v>9.0</v>
      </c>
      <c r="K141" s="1" t="s">
        <v>51</v>
      </c>
      <c r="L141" s="1">
        <v>369.0</v>
      </c>
    </row>
    <row r="142" ht="15.75" customHeight="1">
      <c r="A142" s="1">
        <f t="shared" si="1"/>
        <v>0.8933592737</v>
      </c>
      <c r="B142" s="1">
        <v>141.0</v>
      </c>
      <c r="C142" s="1" t="s">
        <v>32</v>
      </c>
      <c r="D142" s="1" t="s">
        <v>101</v>
      </c>
      <c r="E142" s="1" t="s">
        <v>38</v>
      </c>
      <c r="F142" s="1">
        <v>1.0</v>
      </c>
      <c r="G142" s="1">
        <v>2.0</v>
      </c>
      <c r="H142" s="1">
        <v>3.0</v>
      </c>
      <c r="I142" s="1">
        <v>49.0</v>
      </c>
      <c r="J142" s="1">
        <v>9.0</v>
      </c>
      <c r="K142" s="1" t="s">
        <v>51</v>
      </c>
      <c r="L142" s="1">
        <v>268.0</v>
      </c>
    </row>
    <row r="143" ht="15.75" customHeight="1">
      <c r="A143" s="1">
        <f t="shared" si="1"/>
        <v>0.5409395683</v>
      </c>
      <c r="B143" s="1">
        <v>142.0</v>
      </c>
      <c r="C143" s="1" t="s">
        <v>32</v>
      </c>
      <c r="D143" s="1" t="s">
        <v>101</v>
      </c>
      <c r="E143" s="1" t="s">
        <v>38</v>
      </c>
      <c r="F143" s="1">
        <v>1.0</v>
      </c>
      <c r="G143" s="1">
        <v>2.0</v>
      </c>
      <c r="H143" s="1">
        <v>0.0</v>
      </c>
      <c r="I143" s="1">
        <v>48.0</v>
      </c>
      <c r="J143" s="1">
        <v>0.0</v>
      </c>
      <c r="K143" s="1" t="s">
        <v>51</v>
      </c>
      <c r="L143" s="1">
        <v>39.0</v>
      </c>
    </row>
    <row r="144" ht="15.75" customHeight="1">
      <c r="A144" s="1">
        <f t="shared" si="1"/>
        <v>0.3984735092</v>
      </c>
      <c r="B144" s="1">
        <v>143.0</v>
      </c>
      <c r="C144" s="1" t="s">
        <v>44</v>
      </c>
      <c r="D144" s="1" t="s">
        <v>98</v>
      </c>
      <c r="E144" s="1" t="s">
        <v>38</v>
      </c>
      <c r="F144" s="1">
        <v>0.5</v>
      </c>
      <c r="G144" s="1">
        <v>2.0</v>
      </c>
      <c r="H144" s="1">
        <v>1.0</v>
      </c>
      <c r="I144" s="1">
        <v>60.0</v>
      </c>
      <c r="J144" s="1">
        <v>3.0</v>
      </c>
      <c r="K144" s="1" t="s">
        <v>51</v>
      </c>
      <c r="L144" s="1">
        <v>115.0</v>
      </c>
    </row>
    <row r="145" ht="15.75" customHeight="1">
      <c r="A145" s="1">
        <f t="shared" si="1"/>
        <v>0.1045880592</v>
      </c>
      <c r="B145" s="1">
        <v>144.0</v>
      </c>
      <c r="C145" s="1" t="s">
        <v>32</v>
      </c>
      <c r="D145" s="1" t="s">
        <v>103</v>
      </c>
      <c r="E145" s="1" t="s">
        <v>49</v>
      </c>
      <c r="F145" s="1">
        <v>1.0</v>
      </c>
      <c r="G145" s="1">
        <v>3.0</v>
      </c>
      <c r="H145" s="1">
        <v>2.0</v>
      </c>
      <c r="I145" s="1">
        <v>41.0</v>
      </c>
      <c r="J145" s="1">
        <v>0.0</v>
      </c>
      <c r="K145" s="1" t="s">
        <v>56</v>
      </c>
      <c r="L145" s="1">
        <v>201.0</v>
      </c>
    </row>
    <row r="146" ht="15.75" customHeight="1">
      <c r="A146" s="1">
        <f t="shared" si="1"/>
        <v>0.7212344075</v>
      </c>
      <c r="B146" s="1">
        <v>145.0</v>
      </c>
      <c r="C146" s="1" t="s">
        <v>32</v>
      </c>
      <c r="D146" s="1" t="s">
        <v>99</v>
      </c>
      <c r="E146" s="1" t="s">
        <v>46</v>
      </c>
      <c r="F146" s="1">
        <v>1.0</v>
      </c>
      <c r="G146" s="1">
        <v>2.0</v>
      </c>
      <c r="H146" s="1">
        <v>2.0</v>
      </c>
      <c r="I146" s="1">
        <v>56.0</v>
      </c>
      <c r="J146" s="1">
        <v>1.0</v>
      </c>
      <c r="K146" s="1" t="s">
        <v>42</v>
      </c>
      <c r="L146" s="1">
        <v>222.0</v>
      </c>
    </row>
    <row r="147" ht="15.75" customHeight="1">
      <c r="A147" s="1">
        <f t="shared" si="1"/>
        <v>0.5284162818</v>
      </c>
      <c r="B147" s="1">
        <v>146.0</v>
      </c>
      <c r="C147" s="1" t="s">
        <v>32</v>
      </c>
      <c r="D147" s="1" t="s">
        <v>98</v>
      </c>
      <c r="E147" s="1" t="s">
        <v>46</v>
      </c>
      <c r="F147" s="1">
        <v>1.0</v>
      </c>
      <c r="G147" s="1">
        <v>3.0</v>
      </c>
      <c r="H147" s="1">
        <v>3.0</v>
      </c>
      <c r="I147" s="1">
        <v>46.0</v>
      </c>
      <c r="J147" s="1">
        <v>9.0</v>
      </c>
      <c r="K147" s="1" t="s">
        <v>62</v>
      </c>
      <c r="L147" s="1">
        <v>372.0</v>
      </c>
    </row>
    <row r="148" ht="15.75" customHeight="1">
      <c r="A148" s="1">
        <f t="shared" si="1"/>
        <v>0.291926578</v>
      </c>
      <c r="B148" s="1">
        <v>147.0</v>
      </c>
      <c r="C148" s="1" t="s">
        <v>44</v>
      </c>
      <c r="D148" s="1" t="s">
        <v>99</v>
      </c>
      <c r="E148" s="1" t="s">
        <v>38</v>
      </c>
      <c r="F148" s="1">
        <v>1.0</v>
      </c>
      <c r="G148" s="1">
        <v>2.0</v>
      </c>
      <c r="H148" s="1">
        <v>4.0</v>
      </c>
      <c r="I148" s="1">
        <v>45.0</v>
      </c>
      <c r="J148" s="1">
        <v>0.0</v>
      </c>
      <c r="K148" s="1" t="s">
        <v>62</v>
      </c>
      <c r="L148" s="1">
        <v>445.0</v>
      </c>
    </row>
    <row r="149" ht="15.75" customHeight="1">
      <c r="A149" s="1">
        <f t="shared" si="1"/>
        <v>0.4443652801</v>
      </c>
      <c r="B149" s="1">
        <v>148.0</v>
      </c>
      <c r="C149" s="1" t="s">
        <v>32</v>
      </c>
      <c r="D149" s="1" t="s">
        <v>98</v>
      </c>
      <c r="E149" s="1" t="s">
        <v>38</v>
      </c>
      <c r="F149" s="1">
        <v>1.0</v>
      </c>
      <c r="G149" s="1">
        <v>3.0</v>
      </c>
      <c r="H149" s="1">
        <v>2.0</v>
      </c>
      <c r="I149" s="1">
        <v>35.0</v>
      </c>
      <c r="J149" s="1">
        <v>7.0</v>
      </c>
      <c r="K149" s="1" t="s">
        <v>51</v>
      </c>
      <c r="L149" s="1">
        <v>161.0</v>
      </c>
    </row>
    <row r="150" ht="15.75" customHeight="1">
      <c r="A150" s="1">
        <f t="shared" si="1"/>
        <v>0.1577682009</v>
      </c>
      <c r="B150" s="1">
        <v>149.0</v>
      </c>
      <c r="C150" s="1" t="s">
        <v>32</v>
      </c>
      <c r="D150" s="1" t="s">
        <v>99</v>
      </c>
      <c r="E150" s="1" t="s">
        <v>46</v>
      </c>
      <c r="F150" s="1">
        <v>1.0</v>
      </c>
      <c r="G150" s="1">
        <v>2.0</v>
      </c>
      <c r="H150" s="1">
        <v>2.0</v>
      </c>
      <c r="I150" s="1">
        <v>44.0</v>
      </c>
      <c r="J150" s="1">
        <v>5.0</v>
      </c>
      <c r="K150" s="1" t="s">
        <v>47</v>
      </c>
      <c r="L150" s="1">
        <v>245.0</v>
      </c>
    </row>
    <row r="151" ht="15.75" customHeight="1">
      <c r="A151" s="1">
        <f t="shared" si="1"/>
        <v>0.05306114275</v>
      </c>
      <c r="B151" s="1">
        <v>150.0</v>
      </c>
      <c r="C151" s="1" t="s">
        <v>32</v>
      </c>
      <c r="D151" s="1" t="s">
        <v>101</v>
      </c>
      <c r="E151" s="1" t="s">
        <v>38</v>
      </c>
      <c r="F151" s="1">
        <v>1.0</v>
      </c>
      <c r="G151" s="1">
        <v>2.0</v>
      </c>
      <c r="H151" s="1">
        <v>2.0</v>
      </c>
      <c r="I151" s="1">
        <v>32.0</v>
      </c>
      <c r="J151" s="1">
        <v>4.0</v>
      </c>
      <c r="K151" s="1" t="s">
        <v>51</v>
      </c>
      <c r="L151" s="1">
        <v>204.0</v>
      </c>
    </row>
    <row r="152" ht="15.75" customHeight="1">
      <c r="A152" s="1">
        <f t="shared" si="1"/>
        <v>0.6327104327</v>
      </c>
      <c r="B152" s="1">
        <v>151.0</v>
      </c>
      <c r="C152" s="1" t="s">
        <v>32</v>
      </c>
      <c r="D152" s="1" t="s">
        <v>102</v>
      </c>
      <c r="E152" s="1" t="s">
        <v>46</v>
      </c>
      <c r="F152" s="1">
        <v>1.0</v>
      </c>
      <c r="G152" s="1">
        <v>2.0</v>
      </c>
      <c r="H152" s="1">
        <v>2.0</v>
      </c>
      <c r="I152" s="1">
        <v>55.0</v>
      </c>
      <c r="J152" s="1">
        <v>4.0</v>
      </c>
      <c r="K152" s="1" t="s">
        <v>56</v>
      </c>
      <c r="L152" s="1">
        <v>180.0</v>
      </c>
    </row>
    <row r="153" ht="15.75" customHeight="1">
      <c r="A153" s="1">
        <f t="shared" si="1"/>
        <v>0.04843870632</v>
      </c>
      <c r="B153" s="1">
        <v>152.0</v>
      </c>
      <c r="C153" s="1" t="s">
        <v>32</v>
      </c>
      <c r="D153" s="1" t="s">
        <v>100</v>
      </c>
      <c r="E153" s="1" t="s">
        <v>52</v>
      </c>
      <c r="F153" s="1">
        <v>1.0</v>
      </c>
      <c r="G153" s="1">
        <v>3.0</v>
      </c>
      <c r="H153" s="1">
        <v>3.0</v>
      </c>
      <c r="I153" s="1">
        <v>37.0</v>
      </c>
      <c r="J153" s="1">
        <v>3.0</v>
      </c>
      <c r="K153" s="1" t="s">
        <v>73</v>
      </c>
      <c r="L153" s="1">
        <v>344.0</v>
      </c>
    </row>
    <row r="154" ht="15.75" customHeight="1">
      <c r="A154" s="1">
        <f t="shared" si="1"/>
        <v>0.3628751343</v>
      </c>
      <c r="B154" s="1">
        <v>153.0</v>
      </c>
      <c r="C154" s="1" t="s">
        <v>44</v>
      </c>
      <c r="D154" s="1" t="s">
        <v>101</v>
      </c>
      <c r="E154" s="1" t="s">
        <v>46</v>
      </c>
      <c r="F154" s="1">
        <v>1.0</v>
      </c>
      <c r="G154" s="1">
        <v>2.0</v>
      </c>
      <c r="H154" s="1">
        <v>4.0</v>
      </c>
      <c r="I154" s="1">
        <v>36.0</v>
      </c>
      <c r="J154" s="1">
        <v>0.0</v>
      </c>
      <c r="K154" s="1" t="s">
        <v>51</v>
      </c>
      <c r="L154" s="1">
        <v>451.0</v>
      </c>
    </row>
    <row r="155" ht="15.75" customHeight="1">
      <c r="A155" s="1">
        <f t="shared" si="1"/>
        <v>0.06166251793</v>
      </c>
      <c r="B155" s="1">
        <v>154.0</v>
      </c>
      <c r="C155" s="1" t="s">
        <v>32</v>
      </c>
      <c r="D155" s="1" t="s">
        <v>98</v>
      </c>
      <c r="E155" s="1" t="s">
        <v>38</v>
      </c>
      <c r="F155" s="1">
        <v>1.0</v>
      </c>
      <c r="G155" s="1">
        <v>2.0</v>
      </c>
      <c r="H155" s="1">
        <v>1.0</v>
      </c>
      <c r="I155" s="1">
        <v>35.0</v>
      </c>
      <c r="J155" s="1">
        <v>9.0</v>
      </c>
      <c r="K155" s="1" t="s">
        <v>51</v>
      </c>
      <c r="L155" s="1">
        <v>125.0</v>
      </c>
    </row>
    <row r="156" ht="15.75" customHeight="1">
      <c r="A156" s="1">
        <f t="shared" si="1"/>
        <v>0.9132501075</v>
      </c>
      <c r="B156" s="1">
        <v>155.0</v>
      </c>
      <c r="C156" s="1" t="s">
        <v>44</v>
      </c>
      <c r="D156" s="1" t="s">
        <v>98</v>
      </c>
      <c r="E156" s="1" t="s">
        <v>38</v>
      </c>
      <c r="F156" s="1">
        <v>1.0</v>
      </c>
      <c r="G156" s="1">
        <v>2.0</v>
      </c>
      <c r="H156" s="1">
        <v>2.0</v>
      </c>
      <c r="I156" s="1">
        <v>46.0</v>
      </c>
      <c r="J156" s="1">
        <v>6.0</v>
      </c>
      <c r="K156" s="1" t="s">
        <v>51</v>
      </c>
      <c r="L156" s="1">
        <v>170.0</v>
      </c>
    </row>
    <row r="157" ht="15.75" customHeight="1">
      <c r="A157" s="1">
        <f t="shared" si="1"/>
        <v>0.6007631435</v>
      </c>
      <c r="B157" s="1">
        <v>156.0</v>
      </c>
      <c r="C157" s="1" t="s">
        <v>32</v>
      </c>
      <c r="D157" s="1" t="s">
        <v>98</v>
      </c>
      <c r="E157" s="1" t="s">
        <v>54</v>
      </c>
      <c r="F157" s="1">
        <v>1.0</v>
      </c>
      <c r="G157" s="1">
        <v>2.0</v>
      </c>
      <c r="H157" s="1">
        <v>2.0</v>
      </c>
      <c r="I157" s="1">
        <v>41.0</v>
      </c>
      <c r="J157" s="1">
        <v>8.0</v>
      </c>
      <c r="K157" s="1" t="s">
        <v>56</v>
      </c>
      <c r="L157" s="1">
        <v>244.0</v>
      </c>
    </row>
    <row r="158" ht="15.75" customHeight="1">
      <c r="A158" s="1">
        <f t="shared" si="1"/>
        <v>0.5290257746</v>
      </c>
      <c r="B158" s="1">
        <v>157.0</v>
      </c>
      <c r="C158" s="1" t="s">
        <v>44</v>
      </c>
      <c r="D158" s="1" t="s">
        <v>102</v>
      </c>
      <c r="E158" s="1" t="s">
        <v>38</v>
      </c>
      <c r="F158" s="1">
        <v>0.9</v>
      </c>
      <c r="G158" s="1">
        <v>3.0</v>
      </c>
      <c r="H158" s="1">
        <v>3.0</v>
      </c>
      <c r="I158" s="1">
        <v>50.0</v>
      </c>
      <c r="J158" s="1">
        <v>0.0</v>
      </c>
      <c r="K158" s="1" t="s">
        <v>51</v>
      </c>
      <c r="L158" s="1">
        <v>355.0</v>
      </c>
    </row>
    <row r="159" ht="15.75" customHeight="1">
      <c r="A159" s="1">
        <f t="shared" si="1"/>
        <v>0.2529984503</v>
      </c>
      <c r="B159" s="1">
        <v>158.0</v>
      </c>
      <c r="C159" s="1" t="s">
        <v>32</v>
      </c>
      <c r="D159" s="1" t="s">
        <v>98</v>
      </c>
      <c r="E159" s="1" t="s">
        <v>54</v>
      </c>
      <c r="F159" s="1">
        <v>1.0</v>
      </c>
      <c r="G159" s="1">
        <v>3.0</v>
      </c>
      <c r="H159" s="1">
        <v>3.0</v>
      </c>
      <c r="I159" s="1">
        <v>43.0</v>
      </c>
      <c r="J159" s="1">
        <v>8.0</v>
      </c>
      <c r="K159" s="1" t="s">
        <v>51</v>
      </c>
      <c r="L159" s="1">
        <v>273.0</v>
      </c>
    </row>
    <row r="160" ht="15.75" customHeight="1">
      <c r="A160" s="1">
        <f t="shared" si="1"/>
        <v>0.6531525543</v>
      </c>
      <c r="B160" s="1">
        <v>159.0</v>
      </c>
      <c r="C160" s="1" t="s">
        <v>32</v>
      </c>
      <c r="D160" s="1" t="s">
        <v>101</v>
      </c>
      <c r="E160" s="1" t="s">
        <v>46</v>
      </c>
      <c r="F160" s="1">
        <v>1.0</v>
      </c>
      <c r="G160" s="1">
        <v>2.0</v>
      </c>
      <c r="H160" s="1">
        <v>1.0</v>
      </c>
      <c r="I160" s="1">
        <v>42.0</v>
      </c>
      <c r="J160" s="1">
        <v>3.0</v>
      </c>
      <c r="K160" s="1" t="s">
        <v>47</v>
      </c>
      <c r="L160" s="1">
        <v>89.0</v>
      </c>
    </row>
    <row r="161" ht="15.75" customHeight="1">
      <c r="A161" s="1">
        <f t="shared" si="1"/>
        <v>0.559165722</v>
      </c>
      <c r="B161" s="1">
        <v>160.0</v>
      </c>
      <c r="C161" s="1" t="s">
        <v>32</v>
      </c>
      <c r="D161" s="1" t="s">
        <v>101</v>
      </c>
      <c r="E161" s="1" t="s">
        <v>46</v>
      </c>
      <c r="F161" s="1">
        <v>1.0</v>
      </c>
      <c r="G161" s="1">
        <v>2.0</v>
      </c>
      <c r="H161" s="1">
        <v>3.0</v>
      </c>
      <c r="I161" s="1">
        <v>40.0</v>
      </c>
      <c r="J161" s="1">
        <v>3.0</v>
      </c>
      <c r="K161" s="1" t="s">
        <v>51</v>
      </c>
      <c r="L161" s="1">
        <v>292.0</v>
      </c>
    </row>
    <row r="162" ht="15.75" customHeight="1">
      <c r="A162" s="1">
        <f t="shared" si="1"/>
        <v>0.2866154728</v>
      </c>
      <c r="B162" s="1">
        <v>161.0</v>
      </c>
      <c r="C162" s="1" t="s">
        <v>32</v>
      </c>
      <c r="D162" s="1" t="s">
        <v>99</v>
      </c>
      <c r="E162" s="1" t="s">
        <v>38</v>
      </c>
      <c r="F162" s="1">
        <v>1.0</v>
      </c>
      <c r="G162" s="1">
        <v>2.0</v>
      </c>
      <c r="H162" s="1">
        <v>6.0</v>
      </c>
      <c r="I162" s="1">
        <v>27.0</v>
      </c>
      <c r="J162" s="1">
        <v>9.0</v>
      </c>
      <c r="K162" s="1" t="s">
        <v>51</v>
      </c>
      <c r="L162" s="1">
        <v>486.0</v>
      </c>
    </row>
    <row r="163" ht="15.75" customHeight="1">
      <c r="A163" s="1">
        <f t="shared" si="1"/>
        <v>0.573281302</v>
      </c>
      <c r="B163" s="1">
        <v>162.0</v>
      </c>
      <c r="C163" s="1" t="s">
        <v>32</v>
      </c>
      <c r="D163" s="1" t="s">
        <v>98</v>
      </c>
      <c r="E163" s="1" t="s">
        <v>38</v>
      </c>
      <c r="F163" s="1">
        <v>1.0</v>
      </c>
      <c r="G163" s="1">
        <v>2.0</v>
      </c>
      <c r="H163" s="1">
        <v>1.0</v>
      </c>
      <c r="I163" s="1">
        <v>58.0</v>
      </c>
      <c r="J163" s="1">
        <v>4.0</v>
      </c>
      <c r="K163" s="1" t="s">
        <v>62</v>
      </c>
      <c r="L163" s="1">
        <v>113.0</v>
      </c>
    </row>
    <row r="164" ht="15.75" customHeight="1">
      <c r="A164" s="1">
        <f t="shared" si="1"/>
        <v>0.4464751104</v>
      </c>
      <c r="B164" s="1">
        <v>163.0</v>
      </c>
      <c r="C164" s="1" t="s">
        <v>32</v>
      </c>
      <c r="D164" s="1" t="s">
        <v>99</v>
      </c>
      <c r="E164" s="1" t="s">
        <v>65</v>
      </c>
      <c r="F164" s="1">
        <v>1.0</v>
      </c>
      <c r="G164" s="1">
        <v>2.0</v>
      </c>
      <c r="H164" s="1">
        <v>1.0</v>
      </c>
      <c r="I164" s="1">
        <v>32.0</v>
      </c>
      <c r="J164" s="1">
        <v>2.0</v>
      </c>
      <c r="K164" s="1" t="s">
        <v>51</v>
      </c>
      <c r="L164" s="1">
        <v>96.0</v>
      </c>
    </row>
    <row r="165" ht="15.75" customHeight="1">
      <c r="A165" s="1">
        <f t="shared" si="1"/>
        <v>0.3131863071</v>
      </c>
      <c r="B165" s="1">
        <v>164.0</v>
      </c>
      <c r="C165" s="1" t="s">
        <v>32</v>
      </c>
      <c r="D165" s="1" t="s">
        <v>102</v>
      </c>
      <c r="E165" s="1" t="s">
        <v>38</v>
      </c>
      <c r="F165" s="1">
        <v>1.0</v>
      </c>
      <c r="G165" s="1">
        <v>4.0</v>
      </c>
      <c r="H165" s="1">
        <v>1.0</v>
      </c>
      <c r="I165" s="1">
        <v>52.0</v>
      </c>
      <c r="J165" s="1">
        <v>9.0</v>
      </c>
      <c r="K165" s="1" t="s">
        <v>76</v>
      </c>
      <c r="L165" s="1">
        <v>58.0</v>
      </c>
    </row>
    <row r="166" ht="15.75" customHeight="1">
      <c r="A166" s="1">
        <f t="shared" si="1"/>
        <v>0.03645060922</v>
      </c>
      <c r="B166" s="1">
        <v>165.0</v>
      </c>
      <c r="C166" s="1" t="s">
        <v>44</v>
      </c>
      <c r="D166" s="1" t="s">
        <v>98</v>
      </c>
      <c r="E166" s="1" t="s">
        <v>38</v>
      </c>
      <c r="F166" s="1">
        <v>1.0</v>
      </c>
      <c r="G166" s="1">
        <v>2.0</v>
      </c>
      <c r="H166" s="1">
        <v>1.0</v>
      </c>
      <c r="I166" s="1">
        <v>31.0</v>
      </c>
      <c r="J166" s="1">
        <v>5.0</v>
      </c>
      <c r="K166" s="1" t="s">
        <v>62</v>
      </c>
      <c r="L166" s="1">
        <v>133.0</v>
      </c>
    </row>
    <row r="167" ht="15.75" customHeight="1">
      <c r="A167" s="1">
        <f t="shared" si="1"/>
        <v>0.4793338777</v>
      </c>
      <c r="B167" s="1">
        <v>166.0</v>
      </c>
      <c r="C167" s="1" t="s">
        <v>32</v>
      </c>
      <c r="D167" s="1" t="s">
        <v>102</v>
      </c>
      <c r="E167" s="1" t="s">
        <v>46</v>
      </c>
      <c r="F167" s="1">
        <v>1.0</v>
      </c>
      <c r="G167" s="1">
        <v>2.0</v>
      </c>
      <c r="H167" s="1">
        <v>3.0</v>
      </c>
      <c r="I167" s="1">
        <v>29.0</v>
      </c>
      <c r="J167" s="1">
        <v>7.0</v>
      </c>
      <c r="K167" s="1" t="s">
        <v>51</v>
      </c>
      <c r="L167" s="1">
        <v>346.0</v>
      </c>
    </row>
    <row r="168" ht="15.75" customHeight="1">
      <c r="A168" s="1">
        <f t="shared" si="1"/>
        <v>0.01388529095</v>
      </c>
      <c r="B168" s="1">
        <v>167.0</v>
      </c>
      <c r="C168" s="1" t="s">
        <v>32</v>
      </c>
      <c r="D168" s="1" t="s">
        <v>100</v>
      </c>
      <c r="E168" s="1" t="s">
        <v>54</v>
      </c>
      <c r="F168" s="1">
        <v>1.0</v>
      </c>
      <c r="G168" s="1">
        <v>2.0</v>
      </c>
      <c r="H168" s="1">
        <v>1.0</v>
      </c>
      <c r="I168" s="1">
        <v>36.0</v>
      </c>
      <c r="J168" s="1">
        <v>3.0</v>
      </c>
      <c r="K168" s="1" t="s">
        <v>47</v>
      </c>
      <c r="L168" s="1">
        <v>105.0</v>
      </c>
    </row>
    <row r="169" ht="15.75" customHeight="1">
      <c r="A169" s="1">
        <f t="shared" si="1"/>
        <v>0.3774872634</v>
      </c>
      <c r="B169" s="1">
        <v>168.0</v>
      </c>
      <c r="C169" s="1" t="s">
        <v>32</v>
      </c>
      <c r="D169" s="1" t="s">
        <v>102</v>
      </c>
      <c r="E169" s="1" t="s">
        <v>46</v>
      </c>
      <c r="F169" s="1">
        <v>1.0</v>
      </c>
      <c r="G169" s="1">
        <v>2.0</v>
      </c>
      <c r="H169" s="1">
        <v>3.0</v>
      </c>
      <c r="I169" s="1">
        <v>33.0</v>
      </c>
      <c r="J169" s="1">
        <v>9.0</v>
      </c>
      <c r="K169" s="1" t="s">
        <v>62</v>
      </c>
      <c r="L169" s="1">
        <v>414.0</v>
      </c>
    </row>
    <row r="170" ht="15.75" customHeight="1">
      <c r="A170" s="1">
        <f t="shared" si="1"/>
        <v>0.07412872046</v>
      </c>
      <c r="B170" s="1">
        <v>169.0</v>
      </c>
      <c r="C170" s="1" t="s">
        <v>44</v>
      </c>
      <c r="D170" s="1" t="s">
        <v>102</v>
      </c>
      <c r="E170" s="1" t="s">
        <v>46</v>
      </c>
      <c r="F170" s="1">
        <v>1.0</v>
      </c>
      <c r="G170" s="1">
        <v>2.0</v>
      </c>
      <c r="H170" s="1">
        <v>3.0</v>
      </c>
      <c r="I170" s="1">
        <v>42.0</v>
      </c>
      <c r="J170" s="1">
        <v>7.0</v>
      </c>
      <c r="K170" s="1" t="s">
        <v>62</v>
      </c>
      <c r="L170" s="1">
        <v>419.0</v>
      </c>
    </row>
    <row r="171" ht="15.75" customHeight="1">
      <c r="A171" s="1">
        <f t="shared" si="1"/>
        <v>0.599166672</v>
      </c>
      <c r="B171" s="1">
        <v>170.0</v>
      </c>
      <c r="C171" s="1" t="s">
        <v>32</v>
      </c>
      <c r="D171" s="1" t="s">
        <v>99</v>
      </c>
      <c r="E171" s="1" t="s">
        <v>46</v>
      </c>
      <c r="F171" s="1">
        <v>1.0</v>
      </c>
      <c r="G171" s="1">
        <v>3.0</v>
      </c>
      <c r="H171" s="1">
        <v>2.0</v>
      </c>
      <c r="I171" s="1">
        <v>24.0</v>
      </c>
      <c r="J171" s="1">
        <v>2.0</v>
      </c>
      <c r="K171" s="1" t="s">
        <v>51</v>
      </c>
      <c r="L171" s="1">
        <v>208.0</v>
      </c>
    </row>
    <row r="172" ht="15.75" customHeight="1">
      <c r="A172" s="1">
        <f t="shared" si="1"/>
        <v>0.328101908</v>
      </c>
      <c r="B172" s="1">
        <v>171.0</v>
      </c>
      <c r="C172" s="1" t="s">
        <v>44</v>
      </c>
      <c r="D172" s="1" t="s">
        <v>99</v>
      </c>
      <c r="E172" s="1" t="s">
        <v>46</v>
      </c>
      <c r="F172" s="1">
        <v>0.8</v>
      </c>
      <c r="G172" s="1">
        <v>2.0</v>
      </c>
      <c r="H172" s="1">
        <v>2.0</v>
      </c>
      <c r="I172" s="1">
        <v>29.0</v>
      </c>
      <c r="J172" s="1">
        <v>9.0</v>
      </c>
      <c r="K172" s="1" t="s">
        <v>56</v>
      </c>
      <c r="L172" s="1">
        <v>202.0</v>
      </c>
    </row>
    <row r="173" ht="15.75" customHeight="1">
      <c r="A173" s="1">
        <f t="shared" si="1"/>
        <v>0.8798960688</v>
      </c>
      <c r="B173" s="1">
        <v>172.0</v>
      </c>
      <c r="C173" s="1" t="s">
        <v>32</v>
      </c>
      <c r="D173" s="1" t="s">
        <v>101</v>
      </c>
      <c r="E173" s="1" t="s">
        <v>52</v>
      </c>
      <c r="F173" s="1">
        <v>1.0</v>
      </c>
      <c r="G173" s="1">
        <v>2.0</v>
      </c>
      <c r="H173" s="1">
        <v>3.0</v>
      </c>
      <c r="I173" s="1">
        <v>40.0</v>
      </c>
      <c r="J173" s="1">
        <v>4.0</v>
      </c>
      <c r="K173" s="1" t="s">
        <v>51</v>
      </c>
      <c r="L173" s="1">
        <v>402.0</v>
      </c>
    </row>
    <row r="174" ht="15.75" customHeight="1">
      <c r="A174" s="1">
        <f t="shared" si="1"/>
        <v>0.9111283407</v>
      </c>
      <c r="B174" s="1">
        <v>173.0</v>
      </c>
      <c r="C174" s="1" t="s">
        <v>44</v>
      </c>
      <c r="D174" s="1" t="s">
        <v>102</v>
      </c>
      <c r="E174" s="1" t="s">
        <v>38</v>
      </c>
      <c r="F174" s="1">
        <v>0.4</v>
      </c>
      <c r="G174" s="1">
        <v>2.0</v>
      </c>
      <c r="H174" s="1">
        <v>3.0</v>
      </c>
      <c r="I174" s="1">
        <v>41.0</v>
      </c>
      <c r="J174" s="1">
        <v>7.0</v>
      </c>
      <c r="K174" s="1" t="s">
        <v>56</v>
      </c>
      <c r="L174" s="1">
        <v>317.0</v>
      </c>
    </row>
    <row r="175" ht="15.75" customHeight="1">
      <c r="A175" s="1">
        <f t="shared" si="1"/>
        <v>0.6237263729</v>
      </c>
      <c r="B175" s="1">
        <v>174.0</v>
      </c>
      <c r="C175" s="1" t="s">
        <v>32</v>
      </c>
      <c r="D175" s="1" t="s">
        <v>100</v>
      </c>
      <c r="E175" s="1" t="s">
        <v>38</v>
      </c>
      <c r="F175" s="1">
        <v>1.0</v>
      </c>
      <c r="G175" s="1">
        <v>2.0</v>
      </c>
      <c r="H175" s="1">
        <v>1.0</v>
      </c>
      <c r="I175" s="1">
        <v>52.0</v>
      </c>
      <c r="J175" s="1">
        <v>9.0</v>
      </c>
      <c r="K175" s="1" t="s">
        <v>62</v>
      </c>
      <c r="L175" s="1">
        <v>76.0</v>
      </c>
    </row>
    <row r="176" ht="15.75" customHeight="1">
      <c r="A176" s="1">
        <f t="shared" si="1"/>
        <v>0.8116714137</v>
      </c>
      <c r="B176" s="1">
        <v>175.0</v>
      </c>
      <c r="C176" s="1" t="s">
        <v>32</v>
      </c>
      <c r="D176" s="1" t="s">
        <v>99</v>
      </c>
      <c r="E176" s="1" t="s">
        <v>65</v>
      </c>
      <c r="F176" s="1">
        <v>1.0</v>
      </c>
      <c r="G176" s="1">
        <v>2.0</v>
      </c>
      <c r="H176" s="1">
        <v>0.0</v>
      </c>
      <c r="I176" s="1">
        <v>50.0</v>
      </c>
      <c r="J176" s="1">
        <v>4.0</v>
      </c>
      <c r="K176" s="1" t="s">
        <v>51</v>
      </c>
      <c r="L176" s="1">
        <v>3.0</v>
      </c>
    </row>
    <row r="177" ht="15.75" customHeight="1">
      <c r="A177" s="1">
        <f t="shared" si="1"/>
        <v>0.822871112</v>
      </c>
      <c r="B177" s="1">
        <v>176.0</v>
      </c>
      <c r="C177" s="1" t="s">
        <v>44</v>
      </c>
      <c r="D177" s="1" t="s">
        <v>101</v>
      </c>
      <c r="E177" s="1" t="s">
        <v>54</v>
      </c>
      <c r="F177" s="1">
        <v>1.0</v>
      </c>
      <c r="G177" s="1">
        <v>2.0</v>
      </c>
      <c r="H177" s="1">
        <v>0.0</v>
      </c>
      <c r="I177" s="1">
        <v>30.0</v>
      </c>
      <c r="J177" s="1">
        <v>4.0</v>
      </c>
      <c r="K177" s="1" t="s">
        <v>62</v>
      </c>
      <c r="L177" s="1">
        <v>4.0</v>
      </c>
    </row>
    <row r="178" ht="15.75" customHeight="1">
      <c r="A178" s="1">
        <f t="shared" si="1"/>
        <v>0.7687130015</v>
      </c>
      <c r="B178" s="1">
        <v>177.0</v>
      </c>
      <c r="C178" s="1" t="s">
        <v>32</v>
      </c>
      <c r="D178" s="1" t="s">
        <v>99</v>
      </c>
      <c r="E178" s="1" t="s">
        <v>38</v>
      </c>
      <c r="F178" s="1">
        <v>1.0</v>
      </c>
      <c r="G178" s="1">
        <v>3.0</v>
      </c>
      <c r="H178" s="1">
        <v>1.0</v>
      </c>
      <c r="I178" s="1">
        <v>44.0</v>
      </c>
      <c r="J178" s="1">
        <v>5.0</v>
      </c>
      <c r="K178" s="1" t="s">
        <v>42</v>
      </c>
      <c r="L178" s="1">
        <v>127.0</v>
      </c>
    </row>
    <row r="179" ht="15.75" customHeight="1">
      <c r="A179" s="1">
        <f t="shared" si="1"/>
        <v>0.7489386599</v>
      </c>
      <c r="B179" s="1">
        <v>178.0</v>
      </c>
      <c r="C179" s="1" t="s">
        <v>32</v>
      </c>
      <c r="D179" s="1" t="s">
        <v>102</v>
      </c>
      <c r="E179" s="1" t="s">
        <v>54</v>
      </c>
      <c r="F179" s="1">
        <v>0.9</v>
      </c>
      <c r="G179" s="1">
        <v>3.0</v>
      </c>
      <c r="H179" s="1">
        <v>5.0</v>
      </c>
      <c r="I179" s="1">
        <v>39.0</v>
      </c>
      <c r="J179" s="1">
        <v>9.0</v>
      </c>
      <c r="K179" s="1" t="s">
        <v>51</v>
      </c>
      <c r="L179" s="1">
        <v>461.0</v>
      </c>
    </row>
    <row r="180" ht="15.75" customHeight="1">
      <c r="A180" s="1">
        <f t="shared" si="1"/>
        <v>0.06804745578</v>
      </c>
      <c r="B180" s="1">
        <v>179.0</v>
      </c>
      <c r="C180" s="1" t="s">
        <v>32</v>
      </c>
      <c r="D180" s="1" t="s">
        <v>99</v>
      </c>
      <c r="E180" s="1" t="s">
        <v>46</v>
      </c>
      <c r="F180" s="1">
        <v>1.0</v>
      </c>
      <c r="G180" s="1">
        <v>3.0</v>
      </c>
      <c r="H180" s="1">
        <v>3.0</v>
      </c>
      <c r="I180" s="1">
        <v>55.0</v>
      </c>
      <c r="J180" s="1">
        <v>5.0</v>
      </c>
      <c r="K180" s="1" t="s">
        <v>47</v>
      </c>
      <c r="L180" s="1">
        <v>275.0</v>
      </c>
    </row>
    <row r="181" ht="15.75" customHeight="1">
      <c r="A181" s="1">
        <f t="shared" si="1"/>
        <v>0.5981575926</v>
      </c>
      <c r="B181" s="1">
        <v>180.0</v>
      </c>
      <c r="C181" s="1" t="s">
        <v>32</v>
      </c>
      <c r="D181" s="1" t="s">
        <v>101</v>
      </c>
      <c r="E181" s="1" t="s">
        <v>52</v>
      </c>
      <c r="F181" s="1">
        <v>1.0</v>
      </c>
      <c r="G181" s="1">
        <v>3.0</v>
      </c>
      <c r="H181" s="1">
        <v>3.0</v>
      </c>
      <c r="I181" s="1">
        <v>39.0</v>
      </c>
      <c r="J181" s="1">
        <v>4.0</v>
      </c>
      <c r="K181" s="1" t="s">
        <v>51</v>
      </c>
      <c r="L181" s="1">
        <v>265.0</v>
      </c>
    </row>
    <row r="182" ht="15.75" customHeight="1">
      <c r="A182" s="1">
        <f t="shared" si="1"/>
        <v>0.823293691</v>
      </c>
      <c r="B182" s="1">
        <v>181.0</v>
      </c>
      <c r="C182" s="1" t="s">
        <v>44</v>
      </c>
      <c r="D182" s="1" t="s">
        <v>102</v>
      </c>
      <c r="E182" s="1" t="s">
        <v>38</v>
      </c>
      <c r="F182" s="1">
        <v>1.0</v>
      </c>
      <c r="G182" s="1">
        <v>2.0</v>
      </c>
      <c r="H182" s="1">
        <v>1.0</v>
      </c>
      <c r="I182" s="1">
        <v>35.0</v>
      </c>
      <c r="J182" s="1">
        <v>8.0</v>
      </c>
      <c r="K182" s="1" t="s">
        <v>56</v>
      </c>
      <c r="L182" s="1">
        <v>139.0</v>
      </c>
    </row>
    <row r="183" ht="15.75" customHeight="1">
      <c r="A183" s="1">
        <f t="shared" si="1"/>
        <v>0.7537685013</v>
      </c>
      <c r="B183" s="1">
        <v>182.0</v>
      </c>
      <c r="C183" s="1" t="s">
        <v>44</v>
      </c>
      <c r="D183" s="1" t="s">
        <v>98</v>
      </c>
      <c r="E183" s="1" t="s">
        <v>54</v>
      </c>
      <c r="F183" s="1">
        <v>1.0</v>
      </c>
      <c r="G183" s="1">
        <v>2.0</v>
      </c>
      <c r="H183" s="1">
        <v>2.0</v>
      </c>
      <c r="I183" s="1">
        <v>47.0</v>
      </c>
      <c r="J183" s="1">
        <v>8.0</v>
      </c>
      <c r="K183" s="1" t="s">
        <v>47</v>
      </c>
      <c r="L183" s="1">
        <v>194.0</v>
      </c>
    </row>
    <row r="184" ht="15.75" customHeight="1">
      <c r="A184" s="1">
        <f t="shared" si="1"/>
        <v>0.6001059176</v>
      </c>
      <c r="B184" s="1">
        <v>183.0</v>
      </c>
      <c r="C184" s="1" t="s">
        <v>44</v>
      </c>
      <c r="D184" s="1" t="s">
        <v>102</v>
      </c>
      <c r="E184" s="1" t="s">
        <v>38</v>
      </c>
      <c r="F184" s="1">
        <v>0.6</v>
      </c>
      <c r="G184" s="1">
        <v>2.0</v>
      </c>
      <c r="H184" s="1">
        <v>3.0</v>
      </c>
      <c r="I184" s="1">
        <v>36.0</v>
      </c>
      <c r="J184" s="1">
        <v>1.0</v>
      </c>
      <c r="K184" s="1" t="s">
        <v>59</v>
      </c>
      <c r="L184" s="1">
        <v>387.0</v>
      </c>
    </row>
    <row r="185" ht="15.75" customHeight="1">
      <c r="A185" s="1">
        <f t="shared" si="1"/>
        <v>0.01662679384</v>
      </c>
      <c r="B185" s="1">
        <v>184.0</v>
      </c>
      <c r="C185" s="1" t="s">
        <v>32</v>
      </c>
      <c r="D185" s="1" t="s">
        <v>98</v>
      </c>
      <c r="E185" s="1" t="s">
        <v>54</v>
      </c>
      <c r="F185" s="1">
        <v>1.0</v>
      </c>
      <c r="G185" s="1">
        <v>2.0</v>
      </c>
      <c r="H185" s="1">
        <v>3.0</v>
      </c>
      <c r="I185" s="1">
        <v>36.0</v>
      </c>
      <c r="J185" s="1">
        <v>0.0</v>
      </c>
      <c r="K185" s="1" t="s">
        <v>51</v>
      </c>
      <c r="L185" s="1">
        <v>358.0</v>
      </c>
    </row>
    <row r="186" ht="15.75" customHeight="1">
      <c r="A186" s="1">
        <f t="shared" si="1"/>
        <v>0.4156820996</v>
      </c>
      <c r="B186" s="1">
        <v>185.0</v>
      </c>
      <c r="C186" s="1" t="s">
        <v>32</v>
      </c>
      <c r="D186" s="1" t="s">
        <v>98</v>
      </c>
      <c r="E186" s="1" t="s">
        <v>46</v>
      </c>
      <c r="F186" s="1">
        <v>1.0</v>
      </c>
      <c r="G186" s="1">
        <v>3.0</v>
      </c>
      <c r="H186" s="1">
        <v>7.0</v>
      </c>
      <c r="I186" s="1">
        <v>56.0</v>
      </c>
      <c r="J186" s="1">
        <v>0.0</v>
      </c>
      <c r="K186" s="1" t="s">
        <v>47</v>
      </c>
      <c r="L186" s="1">
        <v>492.0</v>
      </c>
    </row>
    <row r="187" ht="15.75" customHeight="1">
      <c r="A187" s="1">
        <f t="shared" si="1"/>
        <v>0.8478738431</v>
      </c>
      <c r="B187" s="1">
        <v>186.0</v>
      </c>
      <c r="C187" s="1" t="s">
        <v>32</v>
      </c>
      <c r="D187" s="1" t="s">
        <v>98</v>
      </c>
      <c r="E187" s="1" t="s">
        <v>38</v>
      </c>
      <c r="F187" s="1">
        <v>1.0</v>
      </c>
      <c r="G187" s="1">
        <v>3.0</v>
      </c>
      <c r="H187" s="1">
        <v>1.0</v>
      </c>
      <c r="I187" s="1">
        <v>37.0</v>
      </c>
      <c r="J187" s="1">
        <v>8.0</v>
      </c>
      <c r="K187" s="1" t="s">
        <v>47</v>
      </c>
      <c r="L187" s="1">
        <v>134.0</v>
      </c>
    </row>
    <row r="188" ht="15.75" customHeight="1">
      <c r="A188" s="1">
        <f t="shared" si="1"/>
        <v>0.4946413218</v>
      </c>
      <c r="B188" s="1">
        <v>187.0</v>
      </c>
      <c r="C188" s="1" t="s">
        <v>32</v>
      </c>
      <c r="D188" s="1" t="s">
        <v>102</v>
      </c>
      <c r="E188" s="1" t="s">
        <v>46</v>
      </c>
      <c r="F188" s="1">
        <v>1.0</v>
      </c>
      <c r="G188" s="1">
        <v>2.0</v>
      </c>
      <c r="H188" s="1">
        <v>3.0</v>
      </c>
      <c r="I188" s="1">
        <v>49.0</v>
      </c>
      <c r="J188" s="1">
        <v>1.0</v>
      </c>
      <c r="K188" s="1" t="s">
        <v>77</v>
      </c>
      <c r="L188" s="1">
        <v>297.0</v>
      </c>
    </row>
    <row r="189" ht="15.75" customHeight="1">
      <c r="A189" s="1">
        <f t="shared" si="1"/>
        <v>0.6787688285</v>
      </c>
      <c r="B189" s="1">
        <v>188.0</v>
      </c>
      <c r="C189" s="1" t="s">
        <v>32</v>
      </c>
      <c r="D189" s="1" t="s">
        <v>102</v>
      </c>
      <c r="E189" s="1" t="s">
        <v>46</v>
      </c>
      <c r="F189" s="1">
        <v>1.0</v>
      </c>
      <c r="G189" s="1">
        <v>2.0</v>
      </c>
      <c r="H189" s="1">
        <v>4.0</v>
      </c>
      <c r="I189" s="1">
        <v>40.0</v>
      </c>
      <c r="J189" s="1">
        <v>9.0</v>
      </c>
      <c r="K189" s="1" t="s">
        <v>51</v>
      </c>
      <c r="L189" s="1">
        <v>425.0</v>
      </c>
    </row>
    <row r="190" ht="15.75" customHeight="1">
      <c r="A190" s="1">
        <f t="shared" si="1"/>
        <v>0.101706981</v>
      </c>
      <c r="B190" s="1">
        <v>189.0</v>
      </c>
      <c r="C190" s="1" t="s">
        <v>32</v>
      </c>
      <c r="D190" s="1" t="s">
        <v>98</v>
      </c>
      <c r="E190" s="1" t="s">
        <v>38</v>
      </c>
      <c r="F190" s="1">
        <v>1.0</v>
      </c>
      <c r="G190" s="1">
        <v>2.0</v>
      </c>
      <c r="H190" s="1">
        <v>3.0</v>
      </c>
      <c r="I190" s="1">
        <v>55.0</v>
      </c>
      <c r="J190" s="1">
        <v>4.0</v>
      </c>
      <c r="K190" s="1" t="s">
        <v>51</v>
      </c>
      <c r="L190" s="1">
        <v>323.0</v>
      </c>
    </row>
    <row r="191" ht="15.75" customHeight="1">
      <c r="A191" s="1">
        <f t="shared" si="1"/>
        <v>0.7515295559</v>
      </c>
      <c r="B191" s="1">
        <v>190.0</v>
      </c>
      <c r="C191" s="1" t="s">
        <v>44</v>
      </c>
      <c r="D191" s="1" t="s">
        <v>102</v>
      </c>
      <c r="E191" s="1" t="s">
        <v>38</v>
      </c>
      <c r="F191" s="1">
        <v>1.0</v>
      </c>
      <c r="G191" s="1">
        <v>1.0</v>
      </c>
      <c r="H191" s="1">
        <v>1.0</v>
      </c>
      <c r="I191" s="1">
        <v>49.0</v>
      </c>
      <c r="J191" s="1">
        <v>9.0</v>
      </c>
      <c r="K191" s="1" t="s">
        <v>51</v>
      </c>
      <c r="L191" s="1">
        <v>67.0</v>
      </c>
    </row>
    <row r="192" ht="15.75" customHeight="1">
      <c r="A192" s="1">
        <f t="shared" si="1"/>
        <v>0.1070548796</v>
      </c>
      <c r="B192" s="1">
        <v>191.0</v>
      </c>
      <c r="C192" s="1" t="s">
        <v>32</v>
      </c>
      <c r="D192" s="1" t="s">
        <v>102</v>
      </c>
      <c r="E192" s="1" t="s">
        <v>46</v>
      </c>
      <c r="F192" s="1">
        <v>1.0</v>
      </c>
      <c r="G192" s="1">
        <v>2.0</v>
      </c>
      <c r="H192" s="1">
        <v>3.0</v>
      </c>
      <c r="I192" s="1">
        <v>45.0</v>
      </c>
      <c r="J192" s="1">
        <v>9.0</v>
      </c>
      <c r="K192" s="1" t="s">
        <v>51</v>
      </c>
      <c r="L192" s="1">
        <v>407.0</v>
      </c>
    </row>
    <row r="193" ht="15.75" customHeight="1">
      <c r="A193" s="1">
        <f t="shared" si="1"/>
        <v>0.8560352962</v>
      </c>
      <c r="B193" s="1">
        <v>192.0</v>
      </c>
      <c r="C193" s="1" t="s">
        <v>32</v>
      </c>
      <c r="D193" s="1" t="s">
        <v>100</v>
      </c>
      <c r="E193" s="1" t="s">
        <v>38</v>
      </c>
      <c r="F193" s="1">
        <v>1.0</v>
      </c>
      <c r="G193" s="1">
        <v>3.0</v>
      </c>
      <c r="H193" s="1">
        <v>3.0</v>
      </c>
      <c r="I193" s="1">
        <v>43.0</v>
      </c>
      <c r="J193" s="1">
        <v>0.0</v>
      </c>
      <c r="K193" s="1" t="s">
        <v>51</v>
      </c>
      <c r="L193" s="1">
        <v>246.0</v>
      </c>
    </row>
    <row r="194" ht="15.75" customHeight="1">
      <c r="A194" s="1">
        <f t="shared" si="1"/>
        <v>0.1179542971</v>
      </c>
      <c r="B194" s="1">
        <v>193.0</v>
      </c>
      <c r="C194" s="1" t="s">
        <v>32</v>
      </c>
      <c r="D194" s="1" t="s">
        <v>99</v>
      </c>
      <c r="E194" s="1" t="s">
        <v>38</v>
      </c>
      <c r="F194" s="1">
        <v>1.0</v>
      </c>
      <c r="G194" s="1">
        <v>1.0</v>
      </c>
      <c r="H194" s="1">
        <v>3.0</v>
      </c>
      <c r="I194" s="1">
        <v>54.0</v>
      </c>
      <c r="J194" s="1">
        <v>5.0</v>
      </c>
      <c r="K194" s="1" t="s">
        <v>62</v>
      </c>
      <c r="L194" s="1">
        <v>351.0</v>
      </c>
    </row>
    <row r="195" ht="15.75" customHeight="1">
      <c r="A195" s="1">
        <f t="shared" si="1"/>
        <v>0.08085003849</v>
      </c>
      <c r="B195" s="1">
        <v>194.0</v>
      </c>
      <c r="C195" s="1" t="s">
        <v>32</v>
      </c>
      <c r="D195" s="1" t="s">
        <v>98</v>
      </c>
      <c r="E195" s="1" t="s">
        <v>54</v>
      </c>
      <c r="F195" s="1">
        <v>1.0</v>
      </c>
      <c r="G195" s="1">
        <v>2.0</v>
      </c>
      <c r="H195" s="1">
        <v>1.0</v>
      </c>
      <c r="I195" s="1">
        <v>60.0</v>
      </c>
      <c r="J195" s="1">
        <v>0.0</v>
      </c>
      <c r="K195" s="1" t="s">
        <v>51</v>
      </c>
      <c r="L195" s="1">
        <v>68.0</v>
      </c>
    </row>
    <row r="196" ht="15.75" customHeight="1">
      <c r="A196" s="1">
        <f t="shared" si="1"/>
        <v>0.3673586974</v>
      </c>
      <c r="B196" s="1">
        <v>195.0</v>
      </c>
      <c r="C196" s="1" t="s">
        <v>32</v>
      </c>
      <c r="D196" s="1" t="s">
        <v>102</v>
      </c>
      <c r="E196" s="1" t="s">
        <v>38</v>
      </c>
      <c r="F196" s="1">
        <v>1.0</v>
      </c>
      <c r="G196" s="1">
        <v>2.0</v>
      </c>
      <c r="H196" s="1">
        <v>2.0</v>
      </c>
      <c r="I196" s="1">
        <v>36.0</v>
      </c>
      <c r="J196" s="1">
        <v>2.0</v>
      </c>
      <c r="K196" s="1" t="s">
        <v>51</v>
      </c>
      <c r="L196" s="1">
        <v>219.0</v>
      </c>
    </row>
    <row r="197" ht="15.75" customHeight="1">
      <c r="A197" s="1">
        <f t="shared" si="1"/>
        <v>0.1792050524</v>
      </c>
      <c r="B197" s="1">
        <v>196.0</v>
      </c>
      <c r="C197" s="1" t="s">
        <v>32</v>
      </c>
      <c r="D197" s="1" t="s">
        <v>101</v>
      </c>
      <c r="E197" s="1" t="s">
        <v>38</v>
      </c>
      <c r="F197" s="1">
        <v>1.0</v>
      </c>
      <c r="G197" s="1">
        <v>3.0</v>
      </c>
      <c r="H197" s="1">
        <v>3.0</v>
      </c>
      <c r="I197" s="1">
        <v>44.0</v>
      </c>
      <c r="J197" s="1">
        <v>0.0</v>
      </c>
      <c r="K197" s="1" t="s">
        <v>51</v>
      </c>
      <c r="L197" s="1">
        <v>404.0</v>
      </c>
    </row>
    <row r="198" ht="15.75" customHeight="1">
      <c r="A198" s="1">
        <f t="shared" si="1"/>
        <v>0.5639315427</v>
      </c>
      <c r="B198" s="1">
        <v>197.0</v>
      </c>
      <c r="C198" s="1" t="s">
        <v>32</v>
      </c>
      <c r="D198" s="1" t="s">
        <v>98</v>
      </c>
      <c r="E198" s="1" t="s">
        <v>65</v>
      </c>
      <c r="F198" s="1">
        <v>1.0</v>
      </c>
      <c r="G198" s="1">
        <v>2.0</v>
      </c>
      <c r="H198" s="1">
        <v>5.0</v>
      </c>
      <c r="I198" s="1">
        <v>39.0</v>
      </c>
      <c r="J198" s="1">
        <v>5.0</v>
      </c>
      <c r="K198" s="1" t="s">
        <v>62</v>
      </c>
      <c r="L198" s="1">
        <v>481.0</v>
      </c>
    </row>
    <row r="199" ht="15.75" customHeight="1">
      <c r="A199" s="1">
        <f t="shared" si="1"/>
        <v>0.002940970428</v>
      </c>
      <c r="B199" s="1">
        <v>198.0</v>
      </c>
      <c r="C199" s="1" t="s">
        <v>32</v>
      </c>
      <c r="D199" s="1" t="s">
        <v>98</v>
      </c>
      <c r="E199" s="1" t="s">
        <v>46</v>
      </c>
      <c r="F199" s="1">
        <v>1.0</v>
      </c>
      <c r="G199" s="1">
        <v>2.0</v>
      </c>
      <c r="H199" s="1">
        <v>2.0</v>
      </c>
      <c r="I199" s="1">
        <v>34.0</v>
      </c>
      <c r="J199" s="1">
        <v>2.0</v>
      </c>
      <c r="K199" s="1" t="s">
        <v>51</v>
      </c>
      <c r="L199" s="1">
        <v>163.0</v>
      </c>
    </row>
    <row r="200" ht="15.75" customHeight="1">
      <c r="A200" s="1">
        <f t="shared" si="1"/>
        <v>0.4467839787</v>
      </c>
      <c r="B200" s="1">
        <v>199.0</v>
      </c>
      <c r="C200" s="1" t="s">
        <v>32</v>
      </c>
      <c r="D200" s="1" t="s">
        <v>98</v>
      </c>
      <c r="E200" s="1" t="s">
        <v>54</v>
      </c>
      <c r="F200" s="1">
        <v>1.0</v>
      </c>
      <c r="G200" s="1">
        <v>3.0</v>
      </c>
      <c r="H200" s="1">
        <v>1.0</v>
      </c>
      <c r="I200" s="1">
        <v>31.0</v>
      </c>
      <c r="J200" s="1">
        <v>5.0</v>
      </c>
      <c r="K200" s="1" t="s">
        <v>51</v>
      </c>
      <c r="L200" s="1">
        <v>158.0</v>
      </c>
    </row>
    <row r="201" ht="15.75" customHeight="1">
      <c r="A201" s="1">
        <f t="shared" si="1"/>
        <v>0.3371725738</v>
      </c>
      <c r="B201" s="1">
        <v>200.0</v>
      </c>
      <c r="C201" s="1" t="s">
        <v>32</v>
      </c>
      <c r="D201" s="1" t="s">
        <v>102</v>
      </c>
      <c r="E201" s="1" t="s">
        <v>38</v>
      </c>
      <c r="F201" s="1">
        <v>1.0</v>
      </c>
      <c r="G201" s="1">
        <v>2.0</v>
      </c>
      <c r="H201" s="1">
        <v>2.0</v>
      </c>
      <c r="I201" s="1">
        <v>44.0</v>
      </c>
      <c r="J201" s="1">
        <v>9.0</v>
      </c>
      <c r="K201" s="1" t="s">
        <v>56</v>
      </c>
      <c r="L201" s="1">
        <v>181.0</v>
      </c>
    </row>
    <row r="202" ht="15.75" customHeight="1">
      <c r="A202" s="1">
        <f t="shared" si="1"/>
        <v>0.3607450128</v>
      </c>
      <c r="B202" s="1">
        <v>201.0</v>
      </c>
      <c r="C202" s="1" t="s">
        <v>44</v>
      </c>
      <c r="D202" s="1" t="s">
        <v>102</v>
      </c>
      <c r="E202" s="1" t="s">
        <v>52</v>
      </c>
      <c r="F202" s="1">
        <v>1.0</v>
      </c>
      <c r="G202" s="1">
        <v>2.0</v>
      </c>
      <c r="H202" s="1">
        <v>2.0</v>
      </c>
      <c r="I202" s="1">
        <v>25.0</v>
      </c>
      <c r="J202" s="1">
        <v>0.0</v>
      </c>
      <c r="K202" s="1" t="s">
        <v>62</v>
      </c>
      <c r="L202" s="1">
        <v>205.0</v>
      </c>
    </row>
    <row r="203" ht="15.75" customHeight="1">
      <c r="A203" s="1">
        <f t="shared" si="1"/>
        <v>0.2984614857</v>
      </c>
      <c r="B203" s="1">
        <v>202.0</v>
      </c>
      <c r="C203" s="1" t="s">
        <v>32</v>
      </c>
      <c r="D203" s="1" t="s">
        <v>99</v>
      </c>
      <c r="E203" s="1" t="s">
        <v>54</v>
      </c>
      <c r="F203" s="1">
        <v>1.0</v>
      </c>
      <c r="G203" s="1">
        <v>3.0</v>
      </c>
      <c r="H203" s="1">
        <v>2.0</v>
      </c>
      <c r="I203" s="1">
        <v>40.0</v>
      </c>
      <c r="J203" s="1">
        <v>8.0</v>
      </c>
      <c r="K203" s="1" t="s">
        <v>59</v>
      </c>
      <c r="L203" s="1">
        <v>179.0</v>
      </c>
    </row>
    <row r="204" ht="15.75" customHeight="1">
      <c r="A204" s="1">
        <f t="shared" si="1"/>
        <v>0.1736962412</v>
      </c>
      <c r="B204" s="1">
        <v>203.0</v>
      </c>
      <c r="C204" s="1" t="s">
        <v>32</v>
      </c>
      <c r="D204" s="1" t="s">
        <v>98</v>
      </c>
      <c r="E204" s="1" t="s">
        <v>38</v>
      </c>
      <c r="F204" s="1">
        <v>1.0</v>
      </c>
      <c r="G204" s="1">
        <v>3.0</v>
      </c>
      <c r="H204" s="1">
        <v>1.0</v>
      </c>
      <c r="I204" s="1">
        <v>50.0</v>
      </c>
      <c r="J204" s="1">
        <v>1.0</v>
      </c>
      <c r="K204" s="1" t="s">
        <v>47</v>
      </c>
      <c r="L204" s="1">
        <v>137.0</v>
      </c>
    </row>
    <row r="205" ht="15.75" customHeight="1">
      <c r="A205" s="1">
        <f t="shared" si="1"/>
        <v>0.6780353765</v>
      </c>
      <c r="B205" s="1">
        <v>204.0</v>
      </c>
      <c r="C205" s="1" t="s">
        <v>32</v>
      </c>
      <c r="D205" s="1" t="s">
        <v>98</v>
      </c>
      <c r="E205" s="1" t="s">
        <v>46</v>
      </c>
      <c r="F205" s="1">
        <v>1.0</v>
      </c>
      <c r="G205" s="1">
        <v>1.0</v>
      </c>
      <c r="H205" s="1">
        <v>3.0</v>
      </c>
      <c r="I205" s="1">
        <v>53.0</v>
      </c>
      <c r="J205" s="1">
        <v>0.0</v>
      </c>
      <c r="K205" s="1" t="s">
        <v>51</v>
      </c>
      <c r="L205" s="1">
        <v>334.0</v>
      </c>
    </row>
    <row r="206" ht="15.75" customHeight="1">
      <c r="A206" s="1">
        <f t="shared" si="1"/>
        <v>0.8364183845</v>
      </c>
      <c r="B206" s="1">
        <v>205.0</v>
      </c>
      <c r="C206" s="1" t="s">
        <v>32</v>
      </c>
      <c r="D206" s="1" t="s">
        <v>101</v>
      </c>
      <c r="E206" s="1" t="s">
        <v>46</v>
      </c>
      <c r="F206" s="1">
        <v>1.0</v>
      </c>
      <c r="G206" s="1">
        <v>2.0</v>
      </c>
      <c r="H206" s="1">
        <v>4.0</v>
      </c>
      <c r="I206" s="1">
        <v>46.0</v>
      </c>
      <c r="J206" s="1">
        <v>1.0</v>
      </c>
      <c r="K206" s="1" t="s">
        <v>51</v>
      </c>
      <c r="L206" s="1">
        <v>455.0</v>
      </c>
    </row>
    <row r="207" ht="15.75" customHeight="1">
      <c r="A207" s="1">
        <f t="shared" si="1"/>
        <v>0.4231803447</v>
      </c>
      <c r="B207" s="1">
        <v>206.0</v>
      </c>
      <c r="C207" s="1" t="s">
        <v>32</v>
      </c>
      <c r="D207" s="1" t="s">
        <v>99</v>
      </c>
      <c r="E207" s="1" t="s">
        <v>65</v>
      </c>
      <c r="F207" s="1">
        <v>1.0</v>
      </c>
      <c r="G207" s="1">
        <v>3.0</v>
      </c>
      <c r="H207" s="1">
        <v>2.0</v>
      </c>
      <c r="I207" s="1">
        <v>57.0</v>
      </c>
      <c r="J207" s="1">
        <v>5.0</v>
      </c>
      <c r="K207" s="1" t="s">
        <v>64</v>
      </c>
      <c r="L207" s="1">
        <v>235.0</v>
      </c>
    </row>
    <row r="208" ht="15.75" customHeight="1">
      <c r="A208" s="1">
        <f t="shared" si="1"/>
        <v>0.7681833546</v>
      </c>
      <c r="B208" s="1">
        <v>207.0</v>
      </c>
      <c r="C208" s="1" t="s">
        <v>32</v>
      </c>
      <c r="D208" s="1" t="s">
        <v>100</v>
      </c>
      <c r="E208" s="1" t="s">
        <v>54</v>
      </c>
      <c r="F208" s="1">
        <v>1.0</v>
      </c>
      <c r="G208" s="1">
        <v>2.0</v>
      </c>
      <c r="H208" s="1">
        <v>3.0</v>
      </c>
      <c r="I208" s="1">
        <v>32.0</v>
      </c>
      <c r="J208" s="1">
        <v>0.0</v>
      </c>
      <c r="K208" s="1" t="s">
        <v>51</v>
      </c>
      <c r="L208" s="1">
        <v>417.0</v>
      </c>
    </row>
    <row r="209" ht="15.75" customHeight="1">
      <c r="A209" s="1">
        <f t="shared" si="1"/>
        <v>0.07408308612</v>
      </c>
      <c r="B209" s="1">
        <v>208.0</v>
      </c>
      <c r="C209" s="1" t="s">
        <v>32</v>
      </c>
      <c r="D209" s="1" t="s">
        <v>98</v>
      </c>
      <c r="E209" s="1" t="s">
        <v>54</v>
      </c>
      <c r="F209" s="1">
        <v>1.0</v>
      </c>
      <c r="G209" s="1">
        <v>3.0</v>
      </c>
      <c r="H209" s="1">
        <v>3.0</v>
      </c>
      <c r="I209" s="1">
        <v>57.0</v>
      </c>
      <c r="J209" s="1">
        <v>9.0</v>
      </c>
      <c r="K209" s="1" t="s">
        <v>51</v>
      </c>
      <c r="L209" s="1">
        <v>410.0</v>
      </c>
    </row>
    <row r="210" ht="15.75" customHeight="1">
      <c r="A210" s="1">
        <f t="shared" si="1"/>
        <v>0.6092698512</v>
      </c>
      <c r="B210" s="1">
        <v>209.0</v>
      </c>
      <c r="C210" s="1" t="s">
        <v>44</v>
      </c>
      <c r="D210" s="1" t="s">
        <v>98</v>
      </c>
      <c r="E210" s="1" t="s">
        <v>38</v>
      </c>
      <c r="F210" s="1">
        <v>1.0</v>
      </c>
      <c r="G210" s="1">
        <v>2.0</v>
      </c>
      <c r="H210" s="1">
        <v>1.0</v>
      </c>
      <c r="I210" s="1">
        <v>59.0</v>
      </c>
      <c r="J210" s="1">
        <v>1.0</v>
      </c>
      <c r="K210" s="1" t="s">
        <v>47</v>
      </c>
      <c r="L210" s="1">
        <v>116.0</v>
      </c>
    </row>
    <row r="211" ht="15.75" customHeight="1">
      <c r="A211" s="1">
        <f t="shared" si="1"/>
        <v>0.8954607045</v>
      </c>
      <c r="B211" s="1">
        <v>210.0</v>
      </c>
      <c r="C211" s="1" t="s">
        <v>44</v>
      </c>
      <c r="D211" s="1" t="s">
        <v>99</v>
      </c>
      <c r="E211" s="1" t="s">
        <v>46</v>
      </c>
      <c r="F211" s="1">
        <v>1.0</v>
      </c>
      <c r="G211" s="1">
        <v>2.0</v>
      </c>
      <c r="H211" s="1">
        <v>9.0</v>
      </c>
      <c r="I211" s="1">
        <v>25.0</v>
      </c>
      <c r="J211" s="1">
        <v>9.0</v>
      </c>
      <c r="K211" s="1" t="s">
        <v>51</v>
      </c>
      <c r="L211" s="1">
        <v>497.0</v>
      </c>
    </row>
    <row r="212" ht="15.75" customHeight="1">
      <c r="A212" s="1">
        <f t="shared" si="1"/>
        <v>0.1765974587</v>
      </c>
      <c r="B212" s="1">
        <v>211.0</v>
      </c>
      <c r="C212" s="1" t="s">
        <v>32</v>
      </c>
      <c r="D212" s="1" t="s">
        <v>98</v>
      </c>
      <c r="E212" s="1" t="s">
        <v>38</v>
      </c>
      <c r="F212" s="1">
        <v>1.0</v>
      </c>
      <c r="G212" s="1">
        <v>3.0</v>
      </c>
      <c r="H212" s="1">
        <v>5.0</v>
      </c>
      <c r="I212" s="1">
        <v>53.0</v>
      </c>
      <c r="J212" s="1">
        <v>7.0</v>
      </c>
      <c r="K212" s="1" t="s">
        <v>51</v>
      </c>
      <c r="L212" s="1">
        <v>471.0</v>
      </c>
    </row>
    <row r="213" ht="15.75" customHeight="1">
      <c r="A213" s="1">
        <f t="shared" si="1"/>
        <v>0.6632675416</v>
      </c>
      <c r="B213" s="1">
        <v>212.0</v>
      </c>
      <c r="C213" s="1" t="s">
        <v>32</v>
      </c>
      <c r="D213" s="1" t="s">
        <v>102</v>
      </c>
      <c r="E213" s="1" t="s">
        <v>46</v>
      </c>
      <c r="F213" s="1">
        <v>1.0</v>
      </c>
      <c r="G213" s="1">
        <v>3.0</v>
      </c>
      <c r="H213" s="1">
        <v>2.0</v>
      </c>
      <c r="I213" s="1">
        <v>41.0</v>
      </c>
      <c r="J213" s="1">
        <v>0.0</v>
      </c>
      <c r="K213" s="1" t="s">
        <v>51</v>
      </c>
      <c r="L213" s="1">
        <v>226.0</v>
      </c>
    </row>
    <row r="214" ht="15.75" customHeight="1">
      <c r="A214" s="1">
        <f t="shared" si="1"/>
        <v>0.293304015</v>
      </c>
      <c r="B214" s="1">
        <v>213.0</v>
      </c>
      <c r="C214" s="1" t="s">
        <v>44</v>
      </c>
      <c r="D214" s="1" t="s">
        <v>100</v>
      </c>
      <c r="E214" s="1" t="s">
        <v>52</v>
      </c>
      <c r="F214" s="1">
        <v>1.0</v>
      </c>
      <c r="G214" s="1">
        <v>2.0</v>
      </c>
      <c r="H214" s="1">
        <v>1.0</v>
      </c>
      <c r="I214" s="1">
        <v>40.0</v>
      </c>
      <c r="J214" s="1">
        <v>2.0</v>
      </c>
      <c r="K214" s="1" t="s">
        <v>51</v>
      </c>
      <c r="L214" s="1">
        <v>119.0</v>
      </c>
    </row>
    <row r="215" ht="15.75" customHeight="1">
      <c r="A215" s="1">
        <f t="shared" si="1"/>
        <v>0.3532100702</v>
      </c>
      <c r="B215" s="1">
        <v>214.0</v>
      </c>
      <c r="C215" s="1" t="s">
        <v>44</v>
      </c>
      <c r="D215" s="1" t="s">
        <v>98</v>
      </c>
      <c r="E215" s="1" t="s">
        <v>46</v>
      </c>
      <c r="F215" s="1">
        <v>1.0</v>
      </c>
      <c r="G215" s="1">
        <v>3.0</v>
      </c>
      <c r="H215" s="1">
        <v>5.0</v>
      </c>
      <c r="I215" s="1">
        <v>60.0</v>
      </c>
      <c r="J215" s="1">
        <v>0.0</v>
      </c>
      <c r="K215" s="1" t="s">
        <v>62</v>
      </c>
      <c r="L215" s="1">
        <v>482.0</v>
      </c>
    </row>
    <row r="216" ht="15.75" customHeight="1">
      <c r="A216" s="1">
        <f t="shared" si="1"/>
        <v>0.5304949336</v>
      </c>
      <c r="B216" s="1">
        <v>215.0</v>
      </c>
      <c r="C216" s="1" t="s">
        <v>32</v>
      </c>
      <c r="D216" s="1" t="s">
        <v>101</v>
      </c>
      <c r="E216" s="1" t="s">
        <v>38</v>
      </c>
      <c r="F216" s="1">
        <v>1.0</v>
      </c>
      <c r="G216" s="1">
        <v>2.0</v>
      </c>
      <c r="H216" s="1">
        <v>1.0</v>
      </c>
      <c r="I216" s="1">
        <v>41.0</v>
      </c>
      <c r="J216" s="1">
        <v>9.0</v>
      </c>
      <c r="K216" s="1" t="s">
        <v>51</v>
      </c>
      <c r="L216" s="1">
        <v>126.0</v>
      </c>
    </row>
    <row r="217" ht="15.75" customHeight="1">
      <c r="A217" s="1">
        <f t="shared" si="1"/>
        <v>0.1119598924</v>
      </c>
      <c r="B217" s="1">
        <v>216.0</v>
      </c>
      <c r="C217" s="1" t="s">
        <v>32</v>
      </c>
      <c r="D217" s="1" t="s">
        <v>102</v>
      </c>
      <c r="E217" s="1" t="s">
        <v>38</v>
      </c>
      <c r="F217" s="1">
        <v>1.0</v>
      </c>
      <c r="G217" s="1">
        <v>2.0</v>
      </c>
      <c r="H217" s="1">
        <v>2.0</v>
      </c>
      <c r="I217" s="1">
        <v>36.0</v>
      </c>
      <c r="J217" s="1">
        <v>9.0</v>
      </c>
      <c r="K217" s="1" t="s">
        <v>62</v>
      </c>
      <c r="L217" s="1">
        <v>165.0</v>
      </c>
    </row>
    <row r="218" ht="15.75" customHeight="1">
      <c r="A218" s="1">
        <f t="shared" si="1"/>
        <v>0.4333640105</v>
      </c>
      <c r="B218" s="1">
        <v>217.0</v>
      </c>
      <c r="C218" s="1" t="s">
        <v>44</v>
      </c>
      <c r="D218" s="1" t="s">
        <v>98</v>
      </c>
      <c r="E218" s="1" t="s">
        <v>46</v>
      </c>
      <c r="F218" s="1">
        <v>1.0</v>
      </c>
      <c r="G218" s="1">
        <v>3.0</v>
      </c>
      <c r="H218" s="1">
        <v>4.0</v>
      </c>
      <c r="I218" s="1">
        <v>41.0</v>
      </c>
      <c r="J218" s="1">
        <v>6.0</v>
      </c>
      <c r="K218" s="1" t="s">
        <v>51</v>
      </c>
      <c r="L218" s="1">
        <v>428.0</v>
      </c>
    </row>
    <row r="219" ht="15.75" customHeight="1">
      <c r="A219" s="1">
        <f t="shared" si="1"/>
        <v>0.9216831125</v>
      </c>
      <c r="B219" s="1">
        <v>218.0</v>
      </c>
      <c r="C219" s="1" t="s">
        <v>32</v>
      </c>
      <c r="D219" s="1" t="s">
        <v>102</v>
      </c>
      <c r="E219" s="1" t="s">
        <v>46</v>
      </c>
      <c r="F219" s="1">
        <v>1.0</v>
      </c>
      <c r="G219" s="1">
        <v>3.0</v>
      </c>
      <c r="H219" s="1">
        <v>3.0</v>
      </c>
      <c r="I219" s="1">
        <v>57.0</v>
      </c>
      <c r="J219" s="1">
        <v>7.0</v>
      </c>
      <c r="K219" s="1" t="s">
        <v>51</v>
      </c>
      <c r="L219" s="1">
        <v>378.0</v>
      </c>
    </row>
    <row r="220" ht="15.75" customHeight="1">
      <c r="A220" s="1">
        <f t="shared" si="1"/>
        <v>0.02883342572</v>
      </c>
      <c r="B220" s="1">
        <v>219.0</v>
      </c>
      <c r="C220" s="1" t="s">
        <v>32</v>
      </c>
      <c r="D220" s="1" t="s">
        <v>101</v>
      </c>
      <c r="E220" s="1" t="s">
        <v>38</v>
      </c>
      <c r="F220" s="1">
        <v>1.0</v>
      </c>
      <c r="G220" s="1">
        <v>3.0</v>
      </c>
      <c r="H220" s="1">
        <v>3.0</v>
      </c>
      <c r="I220" s="1">
        <v>41.0</v>
      </c>
      <c r="J220" s="1">
        <v>0.0</v>
      </c>
      <c r="K220" s="1" t="s">
        <v>51</v>
      </c>
      <c r="L220" s="1">
        <v>295.0</v>
      </c>
    </row>
    <row r="221" ht="15.75" customHeight="1">
      <c r="A221" s="1">
        <f t="shared" si="1"/>
        <v>0.8572771691</v>
      </c>
      <c r="B221" s="1">
        <v>220.0</v>
      </c>
      <c r="C221" s="1" t="s">
        <v>32</v>
      </c>
      <c r="D221" s="1" t="s">
        <v>102</v>
      </c>
      <c r="E221" s="1" t="s">
        <v>46</v>
      </c>
      <c r="F221" s="1">
        <v>1.0</v>
      </c>
      <c r="G221" s="1">
        <v>2.0</v>
      </c>
      <c r="H221" s="1">
        <v>1.0</v>
      </c>
      <c r="I221" s="1">
        <v>38.0</v>
      </c>
      <c r="J221" s="1">
        <v>9.0</v>
      </c>
      <c r="K221" s="1" t="s">
        <v>47</v>
      </c>
      <c r="L221" s="1">
        <v>65.0</v>
      </c>
    </row>
    <row r="222" ht="15.75" customHeight="1">
      <c r="A222" s="1">
        <f t="shared" si="1"/>
        <v>0.9928281282</v>
      </c>
      <c r="B222" s="1">
        <v>221.0</v>
      </c>
      <c r="C222" s="1" t="s">
        <v>32</v>
      </c>
      <c r="D222" s="1" t="s">
        <v>102</v>
      </c>
      <c r="E222" s="1" t="s">
        <v>49</v>
      </c>
      <c r="F222" s="1">
        <v>1.0</v>
      </c>
      <c r="G222" s="1">
        <v>2.0</v>
      </c>
      <c r="H222" s="1">
        <v>4.0</v>
      </c>
      <c r="I222" s="1">
        <v>38.0</v>
      </c>
      <c r="J222" s="1">
        <v>0.0</v>
      </c>
      <c r="K222" s="1" t="s">
        <v>51</v>
      </c>
      <c r="L222" s="1">
        <v>459.0</v>
      </c>
    </row>
    <row r="223" ht="15.75" customHeight="1">
      <c r="A223" s="1">
        <f t="shared" si="1"/>
        <v>0.1126271561</v>
      </c>
      <c r="B223" s="1">
        <v>222.0</v>
      </c>
      <c r="C223" s="1" t="s">
        <v>32</v>
      </c>
      <c r="D223" s="1" t="s">
        <v>103</v>
      </c>
      <c r="E223" s="1" t="s">
        <v>49</v>
      </c>
      <c r="F223" s="1">
        <v>1.0</v>
      </c>
      <c r="G223" s="1">
        <v>2.0</v>
      </c>
      <c r="H223" s="1">
        <v>3.0</v>
      </c>
      <c r="I223" s="1">
        <v>40.0</v>
      </c>
      <c r="J223" s="1">
        <v>8.0</v>
      </c>
      <c r="K223" s="1" t="s">
        <v>51</v>
      </c>
      <c r="L223" s="1">
        <v>367.0</v>
      </c>
    </row>
    <row r="224" ht="15.75" customHeight="1">
      <c r="A224" s="1">
        <f t="shared" si="1"/>
        <v>0.8479483103</v>
      </c>
      <c r="B224" s="1">
        <v>223.0</v>
      </c>
      <c r="C224" s="1" t="s">
        <v>32</v>
      </c>
      <c r="D224" s="1" t="s">
        <v>102</v>
      </c>
      <c r="E224" s="1" t="s">
        <v>46</v>
      </c>
      <c r="F224" s="1">
        <v>1.0</v>
      </c>
      <c r="G224" s="1">
        <v>2.0</v>
      </c>
      <c r="H224" s="1">
        <v>1.0</v>
      </c>
      <c r="I224" s="1">
        <v>44.0</v>
      </c>
      <c r="J224" s="1">
        <v>9.0</v>
      </c>
      <c r="K224" s="1" t="s">
        <v>51</v>
      </c>
      <c r="L224" s="1">
        <v>140.0</v>
      </c>
    </row>
    <row r="225" ht="15.75" customHeight="1">
      <c r="A225" s="1">
        <f t="shared" si="1"/>
        <v>0.3819871664</v>
      </c>
      <c r="B225" s="1">
        <v>224.0</v>
      </c>
      <c r="C225" s="1" t="s">
        <v>32</v>
      </c>
      <c r="D225" s="1" t="s">
        <v>101</v>
      </c>
      <c r="E225" s="1" t="s">
        <v>54</v>
      </c>
      <c r="F225" s="1">
        <v>1.0</v>
      </c>
      <c r="G225" s="1">
        <v>3.0</v>
      </c>
      <c r="H225" s="1">
        <v>5.0</v>
      </c>
      <c r="I225" s="1">
        <v>34.0</v>
      </c>
      <c r="J225" s="1">
        <v>9.0</v>
      </c>
      <c r="K225" s="1" t="s">
        <v>47</v>
      </c>
      <c r="L225" s="1">
        <v>470.0</v>
      </c>
    </row>
    <row r="226" ht="15.75" customHeight="1">
      <c r="A226" s="1">
        <f t="shared" si="1"/>
        <v>0.6629245975</v>
      </c>
      <c r="B226" s="1">
        <v>225.0</v>
      </c>
      <c r="C226" s="1" t="s">
        <v>32</v>
      </c>
      <c r="D226" s="1" t="s">
        <v>102</v>
      </c>
      <c r="E226" s="1" t="s">
        <v>46</v>
      </c>
      <c r="F226" s="1">
        <v>1.0</v>
      </c>
      <c r="G226" s="1">
        <v>1.0</v>
      </c>
      <c r="H226" s="1">
        <v>1.0</v>
      </c>
      <c r="I226" s="1">
        <v>46.0</v>
      </c>
      <c r="J226" s="1">
        <v>6.0</v>
      </c>
      <c r="K226" s="1" t="s">
        <v>80</v>
      </c>
      <c r="L226" s="1">
        <v>129.0</v>
      </c>
    </row>
    <row r="227" ht="15.75" customHeight="1">
      <c r="A227" s="1">
        <f t="shared" si="1"/>
        <v>0.3356110141</v>
      </c>
      <c r="B227" s="1">
        <v>226.0</v>
      </c>
      <c r="C227" s="1" t="s">
        <v>32</v>
      </c>
      <c r="D227" s="1" t="s">
        <v>98</v>
      </c>
      <c r="E227" s="1" t="s">
        <v>46</v>
      </c>
      <c r="F227" s="1">
        <v>1.0</v>
      </c>
      <c r="G227" s="1">
        <v>3.0</v>
      </c>
      <c r="H227" s="1">
        <v>3.0</v>
      </c>
      <c r="I227" s="1">
        <v>55.0</v>
      </c>
      <c r="J227" s="1">
        <v>6.0</v>
      </c>
      <c r="K227" s="1" t="s">
        <v>51</v>
      </c>
      <c r="L227" s="1">
        <v>248.0</v>
      </c>
    </row>
    <row r="228" ht="15.75" customHeight="1">
      <c r="A228" s="1">
        <f t="shared" si="1"/>
        <v>0.5207455217</v>
      </c>
      <c r="B228" s="1">
        <v>227.0</v>
      </c>
      <c r="C228" s="1" t="s">
        <v>32</v>
      </c>
      <c r="D228" s="1" t="s">
        <v>99</v>
      </c>
      <c r="E228" s="1" t="s">
        <v>46</v>
      </c>
      <c r="F228" s="1">
        <v>1.0</v>
      </c>
      <c r="G228" s="1">
        <v>2.0</v>
      </c>
      <c r="H228" s="1">
        <v>3.0</v>
      </c>
      <c r="I228" s="1">
        <v>51.0</v>
      </c>
      <c r="J228" s="1">
        <v>9.0</v>
      </c>
      <c r="K228" s="1" t="s">
        <v>51</v>
      </c>
      <c r="L228" s="1">
        <v>337.0</v>
      </c>
    </row>
    <row r="229" ht="15.75" customHeight="1">
      <c r="A229" s="1">
        <f t="shared" si="1"/>
        <v>0.9509776572</v>
      </c>
      <c r="B229" s="1">
        <v>228.0</v>
      </c>
      <c r="C229" s="1" t="s">
        <v>32</v>
      </c>
      <c r="D229" s="1" t="s">
        <v>99</v>
      </c>
      <c r="E229" s="1" t="s">
        <v>54</v>
      </c>
      <c r="F229" s="1">
        <v>1.0</v>
      </c>
      <c r="G229" s="1">
        <v>3.0</v>
      </c>
      <c r="H229" s="1">
        <v>3.0</v>
      </c>
      <c r="I229" s="1">
        <v>42.0</v>
      </c>
      <c r="J229" s="1">
        <v>4.0</v>
      </c>
      <c r="K229" s="1" t="s">
        <v>51</v>
      </c>
      <c r="L229" s="1">
        <v>389.0</v>
      </c>
    </row>
    <row r="230" ht="15.75" customHeight="1">
      <c r="A230" s="1">
        <f t="shared" si="1"/>
        <v>0.2402770058</v>
      </c>
      <c r="B230" s="1">
        <v>229.0</v>
      </c>
      <c r="C230" s="1" t="s">
        <v>32</v>
      </c>
      <c r="D230" s="1" t="s">
        <v>101</v>
      </c>
      <c r="E230" s="1" t="s">
        <v>54</v>
      </c>
      <c r="F230" s="1">
        <v>1.0</v>
      </c>
      <c r="G230" s="1">
        <v>2.0</v>
      </c>
      <c r="H230" s="1">
        <v>4.0</v>
      </c>
      <c r="I230" s="1">
        <v>34.0</v>
      </c>
      <c r="J230" s="1">
        <v>4.0</v>
      </c>
      <c r="K230" s="1" t="s">
        <v>51</v>
      </c>
      <c r="L230" s="1">
        <v>440.0</v>
      </c>
    </row>
    <row r="231" ht="15.75" customHeight="1">
      <c r="A231" s="1">
        <f t="shared" si="1"/>
        <v>0.2439802806</v>
      </c>
      <c r="B231" s="1">
        <v>230.0</v>
      </c>
      <c r="C231" s="1" t="s">
        <v>32</v>
      </c>
      <c r="D231" s="1" t="s">
        <v>98</v>
      </c>
      <c r="E231" s="1" t="s">
        <v>38</v>
      </c>
      <c r="F231" s="1">
        <v>1.0</v>
      </c>
      <c r="G231" s="1">
        <v>2.0</v>
      </c>
      <c r="H231" s="1">
        <v>3.0</v>
      </c>
      <c r="I231" s="1">
        <v>44.0</v>
      </c>
      <c r="J231" s="1">
        <v>1.0</v>
      </c>
      <c r="K231" s="1" t="s">
        <v>51</v>
      </c>
      <c r="L231" s="1">
        <v>381.0</v>
      </c>
    </row>
    <row r="232" ht="15.75" customHeight="1">
      <c r="A232" s="1">
        <f t="shared" si="1"/>
        <v>0.5947116921</v>
      </c>
      <c r="B232" s="1">
        <v>231.0</v>
      </c>
      <c r="C232" s="1" t="s">
        <v>32</v>
      </c>
      <c r="D232" s="1" t="s">
        <v>101</v>
      </c>
      <c r="E232" s="1" t="s">
        <v>65</v>
      </c>
      <c r="F232" s="1">
        <v>1.0</v>
      </c>
      <c r="G232" s="1">
        <v>2.0</v>
      </c>
      <c r="H232" s="1">
        <v>3.0</v>
      </c>
      <c r="I232" s="1">
        <v>34.0</v>
      </c>
      <c r="J232" s="1">
        <v>4.0</v>
      </c>
      <c r="K232" s="1" t="s">
        <v>62</v>
      </c>
      <c r="L232" s="1">
        <v>302.0</v>
      </c>
    </row>
    <row r="233" ht="15.75" customHeight="1">
      <c r="A233" s="1">
        <f t="shared" si="1"/>
        <v>0.3955015614</v>
      </c>
      <c r="B233" s="1">
        <v>232.0</v>
      </c>
      <c r="C233" s="1" t="s">
        <v>32</v>
      </c>
      <c r="D233" s="1" t="s">
        <v>98</v>
      </c>
      <c r="E233" s="1" t="s">
        <v>38</v>
      </c>
      <c r="F233" s="1">
        <v>1.0</v>
      </c>
      <c r="G233" s="1">
        <v>2.0</v>
      </c>
      <c r="H233" s="1">
        <v>3.0</v>
      </c>
      <c r="I233" s="1">
        <v>37.0</v>
      </c>
      <c r="J233" s="1">
        <v>5.0</v>
      </c>
      <c r="K233" s="1" t="s">
        <v>42</v>
      </c>
      <c r="L233" s="1">
        <v>377.0</v>
      </c>
    </row>
    <row r="234" ht="15.75" customHeight="1">
      <c r="A234" s="1">
        <f t="shared" si="1"/>
        <v>0.3280818321</v>
      </c>
      <c r="B234" s="1">
        <v>233.0</v>
      </c>
      <c r="C234" s="1" t="s">
        <v>44</v>
      </c>
      <c r="D234" s="1" t="s">
        <v>98</v>
      </c>
      <c r="E234" s="1" t="s">
        <v>49</v>
      </c>
      <c r="F234" s="1">
        <v>0.8</v>
      </c>
      <c r="G234" s="1">
        <v>2.0</v>
      </c>
      <c r="H234" s="1">
        <v>3.0</v>
      </c>
      <c r="I234" s="1">
        <v>44.0</v>
      </c>
      <c r="J234" s="1">
        <v>0.0</v>
      </c>
      <c r="K234" s="1" t="s">
        <v>51</v>
      </c>
      <c r="L234" s="1">
        <v>258.0</v>
      </c>
    </row>
    <row r="235" ht="15.75" customHeight="1">
      <c r="A235" s="1">
        <f t="shared" si="1"/>
        <v>0.5607327991</v>
      </c>
      <c r="B235" s="1">
        <v>234.0</v>
      </c>
      <c r="C235" s="1" t="s">
        <v>44</v>
      </c>
      <c r="D235" s="1" t="s">
        <v>102</v>
      </c>
      <c r="E235" s="1" t="s">
        <v>38</v>
      </c>
      <c r="F235" s="1">
        <v>1.0</v>
      </c>
      <c r="G235" s="1">
        <v>2.0</v>
      </c>
      <c r="H235" s="1">
        <v>1.0</v>
      </c>
      <c r="I235" s="1">
        <v>47.0</v>
      </c>
      <c r="J235" s="1">
        <v>8.0</v>
      </c>
      <c r="K235" s="1" t="s">
        <v>47</v>
      </c>
      <c r="L235" s="1">
        <v>91.0</v>
      </c>
    </row>
    <row r="236" ht="15.75" customHeight="1">
      <c r="A236" s="1">
        <f t="shared" si="1"/>
        <v>0.2777561366</v>
      </c>
      <c r="B236" s="1">
        <v>235.0</v>
      </c>
      <c r="C236" s="1" t="s">
        <v>32</v>
      </c>
      <c r="D236" s="1" t="s">
        <v>99</v>
      </c>
      <c r="E236" s="1" t="s">
        <v>54</v>
      </c>
      <c r="F236" s="1">
        <v>1.0</v>
      </c>
      <c r="G236" s="1">
        <v>2.0</v>
      </c>
      <c r="H236" s="1">
        <v>3.0</v>
      </c>
      <c r="I236" s="1">
        <v>48.0</v>
      </c>
      <c r="J236" s="1">
        <v>6.0</v>
      </c>
      <c r="K236" s="1" t="s">
        <v>51</v>
      </c>
      <c r="L236" s="1">
        <v>393.0</v>
      </c>
    </row>
    <row r="237" ht="15.75" customHeight="1">
      <c r="A237" s="1">
        <f t="shared" si="1"/>
        <v>0.4698872201</v>
      </c>
      <c r="B237" s="1">
        <v>236.0</v>
      </c>
      <c r="C237" s="1" t="s">
        <v>44</v>
      </c>
      <c r="D237" s="1" t="s">
        <v>98</v>
      </c>
      <c r="E237" s="1" t="s">
        <v>46</v>
      </c>
      <c r="F237" s="1">
        <v>1.0</v>
      </c>
      <c r="G237" s="1">
        <v>3.0</v>
      </c>
      <c r="H237" s="1">
        <v>3.0</v>
      </c>
      <c r="I237" s="1">
        <v>46.0</v>
      </c>
      <c r="J237" s="1">
        <v>4.0</v>
      </c>
      <c r="K237" s="1" t="s">
        <v>51</v>
      </c>
      <c r="L237" s="1">
        <v>360.0</v>
      </c>
    </row>
    <row r="238" ht="15.75" customHeight="1">
      <c r="A238" s="1">
        <f t="shared" si="1"/>
        <v>0.6563591218</v>
      </c>
      <c r="B238" s="1">
        <v>237.0</v>
      </c>
      <c r="C238" s="1" t="s">
        <v>32</v>
      </c>
      <c r="D238" s="1" t="s">
        <v>102</v>
      </c>
      <c r="E238" s="1" t="s">
        <v>38</v>
      </c>
      <c r="F238" s="1">
        <v>1.0</v>
      </c>
      <c r="G238" s="1">
        <v>3.0</v>
      </c>
      <c r="H238" s="1">
        <v>0.0</v>
      </c>
      <c r="I238" s="1">
        <v>33.0</v>
      </c>
      <c r="J238" s="1">
        <v>5.0</v>
      </c>
      <c r="K238" s="1" t="s">
        <v>51</v>
      </c>
      <c r="L238" s="1">
        <v>16.0</v>
      </c>
    </row>
    <row r="239" ht="15.75" customHeight="1">
      <c r="A239" s="1">
        <f t="shared" si="1"/>
        <v>0.7337103931</v>
      </c>
      <c r="B239" s="1">
        <v>238.0</v>
      </c>
      <c r="C239" s="1" t="s">
        <v>44</v>
      </c>
      <c r="D239" s="1" t="s">
        <v>98</v>
      </c>
      <c r="E239" s="1" t="s">
        <v>38</v>
      </c>
      <c r="F239" s="1">
        <v>1.0</v>
      </c>
      <c r="G239" s="1">
        <v>2.0</v>
      </c>
      <c r="H239" s="1">
        <v>3.0</v>
      </c>
      <c r="I239" s="1">
        <v>46.0</v>
      </c>
      <c r="J239" s="1">
        <v>0.0</v>
      </c>
      <c r="K239" s="1" t="s">
        <v>62</v>
      </c>
      <c r="L239" s="1">
        <v>390.0</v>
      </c>
    </row>
    <row r="240" ht="15.75" customHeight="1">
      <c r="A240" s="1">
        <f t="shared" si="1"/>
        <v>0.2115640483</v>
      </c>
      <c r="B240" s="1">
        <v>239.0</v>
      </c>
      <c r="C240" s="1" t="s">
        <v>32</v>
      </c>
      <c r="D240" s="1" t="s">
        <v>99</v>
      </c>
      <c r="E240" s="1" t="s">
        <v>46</v>
      </c>
      <c r="F240" s="1">
        <v>1.0</v>
      </c>
      <c r="G240" s="1">
        <v>3.0</v>
      </c>
      <c r="H240" s="1">
        <v>2.0</v>
      </c>
      <c r="I240" s="1">
        <v>31.0</v>
      </c>
      <c r="J240" s="1">
        <v>6.0</v>
      </c>
      <c r="K240" s="1" t="s">
        <v>56</v>
      </c>
      <c r="L240" s="1">
        <v>236.0</v>
      </c>
    </row>
    <row r="241" ht="15.75" customHeight="1">
      <c r="A241" s="1">
        <f t="shared" si="1"/>
        <v>0.0251288157</v>
      </c>
      <c r="B241" s="1">
        <v>240.0</v>
      </c>
      <c r="C241" s="1" t="s">
        <v>32</v>
      </c>
      <c r="D241" s="1" t="s">
        <v>98</v>
      </c>
      <c r="E241" s="1" t="s">
        <v>38</v>
      </c>
      <c r="F241" s="1">
        <v>1.0</v>
      </c>
      <c r="G241" s="1">
        <v>2.0</v>
      </c>
      <c r="H241" s="1">
        <v>5.0</v>
      </c>
      <c r="I241" s="1">
        <v>29.0</v>
      </c>
      <c r="J241" s="1">
        <v>9.0</v>
      </c>
      <c r="K241" s="1" t="s">
        <v>56</v>
      </c>
      <c r="L241" s="1">
        <v>462.0</v>
      </c>
    </row>
    <row r="242" ht="15.75" customHeight="1">
      <c r="A242" s="1">
        <f t="shared" si="1"/>
        <v>0.3880055623</v>
      </c>
      <c r="B242" s="1">
        <v>241.0</v>
      </c>
      <c r="C242" s="1" t="s">
        <v>44</v>
      </c>
      <c r="D242" s="1" t="s">
        <v>99</v>
      </c>
      <c r="E242" s="1" t="s">
        <v>54</v>
      </c>
      <c r="F242" s="1">
        <v>1.0</v>
      </c>
      <c r="G242" s="1">
        <v>2.0</v>
      </c>
      <c r="H242" s="1">
        <v>1.0</v>
      </c>
      <c r="I242" s="1">
        <v>56.0</v>
      </c>
      <c r="J242" s="1">
        <v>2.0</v>
      </c>
      <c r="K242" s="1" t="s">
        <v>51</v>
      </c>
      <c r="L242" s="1">
        <v>77.0</v>
      </c>
    </row>
    <row r="243" ht="15.75" customHeight="1">
      <c r="A243" s="1">
        <f t="shared" si="1"/>
        <v>0.7548539711</v>
      </c>
      <c r="B243" s="1">
        <v>242.0</v>
      </c>
      <c r="C243" s="1" t="s">
        <v>32</v>
      </c>
      <c r="D243" s="1" t="s">
        <v>102</v>
      </c>
      <c r="E243" s="1" t="s">
        <v>54</v>
      </c>
      <c r="F243" s="1">
        <v>1.0</v>
      </c>
      <c r="G243" s="1">
        <v>2.0</v>
      </c>
      <c r="H243" s="1">
        <v>1.0</v>
      </c>
      <c r="I243" s="1">
        <v>37.0</v>
      </c>
      <c r="J243" s="1">
        <v>2.0</v>
      </c>
      <c r="K243" s="1" t="s">
        <v>62</v>
      </c>
      <c r="L243" s="1">
        <v>51.0</v>
      </c>
    </row>
    <row r="244" ht="15.75" customHeight="1">
      <c r="A244" s="1">
        <f t="shared" si="1"/>
        <v>0.4740536371</v>
      </c>
      <c r="B244" s="1">
        <v>243.0</v>
      </c>
      <c r="C244" s="1" t="s">
        <v>32</v>
      </c>
      <c r="D244" s="1" t="s">
        <v>100</v>
      </c>
      <c r="E244" s="1" t="s">
        <v>38</v>
      </c>
      <c r="F244" s="1">
        <v>1.0</v>
      </c>
      <c r="G244" s="1">
        <v>2.0</v>
      </c>
      <c r="H244" s="1">
        <v>3.0</v>
      </c>
      <c r="I244" s="1">
        <v>36.0</v>
      </c>
      <c r="J244" s="1">
        <v>8.0</v>
      </c>
      <c r="K244" s="1" t="s">
        <v>51</v>
      </c>
      <c r="L244" s="1">
        <v>322.0</v>
      </c>
    </row>
    <row r="245" ht="15.75" customHeight="1">
      <c r="A245" s="1">
        <f t="shared" si="1"/>
        <v>0.7447489493</v>
      </c>
      <c r="B245" s="1">
        <v>244.0</v>
      </c>
      <c r="C245" s="1" t="s">
        <v>32</v>
      </c>
      <c r="D245" s="1" t="s">
        <v>101</v>
      </c>
      <c r="E245" s="1" t="s">
        <v>46</v>
      </c>
      <c r="F245" s="1">
        <v>1.0</v>
      </c>
      <c r="G245" s="1">
        <v>3.0</v>
      </c>
      <c r="H245" s="1">
        <v>3.0</v>
      </c>
      <c r="I245" s="1">
        <v>43.0</v>
      </c>
      <c r="J245" s="1">
        <v>9.0</v>
      </c>
      <c r="K245" s="1" t="s">
        <v>64</v>
      </c>
      <c r="L245" s="1">
        <v>315.0</v>
      </c>
    </row>
    <row r="246" ht="15.75" customHeight="1">
      <c r="A246" s="1">
        <f t="shared" si="1"/>
        <v>0.8799191561</v>
      </c>
      <c r="B246" s="1">
        <v>245.0</v>
      </c>
      <c r="C246" s="1" t="s">
        <v>44</v>
      </c>
      <c r="D246" s="1" t="s">
        <v>102</v>
      </c>
      <c r="E246" s="1" t="s">
        <v>38</v>
      </c>
      <c r="F246" s="1">
        <v>0.7</v>
      </c>
      <c r="G246" s="1">
        <v>3.0</v>
      </c>
      <c r="H246" s="1">
        <v>3.0</v>
      </c>
      <c r="I246" s="1">
        <v>44.0</v>
      </c>
      <c r="J246" s="1">
        <v>4.0</v>
      </c>
      <c r="K246" s="1" t="s">
        <v>51</v>
      </c>
      <c r="L246" s="1">
        <v>413.0</v>
      </c>
    </row>
    <row r="247" ht="15.75" customHeight="1">
      <c r="A247" s="1">
        <f t="shared" si="1"/>
        <v>0.7448710621</v>
      </c>
      <c r="B247" s="1">
        <v>246.0</v>
      </c>
      <c r="C247" s="1" t="s">
        <v>32</v>
      </c>
      <c r="D247" s="1" t="s">
        <v>98</v>
      </c>
      <c r="E247" s="1" t="s">
        <v>46</v>
      </c>
      <c r="F247" s="1">
        <v>1.0</v>
      </c>
      <c r="G247" s="1">
        <v>2.0</v>
      </c>
      <c r="H247" s="1">
        <v>3.0</v>
      </c>
      <c r="I247" s="1">
        <v>55.0</v>
      </c>
      <c r="J247" s="1">
        <v>7.0</v>
      </c>
      <c r="K247" s="1" t="s">
        <v>51</v>
      </c>
      <c r="L247" s="1">
        <v>253.0</v>
      </c>
    </row>
    <row r="248" ht="15.75" customHeight="1">
      <c r="A248" s="1">
        <f t="shared" si="1"/>
        <v>0.4056945021</v>
      </c>
      <c r="B248" s="1">
        <v>247.0</v>
      </c>
      <c r="C248" s="1" t="s">
        <v>32</v>
      </c>
      <c r="D248" s="1" t="s">
        <v>98</v>
      </c>
      <c r="E248" s="1" t="s">
        <v>38</v>
      </c>
      <c r="F248" s="1">
        <v>1.0</v>
      </c>
      <c r="G248" s="1">
        <v>2.0</v>
      </c>
      <c r="H248" s="1">
        <v>2.0</v>
      </c>
      <c r="I248" s="1">
        <v>42.0</v>
      </c>
      <c r="J248" s="1">
        <v>5.0</v>
      </c>
      <c r="K248" s="1" t="s">
        <v>51</v>
      </c>
      <c r="L248" s="1">
        <v>231.0</v>
      </c>
    </row>
    <row r="249" ht="15.75" customHeight="1">
      <c r="A249" s="1">
        <f t="shared" si="1"/>
        <v>0.4705515594</v>
      </c>
      <c r="B249" s="1">
        <v>248.0</v>
      </c>
      <c r="C249" s="1" t="s">
        <v>32</v>
      </c>
      <c r="D249" s="1" t="s">
        <v>99</v>
      </c>
      <c r="E249" s="1" t="s">
        <v>38</v>
      </c>
      <c r="F249" s="1">
        <v>1.0</v>
      </c>
      <c r="G249" s="1">
        <v>3.0</v>
      </c>
      <c r="H249" s="1">
        <v>3.0</v>
      </c>
      <c r="I249" s="1">
        <v>39.0</v>
      </c>
      <c r="J249" s="1">
        <v>8.0</v>
      </c>
      <c r="K249" s="1" t="s">
        <v>42</v>
      </c>
      <c r="L249" s="1">
        <v>406.0</v>
      </c>
    </row>
    <row r="250" ht="15.75" customHeight="1">
      <c r="A250" s="1">
        <f t="shared" si="1"/>
        <v>0.5022532014</v>
      </c>
      <c r="B250" s="1">
        <v>249.0</v>
      </c>
      <c r="C250" s="1" t="s">
        <v>32</v>
      </c>
      <c r="D250" s="1" t="s">
        <v>98</v>
      </c>
      <c r="E250" s="1" t="s">
        <v>38</v>
      </c>
      <c r="F250" s="1">
        <v>1.0</v>
      </c>
      <c r="G250" s="1">
        <v>2.0</v>
      </c>
      <c r="H250" s="1">
        <v>3.0</v>
      </c>
      <c r="I250" s="1">
        <v>35.0</v>
      </c>
      <c r="J250" s="1">
        <v>6.0</v>
      </c>
      <c r="K250" s="1" t="s">
        <v>51</v>
      </c>
      <c r="L250" s="1">
        <v>347.0</v>
      </c>
    </row>
    <row r="251" ht="15.75" customHeight="1">
      <c r="A251" s="1">
        <f t="shared" si="1"/>
        <v>0.4525159545</v>
      </c>
      <c r="B251" s="1">
        <v>250.0</v>
      </c>
      <c r="C251" s="1" t="s">
        <v>32</v>
      </c>
      <c r="D251" s="1" t="s">
        <v>98</v>
      </c>
      <c r="E251" s="1" t="s">
        <v>38</v>
      </c>
      <c r="F251" s="1">
        <v>1.0</v>
      </c>
      <c r="G251" s="1">
        <v>2.0</v>
      </c>
      <c r="H251" s="1">
        <v>5.0</v>
      </c>
      <c r="I251" s="1">
        <v>55.0</v>
      </c>
      <c r="J251" s="1">
        <v>9.0</v>
      </c>
      <c r="K251" s="1" t="s">
        <v>51</v>
      </c>
      <c r="L251" s="1">
        <v>468.0</v>
      </c>
    </row>
    <row r="252" ht="15.75" customHeight="1">
      <c r="A252" s="1">
        <f t="shared" si="1"/>
        <v>0.8788580866</v>
      </c>
      <c r="B252" s="1">
        <v>251.0</v>
      </c>
      <c r="C252" s="1" t="s">
        <v>32</v>
      </c>
      <c r="D252" s="1" t="s">
        <v>102</v>
      </c>
      <c r="E252" s="1" t="s">
        <v>46</v>
      </c>
      <c r="F252" s="1">
        <v>1.0</v>
      </c>
      <c r="G252" s="1">
        <v>3.0</v>
      </c>
      <c r="H252" s="1">
        <v>1.0</v>
      </c>
      <c r="I252" s="1">
        <v>54.0</v>
      </c>
      <c r="J252" s="1">
        <v>4.0</v>
      </c>
      <c r="K252" s="1" t="s">
        <v>51</v>
      </c>
      <c r="L252" s="1">
        <v>64.0</v>
      </c>
    </row>
    <row r="253" ht="15.75" customHeight="1">
      <c r="A253" s="1">
        <f t="shared" si="1"/>
        <v>0.2093604774</v>
      </c>
      <c r="B253" s="1">
        <v>252.0</v>
      </c>
      <c r="C253" s="1" t="s">
        <v>32</v>
      </c>
      <c r="D253" s="1" t="s">
        <v>98</v>
      </c>
      <c r="E253" s="1" t="s">
        <v>38</v>
      </c>
      <c r="F253" s="1">
        <v>1.0</v>
      </c>
      <c r="G253" s="1">
        <v>2.0</v>
      </c>
      <c r="H253" s="1">
        <v>1.0</v>
      </c>
      <c r="I253" s="1">
        <v>53.0</v>
      </c>
      <c r="J253" s="1">
        <v>4.0</v>
      </c>
      <c r="K253" s="1" t="s">
        <v>51</v>
      </c>
      <c r="L253" s="1">
        <v>86.0</v>
      </c>
    </row>
    <row r="254" ht="15.75" customHeight="1">
      <c r="A254" s="1">
        <f t="shared" si="1"/>
        <v>0.2838964468</v>
      </c>
      <c r="B254" s="1">
        <v>253.0</v>
      </c>
      <c r="C254" s="1" t="s">
        <v>32</v>
      </c>
      <c r="D254" s="1" t="s">
        <v>98</v>
      </c>
      <c r="E254" s="1" t="s">
        <v>65</v>
      </c>
      <c r="F254" s="1">
        <v>1.0</v>
      </c>
      <c r="G254" s="1">
        <v>2.0</v>
      </c>
      <c r="H254" s="1">
        <v>3.0</v>
      </c>
      <c r="I254" s="1">
        <v>54.0</v>
      </c>
      <c r="J254" s="1">
        <v>7.0</v>
      </c>
      <c r="K254" s="1" t="s">
        <v>51</v>
      </c>
      <c r="L254" s="1">
        <v>343.0</v>
      </c>
    </row>
    <row r="255" ht="15.75" customHeight="1">
      <c r="A255" s="1">
        <f t="shared" si="1"/>
        <v>0.6467848583</v>
      </c>
      <c r="B255" s="1">
        <v>254.0</v>
      </c>
      <c r="C255" s="1" t="s">
        <v>44</v>
      </c>
      <c r="D255" s="1" t="s">
        <v>98</v>
      </c>
      <c r="E255" s="1" t="s">
        <v>54</v>
      </c>
      <c r="F255" s="1">
        <v>1.0</v>
      </c>
      <c r="G255" s="1">
        <v>3.0</v>
      </c>
      <c r="H255" s="1">
        <v>5.0</v>
      </c>
      <c r="I255" s="1">
        <v>32.0</v>
      </c>
      <c r="J255" s="1">
        <v>5.0</v>
      </c>
      <c r="K255" s="1" t="s">
        <v>51</v>
      </c>
      <c r="L255" s="1">
        <v>480.0</v>
      </c>
    </row>
    <row r="256" ht="15.75" customHeight="1">
      <c r="A256" s="1">
        <f t="shared" si="1"/>
        <v>0.1850357391</v>
      </c>
      <c r="B256" s="1">
        <v>255.0</v>
      </c>
      <c r="C256" s="1" t="s">
        <v>32</v>
      </c>
      <c r="D256" s="1" t="s">
        <v>98</v>
      </c>
      <c r="E256" s="1" t="s">
        <v>38</v>
      </c>
      <c r="F256" s="1">
        <v>1.0</v>
      </c>
      <c r="G256" s="1">
        <v>2.0</v>
      </c>
      <c r="H256" s="1">
        <v>2.0</v>
      </c>
      <c r="I256" s="1">
        <v>44.0</v>
      </c>
      <c r="J256" s="1">
        <v>5.0</v>
      </c>
      <c r="K256" s="1" t="s">
        <v>51</v>
      </c>
      <c r="L256" s="1">
        <v>215.0</v>
      </c>
    </row>
    <row r="257" ht="15.75" customHeight="1">
      <c r="A257" s="1">
        <f t="shared" si="1"/>
        <v>0.756564766</v>
      </c>
      <c r="B257" s="1">
        <v>256.0</v>
      </c>
      <c r="C257" s="1" t="s">
        <v>44</v>
      </c>
      <c r="D257" s="1" t="s">
        <v>102</v>
      </c>
      <c r="E257" s="1" t="s">
        <v>38</v>
      </c>
      <c r="F257" s="1">
        <v>1.0</v>
      </c>
      <c r="G257" s="1">
        <v>2.0</v>
      </c>
      <c r="H257" s="1">
        <v>4.0</v>
      </c>
      <c r="I257" s="1">
        <v>26.0</v>
      </c>
      <c r="J257" s="1">
        <v>5.0</v>
      </c>
      <c r="K257" s="1" t="s">
        <v>47</v>
      </c>
      <c r="L257" s="1">
        <v>424.0</v>
      </c>
    </row>
    <row r="258" ht="15.75" customHeight="1">
      <c r="A258" s="1">
        <f t="shared" si="1"/>
        <v>0.3485655443</v>
      </c>
      <c r="B258" s="1">
        <v>257.0</v>
      </c>
      <c r="C258" s="1" t="s">
        <v>32</v>
      </c>
      <c r="D258" s="1" t="s">
        <v>103</v>
      </c>
      <c r="E258" s="1" t="s">
        <v>49</v>
      </c>
      <c r="F258" s="1">
        <v>1.0</v>
      </c>
      <c r="G258" s="1">
        <v>2.0</v>
      </c>
      <c r="H258" s="1">
        <v>1.0</v>
      </c>
      <c r="I258" s="1">
        <v>41.0</v>
      </c>
      <c r="J258" s="1">
        <v>9.0</v>
      </c>
      <c r="K258" s="1" t="s">
        <v>51</v>
      </c>
      <c r="L258" s="1">
        <v>87.0</v>
      </c>
    </row>
    <row r="259" ht="15.75" customHeight="1">
      <c r="A259" s="1">
        <f t="shared" si="1"/>
        <v>0.4906791592</v>
      </c>
      <c r="B259" s="1">
        <v>258.0</v>
      </c>
      <c r="C259" s="1" t="s">
        <v>32</v>
      </c>
      <c r="D259" s="1" t="s">
        <v>98</v>
      </c>
      <c r="E259" s="1" t="s">
        <v>38</v>
      </c>
      <c r="F259" s="1">
        <v>1.0</v>
      </c>
      <c r="G259" s="1">
        <v>2.0</v>
      </c>
      <c r="H259" s="1">
        <v>3.0</v>
      </c>
      <c r="I259" s="1">
        <v>37.0</v>
      </c>
      <c r="J259" s="1">
        <v>8.0</v>
      </c>
      <c r="K259" s="1" t="s">
        <v>62</v>
      </c>
      <c r="L259" s="1">
        <v>363.0</v>
      </c>
    </row>
    <row r="260" ht="15.75" customHeight="1">
      <c r="A260" s="1">
        <f t="shared" si="1"/>
        <v>0.8016735332</v>
      </c>
      <c r="B260" s="1">
        <v>259.0</v>
      </c>
      <c r="C260" s="1" t="s">
        <v>32</v>
      </c>
      <c r="D260" s="1" t="s">
        <v>98</v>
      </c>
      <c r="E260" s="1" t="s">
        <v>52</v>
      </c>
      <c r="F260" s="1">
        <v>1.0</v>
      </c>
      <c r="G260" s="1">
        <v>3.0</v>
      </c>
      <c r="H260" s="1">
        <v>0.0</v>
      </c>
      <c r="I260" s="1">
        <v>42.0</v>
      </c>
      <c r="J260" s="1">
        <v>8.0</v>
      </c>
      <c r="K260" s="1" t="s">
        <v>51</v>
      </c>
      <c r="L260" s="1">
        <v>46.0</v>
      </c>
    </row>
    <row r="261" ht="15.75" customHeight="1">
      <c r="A261" s="1">
        <f t="shared" si="1"/>
        <v>0.4982692946</v>
      </c>
      <c r="B261" s="1">
        <v>260.0</v>
      </c>
      <c r="C261" s="1" t="s">
        <v>32</v>
      </c>
      <c r="D261" s="1" t="s">
        <v>102</v>
      </c>
      <c r="E261" s="1" t="s">
        <v>46</v>
      </c>
      <c r="F261" s="1">
        <v>1.0</v>
      </c>
      <c r="G261" s="1">
        <v>2.0</v>
      </c>
      <c r="H261" s="1">
        <v>4.0</v>
      </c>
      <c r="I261" s="1">
        <v>59.0</v>
      </c>
      <c r="J261" s="1">
        <v>5.0</v>
      </c>
      <c r="K261" s="1" t="s">
        <v>51</v>
      </c>
      <c r="L261" s="1">
        <v>434.0</v>
      </c>
    </row>
    <row r="262" ht="15.75" customHeight="1">
      <c r="A262" s="1">
        <f t="shared" si="1"/>
        <v>0.3334346473</v>
      </c>
      <c r="B262" s="1">
        <v>261.0</v>
      </c>
      <c r="C262" s="1" t="s">
        <v>44</v>
      </c>
      <c r="D262" s="1" t="s">
        <v>99</v>
      </c>
      <c r="E262" s="1" t="s">
        <v>52</v>
      </c>
      <c r="F262" s="1">
        <v>1.0</v>
      </c>
      <c r="G262" s="1">
        <v>3.0</v>
      </c>
      <c r="H262" s="1">
        <v>5.0</v>
      </c>
      <c r="I262" s="1">
        <v>25.0</v>
      </c>
      <c r="J262" s="1">
        <v>1.0</v>
      </c>
      <c r="K262" s="1" t="s">
        <v>62</v>
      </c>
      <c r="L262" s="1">
        <v>479.0</v>
      </c>
    </row>
    <row r="263" ht="15.75" customHeight="1">
      <c r="A263" s="1">
        <f t="shared" si="1"/>
        <v>0.3767921828</v>
      </c>
      <c r="B263" s="1">
        <v>262.0</v>
      </c>
      <c r="C263" s="1" t="s">
        <v>32</v>
      </c>
      <c r="D263" s="1" t="s">
        <v>100</v>
      </c>
      <c r="E263" s="1" t="s">
        <v>65</v>
      </c>
      <c r="F263" s="1">
        <v>1.0</v>
      </c>
      <c r="G263" s="1">
        <v>3.0</v>
      </c>
      <c r="H263" s="1">
        <v>3.0</v>
      </c>
      <c r="I263" s="1">
        <v>37.0</v>
      </c>
      <c r="J263" s="1">
        <v>9.0</v>
      </c>
      <c r="K263" s="1" t="s">
        <v>51</v>
      </c>
      <c r="L263" s="1">
        <v>278.0</v>
      </c>
    </row>
    <row r="264" ht="15.75" customHeight="1">
      <c r="A264" s="1">
        <f t="shared" si="1"/>
        <v>0.9185370612</v>
      </c>
      <c r="B264" s="1">
        <v>263.0</v>
      </c>
      <c r="C264" s="1" t="s">
        <v>32</v>
      </c>
      <c r="D264" s="1" t="s">
        <v>102</v>
      </c>
      <c r="E264" s="1" t="s">
        <v>38</v>
      </c>
      <c r="F264" s="1">
        <v>1.0</v>
      </c>
      <c r="G264" s="1">
        <v>2.0</v>
      </c>
      <c r="H264" s="1">
        <v>1.0</v>
      </c>
      <c r="I264" s="1">
        <v>56.0</v>
      </c>
      <c r="J264" s="1">
        <v>0.0</v>
      </c>
      <c r="K264" s="1" t="s">
        <v>68</v>
      </c>
      <c r="L264" s="1">
        <v>132.0</v>
      </c>
    </row>
    <row r="265" ht="15.75" customHeight="1">
      <c r="A265" s="1">
        <f t="shared" si="1"/>
        <v>0.3610750553</v>
      </c>
      <c r="B265" s="1">
        <v>264.0</v>
      </c>
      <c r="C265" s="1" t="s">
        <v>32</v>
      </c>
      <c r="D265" s="1" t="s">
        <v>102</v>
      </c>
      <c r="E265" s="1" t="s">
        <v>38</v>
      </c>
      <c r="F265" s="1">
        <v>1.0</v>
      </c>
      <c r="G265" s="1">
        <v>2.0</v>
      </c>
      <c r="H265" s="1">
        <v>2.0</v>
      </c>
      <c r="I265" s="1">
        <v>48.0</v>
      </c>
      <c r="J265" s="1">
        <v>5.0</v>
      </c>
      <c r="K265" s="1" t="s">
        <v>62</v>
      </c>
      <c r="L265" s="1">
        <v>199.0</v>
      </c>
    </row>
    <row r="266" ht="15.75" customHeight="1">
      <c r="A266" s="1">
        <f t="shared" si="1"/>
        <v>0.2410165509</v>
      </c>
      <c r="B266" s="1">
        <v>265.0</v>
      </c>
      <c r="C266" s="1" t="s">
        <v>44</v>
      </c>
      <c r="D266" s="1" t="s">
        <v>99</v>
      </c>
      <c r="E266" s="1" t="s">
        <v>38</v>
      </c>
      <c r="F266" s="1">
        <v>1.0</v>
      </c>
      <c r="G266" s="1">
        <v>2.0</v>
      </c>
      <c r="H266" s="1">
        <v>5.0</v>
      </c>
      <c r="I266" s="1">
        <v>24.0</v>
      </c>
      <c r="J266" s="1">
        <v>8.0</v>
      </c>
      <c r="K266" s="1" t="s">
        <v>51</v>
      </c>
      <c r="L266" s="1">
        <v>473.0</v>
      </c>
    </row>
    <row r="267" ht="15.75" customHeight="1">
      <c r="A267" s="1">
        <f t="shared" si="1"/>
        <v>0.3778263197</v>
      </c>
      <c r="B267" s="1">
        <v>266.0</v>
      </c>
      <c r="C267" s="1" t="s">
        <v>44</v>
      </c>
      <c r="D267" s="1" t="s">
        <v>102</v>
      </c>
      <c r="E267" s="1" t="s">
        <v>38</v>
      </c>
      <c r="F267" s="1">
        <v>0.8</v>
      </c>
      <c r="G267" s="1">
        <v>2.0</v>
      </c>
      <c r="H267" s="1">
        <v>0.0</v>
      </c>
      <c r="I267" s="1">
        <v>37.0</v>
      </c>
      <c r="J267" s="1">
        <v>5.0</v>
      </c>
      <c r="K267" s="1" t="s">
        <v>51</v>
      </c>
      <c r="L267" s="1">
        <v>37.0</v>
      </c>
    </row>
    <row r="268" ht="15.75" customHeight="1">
      <c r="A268" s="1">
        <f t="shared" si="1"/>
        <v>0.7529336522</v>
      </c>
      <c r="B268" s="1">
        <v>267.0</v>
      </c>
      <c r="C268" s="1" t="s">
        <v>32</v>
      </c>
      <c r="D268" s="1" t="s">
        <v>102</v>
      </c>
      <c r="E268" s="1" t="s">
        <v>65</v>
      </c>
      <c r="F268" s="1">
        <v>1.0</v>
      </c>
      <c r="G268" s="1">
        <v>2.0</v>
      </c>
      <c r="H268" s="1">
        <v>2.0</v>
      </c>
      <c r="I268" s="1">
        <v>45.0</v>
      </c>
      <c r="J268" s="1">
        <v>3.0</v>
      </c>
      <c r="K268" s="1" t="s">
        <v>51</v>
      </c>
      <c r="L268" s="1">
        <v>186.0</v>
      </c>
    </row>
    <row r="269" ht="15.75" customHeight="1">
      <c r="A269" s="1">
        <f t="shared" si="1"/>
        <v>0.06699018754</v>
      </c>
      <c r="B269" s="1">
        <v>268.0</v>
      </c>
      <c r="C269" s="1" t="s">
        <v>44</v>
      </c>
      <c r="D269" s="1" t="s">
        <v>98</v>
      </c>
      <c r="E269" s="1" t="s">
        <v>38</v>
      </c>
      <c r="F269" s="1">
        <v>1.0</v>
      </c>
      <c r="G269" s="1">
        <v>4.0</v>
      </c>
      <c r="H269" s="1">
        <v>5.0</v>
      </c>
      <c r="I269" s="1">
        <v>61.0</v>
      </c>
      <c r="J269" s="1">
        <v>1.0</v>
      </c>
      <c r="K269" s="1" t="s">
        <v>62</v>
      </c>
      <c r="L269" s="1">
        <v>466.0</v>
      </c>
    </row>
    <row r="270" ht="15.75" customHeight="1">
      <c r="A270" s="1">
        <f t="shared" si="1"/>
        <v>0.4650481941</v>
      </c>
      <c r="B270" s="1">
        <v>269.0</v>
      </c>
      <c r="C270" s="1" t="s">
        <v>32</v>
      </c>
      <c r="D270" s="1" t="s">
        <v>99</v>
      </c>
      <c r="E270" s="1" t="s">
        <v>49</v>
      </c>
      <c r="F270" s="1">
        <v>1.0</v>
      </c>
      <c r="G270" s="1">
        <v>2.0</v>
      </c>
      <c r="H270" s="1">
        <v>1.0</v>
      </c>
      <c r="I270" s="1">
        <v>41.0</v>
      </c>
      <c r="J270" s="1">
        <v>3.0</v>
      </c>
      <c r="K270" s="1" t="s">
        <v>51</v>
      </c>
      <c r="L270" s="1">
        <v>108.0</v>
      </c>
    </row>
    <row r="271" ht="15.75" customHeight="1">
      <c r="A271" s="1">
        <f t="shared" si="1"/>
        <v>0.4192483012</v>
      </c>
      <c r="B271" s="1">
        <v>270.0</v>
      </c>
      <c r="C271" s="1" t="s">
        <v>44</v>
      </c>
      <c r="D271" s="1" t="s">
        <v>98</v>
      </c>
      <c r="E271" s="1" t="s">
        <v>38</v>
      </c>
      <c r="F271" s="1">
        <v>1.0</v>
      </c>
      <c r="G271" s="1">
        <v>3.0</v>
      </c>
      <c r="H271" s="1">
        <v>1.0</v>
      </c>
      <c r="I271" s="1">
        <v>48.0</v>
      </c>
      <c r="J271" s="1">
        <v>7.0</v>
      </c>
      <c r="K271" s="1" t="s">
        <v>51</v>
      </c>
      <c r="L271" s="1">
        <v>54.0</v>
      </c>
    </row>
    <row r="272" ht="15.75" customHeight="1">
      <c r="A272" s="1">
        <f t="shared" si="1"/>
        <v>0.363783749</v>
      </c>
      <c r="B272" s="1">
        <v>271.0</v>
      </c>
      <c r="C272" s="1" t="s">
        <v>44</v>
      </c>
      <c r="D272" s="1" t="s">
        <v>99</v>
      </c>
      <c r="E272" s="1" t="s">
        <v>46</v>
      </c>
      <c r="F272" s="1">
        <v>1.0</v>
      </c>
      <c r="G272" s="1">
        <v>2.0</v>
      </c>
      <c r="H272" s="1">
        <v>3.0</v>
      </c>
      <c r="I272" s="1">
        <v>36.0</v>
      </c>
      <c r="J272" s="1">
        <v>9.0</v>
      </c>
      <c r="K272" s="1" t="s">
        <v>51</v>
      </c>
      <c r="L272" s="1">
        <v>314.0</v>
      </c>
    </row>
    <row r="273" ht="15.75" customHeight="1">
      <c r="A273" s="1">
        <f t="shared" si="1"/>
        <v>0.8207001478</v>
      </c>
      <c r="B273" s="1">
        <v>272.0</v>
      </c>
      <c r="C273" s="1" t="s">
        <v>44</v>
      </c>
      <c r="D273" s="1" t="s">
        <v>100</v>
      </c>
      <c r="E273" s="1" t="s">
        <v>38</v>
      </c>
      <c r="F273" s="1">
        <v>1.0</v>
      </c>
      <c r="G273" s="1">
        <v>3.0</v>
      </c>
      <c r="H273" s="1">
        <v>3.0</v>
      </c>
      <c r="I273" s="1">
        <v>33.0</v>
      </c>
      <c r="J273" s="1">
        <v>0.0</v>
      </c>
      <c r="K273" s="1" t="s">
        <v>51</v>
      </c>
      <c r="L273" s="1">
        <v>326.0</v>
      </c>
    </row>
    <row r="274" ht="15.75" customHeight="1">
      <c r="A274" s="1">
        <f t="shared" si="1"/>
        <v>0.05242325069</v>
      </c>
      <c r="B274" s="1">
        <v>273.0</v>
      </c>
      <c r="C274" s="1" t="s">
        <v>44</v>
      </c>
      <c r="D274" s="1" t="s">
        <v>98</v>
      </c>
      <c r="E274" s="1" t="s">
        <v>54</v>
      </c>
      <c r="F274" s="1">
        <v>1.0</v>
      </c>
      <c r="G274" s="1">
        <v>3.0</v>
      </c>
      <c r="H274" s="1">
        <v>2.0</v>
      </c>
      <c r="I274" s="1">
        <v>61.0</v>
      </c>
      <c r="J274" s="1">
        <v>6.0</v>
      </c>
      <c r="K274" s="1" t="s">
        <v>51</v>
      </c>
      <c r="L274" s="1">
        <v>243.0</v>
      </c>
    </row>
    <row r="275" ht="15.75" customHeight="1">
      <c r="A275" s="1">
        <f t="shared" si="1"/>
        <v>0.516642772</v>
      </c>
      <c r="B275" s="1">
        <v>274.0</v>
      </c>
      <c r="C275" s="1" t="s">
        <v>32</v>
      </c>
      <c r="D275" s="1" t="s">
        <v>98</v>
      </c>
      <c r="E275" s="1" t="s">
        <v>38</v>
      </c>
      <c r="F275" s="1">
        <v>1.0</v>
      </c>
      <c r="G275" s="1">
        <v>2.0</v>
      </c>
      <c r="H275" s="1">
        <v>3.0</v>
      </c>
      <c r="I275" s="1">
        <v>52.0</v>
      </c>
      <c r="J275" s="1">
        <v>4.0</v>
      </c>
      <c r="K275" s="1" t="s">
        <v>51</v>
      </c>
      <c r="L275" s="1">
        <v>311.0</v>
      </c>
    </row>
    <row r="276" ht="15.75" customHeight="1">
      <c r="A276" s="1">
        <f t="shared" si="1"/>
        <v>0.8864464</v>
      </c>
      <c r="B276" s="1">
        <v>275.0</v>
      </c>
      <c r="C276" s="1" t="s">
        <v>44</v>
      </c>
      <c r="D276" s="1" t="s">
        <v>100</v>
      </c>
      <c r="E276" s="1" t="s">
        <v>38</v>
      </c>
      <c r="F276" s="1">
        <v>1.0</v>
      </c>
      <c r="G276" s="1">
        <v>2.0</v>
      </c>
      <c r="H276" s="1">
        <v>2.0</v>
      </c>
      <c r="I276" s="1">
        <v>47.0</v>
      </c>
      <c r="J276" s="1">
        <v>1.0</v>
      </c>
      <c r="K276" s="1" t="s">
        <v>62</v>
      </c>
      <c r="L276" s="1">
        <v>218.0</v>
      </c>
    </row>
    <row r="277" ht="15.75" customHeight="1">
      <c r="A277" s="1">
        <f t="shared" si="1"/>
        <v>0.3074006185</v>
      </c>
      <c r="B277" s="1">
        <v>276.0</v>
      </c>
      <c r="C277" s="1" t="s">
        <v>32</v>
      </c>
      <c r="D277" s="1" t="s">
        <v>98</v>
      </c>
      <c r="E277" s="1" t="s">
        <v>46</v>
      </c>
      <c r="F277" s="1">
        <v>1.0</v>
      </c>
      <c r="G277" s="1">
        <v>3.0</v>
      </c>
      <c r="H277" s="1">
        <v>1.0</v>
      </c>
      <c r="I277" s="1">
        <v>38.0</v>
      </c>
      <c r="J277" s="1">
        <v>2.0</v>
      </c>
      <c r="K277" s="1" t="s">
        <v>62</v>
      </c>
      <c r="L277" s="1">
        <v>81.0</v>
      </c>
    </row>
    <row r="278" ht="15.75" customHeight="1">
      <c r="A278" s="1">
        <f t="shared" si="1"/>
        <v>0.6157523869</v>
      </c>
      <c r="B278" s="1">
        <v>277.0</v>
      </c>
      <c r="C278" s="1" t="s">
        <v>32</v>
      </c>
      <c r="D278" s="1" t="s">
        <v>98</v>
      </c>
      <c r="E278" s="1" t="s">
        <v>38</v>
      </c>
      <c r="F278" s="1">
        <v>1.0</v>
      </c>
      <c r="G278" s="1">
        <v>2.0</v>
      </c>
      <c r="H278" s="1">
        <v>1.0</v>
      </c>
      <c r="I278" s="1">
        <v>50.0</v>
      </c>
      <c r="J278" s="1">
        <v>8.0</v>
      </c>
      <c r="K278" s="1" t="s">
        <v>62</v>
      </c>
      <c r="L278" s="1">
        <v>98.0</v>
      </c>
    </row>
    <row r="279" ht="15.75" customHeight="1">
      <c r="A279" s="1">
        <f t="shared" si="1"/>
        <v>0.9369255389</v>
      </c>
      <c r="B279" s="1">
        <v>278.0</v>
      </c>
      <c r="C279" s="1" t="s">
        <v>32</v>
      </c>
      <c r="D279" s="1" t="s">
        <v>101</v>
      </c>
      <c r="E279" s="1" t="s">
        <v>46</v>
      </c>
      <c r="F279" s="1">
        <v>1.0</v>
      </c>
      <c r="G279" s="1">
        <v>2.0</v>
      </c>
      <c r="H279" s="1">
        <v>1.0</v>
      </c>
      <c r="I279" s="1">
        <v>44.0</v>
      </c>
      <c r="J279" s="1">
        <v>4.0</v>
      </c>
      <c r="K279" s="1" t="s">
        <v>51</v>
      </c>
      <c r="L279" s="1">
        <v>61.0</v>
      </c>
    </row>
    <row r="280" ht="15.75" customHeight="1">
      <c r="A280" s="1">
        <f t="shared" si="1"/>
        <v>0.853368963</v>
      </c>
      <c r="B280" s="1">
        <v>279.0</v>
      </c>
      <c r="C280" s="1" t="s">
        <v>32</v>
      </c>
      <c r="D280" s="1" t="s">
        <v>98</v>
      </c>
      <c r="E280" s="1" t="s">
        <v>46</v>
      </c>
      <c r="F280" s="1">
        <v>1.0</v>
      </c>
      <c r="G280" s="1">
        <v>3.0</v>
      </c>
      <c r="H280" s="1">
        <v>3.0</v>
      </c>
      <c r="I280" s="1">
        <v>36.0</v>
      </c>
      <c r="J280" s="1">
        <v>8.0</v>
      </c>
      <c r="K280" s="1" t="s">
        <v>51</v>
      </c>
      <c r="L280" s="1">
        <v>276.0</v>
      </c>
    </row>
    <row r="281" ht="15.75" customHeight="1">
      <c r="A281" s="1">
        <f t="shared" si="1"/>
        <v>0.4116245825</v>
      </c>
      <c r="B281" s="1">
        <v>280.0</v>
      </c>
      <c r="C281" s="1" t="s">
        <v>32</v>
      </c>
      <c r="D281" s="1" t="s">
        <v>103</v>
      </c>
      <c r="E281" s="1" t="s">
        <v>54</v>
      </c>
      <c r="F281" s="1">
        <v>1.0</v>
      </c>
      <c r="G281" s="1">
        <v>3.0</v>
      </c>
      <c r="H281" s="1">
        <v>1.0</v>
      </c>
      <c r="I281" s="1">
        <v>44.0</v>
      </c>
      <c r="J281" s="1">
        <v>0.0</v>
      </c>
      <c r="K281" s="1" t="s">
        <v>62</v>
      </c>
      <c r="L281" s="1">
        <v>85.0</v>
      </c>
    </row>
    <row r="282" ht="15.75" customHeight="1">
      <c r="A282" s="1">
        <f t="shared" si="1"/>
        <v>0.6949223839</v>
      </c>
      <c r="B282" s="1">
        <v>281.0</v>
      </c>
      <c r="C282" s="1" t="s">
        <v>32</v>
      </c>
      <c r="D282" s="1" t="s">
        <v>98</v>
      </c>
      <c r="E282" s="1" t="s">
        <v>38</v>
      </c>
      <c r="F282" s="1">
        <v>1.0</v>
      </c>
      <c r="G282" s="1">
        <v>2.0</v>
      </c>
      <c r="H282" s="1">
        <v>1.0</v>
      </c>
      <c r="I282" s="1">
        <v>38.0</v>
      </c>
      <c r="J282" s="1">
        <v>5.0</v>
      </c>
      <c r="K282" s="1" t="s">
        <v>56</v>
      </c>
      <c r="L282" s="1">
        <v>117.0</v>
      </c>
    </row>
    <row r="283" ht="15.75" customHeight="1">
      <c r="A283" s="1">
        <f t="shared" si="1"/>
        <v>0.9404292475</v>
      </c>
      <c r="B283" s="1">
        <v>282.0</v>
      </c>
      <c r="C283" s="1" t="s">
        <v>32</v>
      </c>
      <c r="D283" s="1" t="s">
        <v>100</v>
      </c>
      <c r="E283" s="1" t="s">
        <v>54</v>
      </c>
      <c r="F283" s="1">
        <v>1.0</v>
      </c>
      <c r="G283" s="1">
        <v>3.0</v>
      </c>
      <c r="H283" s="1">
        <v>3.0</v>
      </c>
      <c r="I283" s="1">
        <v>32.0</v>
      </c>
      <c r="J283" s="1">
        <v>9.0</v>
      </c>
      <c r="K283" s="1" t="s">
        <v>68</v>
      </c>
      <c r="L283" s="1">
        <v>299.0</v>
      </c>
    </row>
    <row r="284" ht="15.75" customHeight="1">
      <c r="A284" s="1">
        <f t="shared" si="1"/>
        <v>0.5400444146</v>
      </c>
      <c r="B284" s="1">
        <v>283.0</v>
      </c>
      <c r="C284" s="1" t="s">
        <v>32</v>
      </c>
      <c r="D284" s="1" t="s">
        <v>98</v>
      </c>
      <c r="E284" s="1" t="s">
        <v>38</v>
      </c>
      <c r="F284" s="1">
        <v>1.0</v>
      </c>
      <c r="G284" s="1">
        <v>3.0</v>
      </c>
      <c r="H284" s="1">
        <v>5.0</v>
      </c>
      <c r="I284" s="1">
        <v>30.0</v>
      </c>
      <c r="J284" s="1">
        <v>7.0</v>
      </c>
      <c r="K284" s="1" t="s">
        <v>51</v>
      </c>
      <c r="L284" s="1">
        <v>477.0</v>
      </c>
    </row>
    <row r="285" ht="15.75" customHeight="1">
      <c r="A285" s="1">
        <f t="shared" si="1"/>
        <v>0.3809708656</v>
      </c>
      <c r="B285" s="1">
        <v>284.0</v>
      </c>
      <c r="C285" s="1" t="s">
        <v>32</v>
      </c>
      <c r="D285" s="1" t="s">
        <v>98</v>
      </c>
      <c r="E285" s="1" t="s">
        <v>38</v>
      </c>
      <c r="F285" s="1">
        <v>1.0</v>
      </c>
      <c r="G285" s="1">
        <v>2.0</v>
      </c>
      <c r="H285" s="1">
        <v>5.0</v>
      </c>
      <c r="I285" s="1">
        <v>41.0</v>
      </c>
      <c r="J285" s="1">
        <v>1.0</v>
      </c>
      <c r="K285" s="1" t="s">
        <v>62</v>
      </c>
      <c r="L285" s="1">
        <v>465.0</v>
      </c>
    </row>
    <row r="286" ht="15.75" customHeight="1">
      <c r="A286" s="1">
        <f t="shared" si="1"/>
        <v>0.7810628744</v>
      </c>
      <c r="B286" s="1">
        <v>285.0</v>
      </c>
      <c r="C286" s="1" t="s">
        <v>32</v>
      </c>
      <c r="D286" s="1" t="s">
        <v>98</v>
      </c>
      <c r="E286" s="1" t="s">
        <v>46</v>
      </c>
      <c r="F286" s="1">
        <v>1.0</v>
      </c>
      <c r="G286" s="1">
        <v>2.0</v>
      </c>
      <c r="H286" s="1">
        <v>0.0</v>
      </c>
      <c r="I286" s="1">
        <v>49.0</v>
      </c>
      <c r="J286" s="1">
        <v>6.0</v>
      </c>
      <c r="K286" s="1" t="s">
        <v>51</v>
      </c>
      <c r="L286" s="1">
        <v>6.0</v>
      </c>
    </row>
    <row r="287" ht="15.75" customHeight="1">
      <c r="A287" s="1">
        <f t="shared" si="1"/>
        <v>0.8399761946</v>
      </c>
      <c r="B287" s="1">
        <v>286.0</v>
      </c>
      <c r="C287" s="1" t="s">
        <v>32</v>
      </c>
      <c r="D287" s="1" t="s">
        <v>99</v>
      </c>
      <c r="E287" s="1" t="s">
        <v>38</v>
      </c>
      <c r="F287" s="1">
        <v>1.0</v>
      </c>
      <c r="G287" s="1">
        <v>2.0</v>
      </c>
      <c r="H287" s="1">
        <v>0.0</v>
      </c>
      <c r="I287" s="1">
        <v>29.0</v>
      </c>
      <c r="J287" s="1">
        <v>2.0</v>
      </c>
      <c r="K287" s="1" t="s">
        <v>47</v>
      </c>
      <c r="L287" s="1">
        <v>10.0</v>
      </c>
    </row>
    <row r="288" ht="15.75" customHeight="1">
      <c r="A288" s="1">
        <f t="shared" si="1"/>
        <v>0.08142408123</v>
      </c>
      <c r="B288" s="1">
        <v>287.0</v>
      </c>
      <c r="C288" s="1" t="s">
        <v>32</v>
      </c>
      <c r="D288" s="1" t="s">
        <v>98</v>
      </c>
      <c r="E288" s="1" t="s">
        <v>54</v>
      </c>
      <c r="F288" s="1">
        <v>1.0</v>
      </c>
      <c r="G288" s="1">
        <v>3.0</v>
      </c>
      <c r="H288" s="1">
        <v>0.0</v>
      </c>
      <c r="I288" s="1">
        <v>42.0</v>
      </c>
      <c r="J288" s="1">
        <v>0.0</v>
      </c>
      <c r="K288" s="1" t="s">
        <v>62</v>
      </c>
      <c r="L288" s="1">
        <v>9.0</v>
      </c>
    </row>
    <row r="289" ht="15.75" customHeight="1">
      <c r="A289" s="1">
        <f t="shared" si="1"/>
        <v>0.2533680796</v>
      </c>
      <c r="B289" s="1">
        <v>288.0</v>
      </c>
      <c r="C289" s="1" t="s">
        <v>32</v>
      </c>
      <c r="D289" s="1" t="s">
        <v>102</v>
      </c>
      <c r="E289" s="1" t="s">
        <v>46</v>
      </c>
      <c r="F289" s="1">
        <v>1.0</v>
      </c>
      <c r="G289" s="1">
        <v>2.0</v>
      </c>
      <c r="H289" s="1">
        <v>2.0</v>
      </c>
      <c r="I289" s="1">
        <v>47.0</v>
      </c>
      <c r="J289" s="1">
        <v>4.0</v>
      </c>
      <c r="K289" s="1" t="s">
        <v>47</v>
      </c>
      <c r="L289" s="1">
        <v>228.0</v>
      </c>
    </row>
    <row r="290" ht="15.75" customHeight="1">
      <c r="A290" s="1">
        <f t="shared" si="1"/>
        <v>0.6626195527</v>
      </c>
      <c r="B290" s="1">
        <v>289.0</v>
      </c>
      <c r="C290" s="1" t="s">
        <v>44</v>
      </c>
      <c r="D290" s="1" t="s">
        <v>102</v>
      </c>
      <c r="E290" s="1" t="s">
        <v>46</v>
      </c>
      <c r="F290" s="1">
        <v>1.0</v>
      </c>
      <c r="G290" s="1">
        <v>3.0</v>
      </c>
      <c r="H290" s="1">
        <v>0.0</v>
      </c>
      <c r="I290" s="1">
        <v>41.0</v>
      </c>
      <c r="J290" s="1">
        <v>4.0</v>
      </c>
      <c r="K290" s="1" t="s">
        <v>56</v>
      </c>
      <c r="L290" s="1">
        <v>2.0</v>
      </c>
    </row>
    <row r="291" ht="15.75" customHeight="1">
      <c r="A291" s="1">
        <f t="shared" si="1"/>
        <v>0.4734041512</v>
      </c>
      <c r="B291" s="1">
        <v>290.0</v>
      </c>
      <c r="C291" s="1" t="s">
        <v>32</v>
      </c>
      <c r="D291" s="1" t="s">
        <v>98</v>
      </c>
      <c r="E291" s="1" t="s">
        <v>38</v>
      </c>
      <c r="F291" s="1">
        <v>1.0</v>
      </c>
      <c r="G291" s="1">
        <v>1.0</v>
      </c>
      <c r="H291" s="1">
        <v>8.0</v>
      </c>
      <c r="I291" s="1">
        <v>36.0</v>
      </c>
      <c r="J291" s="1">
        <v>8.0</v>
      </c>
      <c r="K291" s="1" t="s">
        <v>62</v>
      </c>
      <c r="L291" s="1">
        <v>494.0</v>
      </c>
    </row>
    <row r="292" ht="15.75" customHeight="1">
      <c r="A292" s="1">
        <f t="shared" si="1"/>
        <v>0.4408473033</v>
      </c>
      <c r="B292" s="1">
        <v>291.0</v>
      </c>
      <c r="C292" s="1" t="s">
        <v>44</v>
      </c>
      <c r="D292" s="1" t="s">
        <v>99</v>
      </c>
      <c r="E292" s="1" t="s">
        <v>46</v>
      </c>
      <c r="F292" s="1">
        <v>1.0</v>
      </c>
      <c r="G292" s="1">
        <v>3.0</v>
      </c>
      <c r="H292" s="1">
        <v>3.0</v>
      </c>
      <c r="I292" s="1">
        <v>37.0</v>
      </c>
      <c r="J292" s="1">
        <v>6.0</v>
      </c>
      <c r="K292" s="1" t="s">
        <v>51</v>
      </c>
      <c r="L292" s="1">
        <v>283.0</v>
      </c>
    </row>
    <row r="293" ht="15.75" customHeight="1">
      <c r="A293" s="1">
        <f t="shared" si="1"/>
        <v>0.2424847195</v>
      </c>
      <c r="B293" s="1">
        <v>292.0</v>
      </c>
      <c r="C293" s="1" t="s">
        <v>32</v>
      </c>
      <c r="D293" s="1" t="s">
        <v>98</v>
      </c>
      <c r="E293" s="1" t="s">
        <v>46</v>
      </c>
      <c r="F293" s="1">
        <v>1.0</v>
      </c>
      <c r="G293" s="1">
        <v>2.0</v>
      </c>
      <c r="H293" s="1">
        <v>4.0</v>
      </c>
      <c r="I293" s="1">
        <v>39.0</v>
      </c>
      <c r="J293" s="1">
        <v>9.0</v>
      </c>
      <c r="K293" s="1" t="s">
        <v>62</v>
      </c>
      <c r="L293" s="1">
        <v>458.0</v>
      </c>
    </row>
    <row r="294" ht="15.75" customHeight="1">
      <c r="A294" s="1">
        <f t="shared" si="1"/>
        <v>0.2307712797</v>
      </c>
      <c r="B294" s="1">
        <v>293.0</v>
      </c>
      <c r="C294" s="1" t="s">
        <v>44</v>
      </c>
      <c r="D294" s="1" t="s">
        <v>102</v>
      </c>
      <c r="E294" s="1" t="s">
        <v>54</v>
      </c>
      <c r="F294" s="1">
        <v>0.6</v>
      </c>
      <c r="G294" s="1">
        <v>2.0</v>
      </c>
      <c r="H294" s="1">
        <v>4.0</v>
      </c>
      <c r="I294" s="1">
        <v>48.0</v>
      </c>
      <c r="J294" s="1">
        <v>9.0</v>
      </c>
      <c r="K294" s="1" t="s">
        <v>62</v>
      </c>
      <c r="L294" s="1">
        <v>431.0</v>
      </c>
    </row>
    <row r="295" ht="15.75" customHeight="1">
      <c r="A295" s="1">
        <f t="shared" si="1"/>
        <v>0.8276129723</v>
      </c>
      <c r="B295" s="1">
        <v>294.0</v>
      </c>
      <c r="C295" s="1" t="s">
        <v>32</v>
      </c>
      <c r="D295" s="1" t="s">
        <v>99</v>
      </c>
      <c r="E295" s="1" t="s">
        <v>38</v>
      </c>
      <c r="F295" s="1">
        <v>1.0</v>
      </c>
      <c r="G295" s="1">
        <v>2.0</v>
      </c>
      <c r="H295" s="1">
        <v>2.0</v>
      </c>
      <c r="I295" s="1">
        <v>38.0</v>
      </c>
      <c r="J295" s="1">
        <v>0.0</v>
      </c>
      <c r="K295" s="1" t="s">
        <v>51</v>
      </c>
      <c r="L295" s="1">
        <v>185.0</v>
      </c>
    </row>
    <row r="296" ht="15.75" customHeight="1">
      <c r="A296" s="1">
        <f t="shared" si="1"/>
        <v>0.1817142916</v>
      </c>
      <c r="B296" s="1">
        <v>295.0</v>
      </c>
      <c r="C296" s="1" t="s">
        <v>44</v>
      </c>
      <c r="D296" s="1" t="s">
        <v>102</v>
      </c>
      <c r="E296" s="1" t="s">
        <v>38</v>
      </c>
      <c r="F296" s="1">
        <v>1.0</v>
      </c>
      <c r="G296" s="1">
        <v>2.0</v>
      </c>
      <c r="H296" s="1">
        <v>3.0</v>
      </c>
      <c r="I296" s="1">
        <v>43.0</v>
      </c>
      <c r="J296" s="1">
        <v>8.0</v>
      </c>
      <c r="K296" s="1" t="s">
        <v>51</v>
      </c>
      <c r="L296" s="1">
        <v>353.0</v>
      </c>
    </row>
    <row r="297" ht="15.75" customHeight="1">
      <c r="A297" s="1">
        <f t="shared" si="1"/>
        <v>0.4331226217</v>
      </c>
      <c r="B297" s="1">
        <v>296.0</v>
      </c>
      <c r="C297" s="1" t="s">
        <v>32</v>
      </c>
      <c r="D297" s="1" t="s">
        <v>98</v>
      </c>
      <c r="E297" s="1" t="s">
        <v>46</v>
      </c>
      <c r="F297" s="1">
        <v>1.0</v>
      </c>
      <c r="G297" s="1">
        <v>2.0</v>
      </c>
      <c r="H297" s="1">
        <v>3.0</v>
      </c>
      <c r="I297" s="1">
        <v>44.0</v>
      </c>
      <c r="J297" s="1">
        <v>3.0</v>
      </c>
      <c r="K297" s="1" t="s">
        <v>76</v>
      </c>
      <c r="L297" s="1">
        <v>263.0</v>
      </c>
    </row>
    <row r="298" ht="15.75" customHeight="1">
      <c r="A298" s="1">
        <f t="shared" si="1"/>
        <v>0.3902176117</v>
      </c>
      <c r="B298" s="1">
        <v>297.0</v>
      </c>
      <c r="C298" s="1" t="s">
        <v>32</v>
      </c>
      <c r="D298" s="1" t="s">
        <v>98</v>
      </c>
      <c r="E298" s="1" t="s">
        <v>46</v>
      </c>
      <c r="F298" s="1">
        <v>1.0</v>
      </c>
      <c r="G298" s="1">
        <v>2.0</v>
      </c>
      <c r="H298" s="1">
        <v>2.0</v>
      </c>
      <c r="I298" s="1">
        <v>41.0</v>
      </c>
      <c r="J298" s="1">
        <v>2.0</v>
      </c>
      <c r="K298" s="1" t="s">
        <v>51</v>
      </c>
      <c r="L298" s="1">
        <v>175.0</v>
      </c>
    </row>
    <row r="299" ht="15.75" customHeight="1">
      <c r="A299" s="1">
        <f t="shared" si="1"/>
        <v>0.4750511057</v>
      </c>
      <c r="B299" s="1">
        <v>298.0</v>
      </c>
      <c r="C299" s="1" t="s">
        <v>44</v>
      </c>
      <c r="D299" s="1" t="s">
        <v>101</v>
      </c>
      <c r="E299" s="1" t="s">
        <v>38</v>
      </c>
      <c r="F299" s="1">
        <v>1.0</v>
      </c>
      <c r="G299" s="1">
        <v>3.0</v>
      </c>
      <c r="H299" s="1">
        <v>3.0</v>
      </c>
      <c r="I299" s="1">
        <v>39.0</v>
      </c>
      <c r="J299" s="1">
        <v>9.0</v>
      </c>
      <c r="K299" s="1" t="s">
        <v>51</v>
      </c>
      <c r="L299" s="1">
        <v>285.0</v>
      </c>
    </row>
    <row r="300" ht="15.75" customHeight="1">
      <c r="A300" s="1">
        <f t="shared" si="1"/>
        <v>0.3915417106</v>
      </c>
      <c r="B300" s="1">
        <v>299.0</v>
      </c>
      <c r="C300" s="1" t="s">
        <v>32</v>
      </c>
      <c r="D300" s="1" t="s">
        <v>102</v>
      </c>
      <c r="E300" s="1" t="s">
        <v>46</v>
      </c>
      <c r="F300" s="1">
        <v>1.0</v>
      </c>
      <c r="G300" s="1">
        <v>3.0</v>
      </c>
      <c r="H300" s="1">
        <v>2.0</v>
      </c>
      <c r="I300" s="1">
        <v>46.0</v>
      </c>
      <c r="J300" s="1">
        <v>6.0</v>
      </c>
      <c r="K300" s="1" t="s">
        <v>51</v>
      </c>
      <c r="L300" s="1">
        <v>212.0</v>
      </c>
    </row>
    <row r="301" ht="15.75" customHeight="1">
      <c r="A301" s="1">
        <f t="shared" si="1"/>
        <v>0.5769071921</v>
      </c>
      <c r="B301" s="1">
        <v>300.0</v>
      </c>
      <c r="C301" s="1" t="s">
        <v>32</v>
      </c>
      <c r="D301" s="1" t="s">
        <v>99</v>
      </c>
      <c r="E301" s="1" t="s">
        <v>38</v>
      </c>
      <c r="F301" s="1">
        <v>1.0</v>
      </c>
      <c r="G301" s="1">
        <v>3.0</v>
      </c>
      <c r="H301" s="1">
        <v>0.0</v>
      </c>
      <c r="I301" s="1">
        <v>51.0</v>
      </c>
      <c r="J301" s="1">
        <v>4.0</v>
      </c>
      <c r="K301" s="1" t="s">
        <v>62</v>
      </c>
      <c r="L301" s="1">
        <v>22.0</v>
      </c>
    </row>
    <row r="302" ht="15.75" customHeight="1">
      <c r="A302" s="1">
        <f t="shared" si="1"/>
        <v>0.2614027225</v>
      </c>
      <c r="B302" s="1">
        <v>301.0</v>
      </c>
      <c r="C302" s="1" t="s">
        <v>32</v>
      </c>
      <c r="D302" s="1" t="s">
        <v>98</v>
      </c>
      <c r="E302" s="1" t="s">
        <v>38</v>
      </c>
      <c r="F302" s="1">
        <v>1.0</v>
      </c>
      <c r="G302" s="1">
        <v>2.0</v>
      </c>
      <c r="H302" s="1">
        <v>1.0</v>
      </c>
      <c r="I302" s="1">
        <v>45.0</v>
      </c>
      <c r="J302" s="1">
        <v>3.0</v>
      </c>
      <c r="K302" s="1" t="s">
        <v>51</v>
      </c>
      <c r="L302" s="1">
        <v>103.0</v>
      </c>
    </row>
    <row r="303" ht="15.75" customHeight="1">
      <c r="A303" s="1">
        <f t="shared" si="1"/>
        <v>0.6876628097</v>
      </c>
      <c r="B303" s="1">
        <v>302.0</v>
      </c>
      <c r="C303" s="1" t="s">
        <v>32</v>
      </c>
      <c r="D303" s="1" t="s">
        <v>98</v>
      </c>
      <c r="E303" s="1" t="s">
        <v>54</v>
      </c>
      <c r="F303" s="1">
        <v>1.0</v>
      </c>
      <c r="G303" s="1">
        <v>2.0</v>
      </c>
      <c r="H303" s="1">
        <v>3.0</v>
      </c>
      <c r="I303" s="1">
        <v>38.0</v>
      </c>
      <c r="J303" s="1">
        <v>6.0</v>
      </c>
      <c r="K303" s="1" t="s">
        <v>51</v>
      </c>
      <c r="L303" s="1">
        <v>382.0</v>
      </c>
    </row>
    <row r="304" ht="15.75" customHeight="1">
      <c r="A304" s="1">
        <f t="shared" si="1"/>
        <v>0.03870511919</v>
      </c>
      <c r="B304" s="1">
        <v>303.0</v>
      </c>
      <c r="C304" s="1" t="s">
        <v>32</v>
      </c>
      <c r="D304" s="1" t="s">
        <v>99</v>
      </c>
      <c r="E304" s="1" t="s">
        <v>38</v>
      </c>
      <c r="F304" s="1">
        <v>1.0</v>
      </c>
      <c r="G304" s="1">
        <v>3.0</v>
      </c>
      <c r="H304" s="1">
        <v>3.0</v>
      </c>
      <c r="I304" s="1">
        <v>49.0</v>
      </c>
      <c r="J304" s="1">
        <v>0.0</v>
      </c>
      <c r="K304" s="1" t="s">
        <v>51</v>
      </c>
      <c r="L304" s="1">
        <v>332.0</v>
      </c>
    </row>
    <row r="305" ht="15.75" customHeight="1">
      <c r="A305" s="1">
        <f t="shared" si="1"/>
        <v>0.9983150012</v>
      </c>
      <c r="B305" s="1">
        <v>304.0</v>
      </c>
      <c r="C305" s="1" t="s">
        <v>44</v>
      </c>
      <c r="D305" s="1" t="s">
        <v>101</v>
      </c>
      <c r="E305" s="1" t="s">
        <v>38</v>
      </c>
      <c r="F305" s="1">
        <v>1.0</v>
      </c>
      <c r="G305" s="1">
        <v>2.0</v>
      </c>
      <c r="H305" s="1">
        <v>1.0</v>
      </c>
      <c r="I305" s="1">
        <v>30.0</v>
      </c>
      <c r="J305" s="1">
        <v>8.0</v>
      </c>
      <c r="K305" s="1" t="s">
        <v>51</v>
      </c>
      <c r="L305" s="1">
        <v>147.0</v>
      </c>
    </row>
    <row r="306" ht="15.75" customHeight="1">
      <c r="A306" s="1">
        <f t="shared" si="1"/>
        <v>0.4315300768</v>
      </c>
      <c r="B306" s="1">
        <v>305.0</v>
      </c>
      <c r="C306" s="1" t="s">
        <v>32</v>
      </c>
      <c r="D306" s="1" t="s">
        <v>102</v>
      </c>
      <c r="E306" s="1" t="s">
        <v>46</v>
      </c>
      <c r="F306" s="1">
        <v>1.0</v>
      </c>
      <c r="G306" s="1">
        <v>2.0</v>
      </c>
      <c r="H306" s="1">
        <v>3.0</v>
      </c>
      <c r="I306" s="1">
        <v>47.0</v>
      </c>
      <c r="J306" s="1">
        <v>9.0</v>
      </c>
      <c r="K306" s="1" t="s">
        <v>56</v>
      </c>
      <c r="L306" s="1">
        <v>319.0</v>
      </c>
    </row>
    <row r="307" ht="15.75" customHeight="1">
      <c r="A307" s="1">
        <f t="shared" si="1"/>
        <v>0.5786682286</v>
      </c>
      <c r="B307" s="1">
        <v>306.0</v>
      </c>
      <c r="C307" s="1" t="s">
        <v>32</v>
      </c>
      <c r="D307" s="1" t="s">
        <v>98</v>
      </c>
      <c r="E307" s="1" t="s">
        <v>38</v>
      </c>
      <c r="F307" s="1">
        <v>1.0</v>
      </c>
      <c r="G307" s="1">
        <v>3.0</v>
      </c>
      <c r="H307" s="1">
        <v>1.0</v>
      </c>
      <c r="I307" s="1">
        <v>33.0</v>
      </c>
      <c r="J307" s="1">
        <v>6.0</v>
      </c>
      <c r="K307" s="1" t="s">
        <v>51</v>
      </c>
      <c r="L307" s="1">
        <v>120.0</v>
      </c>
    </row>
    <row r="308" ht="15.75" customHeight="1">
      <c r="A308" s="1">
        <f t="shared" si="1"/>
        <v>0.5040861046</v>
      </c>
      <c r="B308" s="1">
        <v>307.0</v>
      </c>
      <c r="C308" s="1" t="s">
        <v>32</v>
      </c>
      <c r="D308" s="1" t="s">
        <v>98</v>
      </c>
      <c r="E308" s="1" t="s">
        <v>38</v>
      </c>
      <c r="F308" s="1">
        <v>1.0</v>
      </c>
      <c r="G308" s="1">
        <v>3.0</v>
      </c>
      <c r="H308" s="1">
        <v>3.0</v>
      </c>
      <c r="I308" s="1">
        <v>32.0</v>
      </c>
      <c r="J308" s="1">
        <v>7.0</v>
      </c>
      <c r="K308" s="1" t="s">
        <v>51</v>
      </c>
      <c r="L308" s="1">
        <v>384.0</v>
      </c>
    </row>
    <row r="309" ht="15.75" customHeight="1">
      <c r="A309" s="1">
        <f t="shared" si="1"/>
        <v>0.6220554723</v>
      </c>
      <c r="B309" s="1">
        <v>308.0</v>
      </c>
      <c r="C309" s="1" t="s">
        <v>32</v>
      </c>
      <c r="D309" s="1" t="s">
        <v>102</v>
      </c>
      <c r="E309" s="1" t="s">
        <v>46</v>
      </c>
      <c r="F309" s="1">
        <v>1.0</v>
      </c>
      <c r="G309" s="1">
        <v>2.0</v>
      </c>
      <c r="H309" s="1">
        <v>3.0</v>
      </c>
      <c r="I309" s="1">
        <v>41.0</v>
      </c>
      <c r="J309" s="1">
        <v>0.0</v>
      </c>
      <c r="K309" s="1" t="s">
        <v>51</v>
      </c>
      <c r="L309" s="1">
        <v>408.0</v>
      </c>
    </row>
    <row r="310" ht="15.75" customHeight="1">
      <c r="A310" s="1">
        <f t="shared" si="1"/>
        <v>0.6142618885</v>
      </c>
      <c r="B310" s="1">
        <v>309.0</v>
      </c>
      <c r="C310" s="1" t="s">
        <v>32</v>
      </c>
      <c r="D310" s="1" t="s">
        <v>99</v>
      </c>
      <c r="E310" s="1" t="s">
        <v>46</v>
      </c>
      <c r="F310" s="1">
        <v>1.0</v>
      </c>
      <c r="G310" s="1">
        <v>3.0</v>
      </c>
      <c r="H310" s="1">
        <v>1.0</v>
      </c>
      <c r="I310" s="1">
        <v>39.0</v>
      </c>
      <c r="J310" s="1">
        <v>7.0</v>
      </c>
      <c r="K310" s="1" t="s">
        <v>51</v>
      </c>
      <c r="L310" s="1">
        <v>114.0</v>
      </c>
    </row>
    <row r="311" ht="15.75" customHeight="1">
      <c r="A311" s="1">
        <f t="shared" si="1"/>
        <v>0.3891505369</v>
      </c>
      <c r="B311" s="1">
        <v>310.0</v>
      </c>
      <c r="C311" s="1" t="s">
        <v>44</v>
      </c>
      <c r="D311" s="1" t="s">
        <v>99</v>
      </c>
      <c r="E311" s="1" t="s">
        <v>38</v>
      </c>
      <c r="F311" s="1">
        <v>1.0</v>
      </c>
      <c r="G311" s="1">
        <v>3.0</v>
      </c>
      <c r="H311" s="1">
        <v>0.0</v>
      </c>
      <c r="I311" s="1">
        <v>59.0</v>
      </c>
      <c r="J311" s="1">
        <v>0.0</v>
      </c>
      <c r="K311" s="1" t="s">
        <v>47</v>
      </c>
      <c r="L311" s="1">
        <v>14.0</v>
      </c>
    </row>
    <row r="312" ht="15.75" customHeight="1">
      <c r="A312" s="1">
        <f t="shared" si="1"/>
        <v>0.02300653752</v>
      </c>
      <c r="B312" s="1">
        <v>311.0</v>
      </c>
      <c r="C312" s="1" t="s">
        <v>44</v>
      </c>
      <c r="D312" s="1" t="s">
        <v>98</v>
      </c>
      <c r="E312" s="1" t="s">
        <v>38</v>
      </c>
      <c r="F312" s="1">
        <v>1.0</v>
      </c>
      <c r="G312" s="1">
        <v>2.0</v>
      </c>
      <c r="H312" s="1">
        <v>2.0</v>
      </c>
      <c r="I312" s="1">
        <v>55.0</v>
      </c>
      <c r="J312" s="1">
        <v>9.0</v>
      </c>
      <c r="K312" s="1" t="s">
        <v>56</v>
      </c>
      <c r="L312" s="1">
        <v>221.0</v>
      </c>
    </row>
    <row r="313" ht="15.75" customHeight="1">
      <c r="A313" s="1">
        <f t="shared" si="1"/>
        <v>0.9150501698</v>
      </c>
      <c r="B313" s="1">
        <v>312.0</v>
      </c>
      <c r="C313" s="1" t="s">
        <v>44</v>
      </c>
      <c r="D313" s="1" t="s">
        <v>102</v>
      </c>
      <c r="E313" s="1" t="s">
        <v>38</v>
      </c>
      <c r="F313" s="1">
        <v>1.0</v>
      </c>
      <c r="G313" s="1">
        <v>2.0</v>
      </c>
      <c r="H313" s="1">
        <v>3.0</v>
      </c>
      <c r="I313" s="1">
        <v>34.0</v>
      </c>
      <c r="J313" s="1">
        <v>8.0</v>
      </c>
      <c r="K313" s="1" t="s">
        <v>47</v>
      </c>
      <c r="L313" s="1">
        <v>379.0</v>
      </c>
    </row>
    <row r="314" ht="15.75" customHeight="1">
      <c r="A314" s="1">
        <f t="shared" si="1"/>
        <v>0.7117862451</v>
      </c>
      <c r="B314" s="1">
        <v>313.0</v>
      </c>
      <c r="C314" s="1" t="s">
        <v>32</v>
      </c>
      <c r="D314" s="1" t="s">
        <v>98</v>
      </c>
      <c r="E314" s="1" t="s">
        <v>38</v>
      </c>
      <c r="F314" s="1">
        <v>1.0</v>
      </c>
      <c r="G314" s="1">
        <v>3.0</v>
      </c>
      <c r="H314" s="1">
        <v>1.0</v>
      </c>
      <c r="I314" s="1">
        <v>49.0</v>
      </c>
      <c r="J314" s="1">
        <v>8.0</v>
      </c>
      <c r="K314" s="1" t="s">
        <v>62</v>
      </c>
      <c r="L314" s="1">
        <v>130.0</v>
      </c>
    </row>
    <row r="315" ht="15.75" customHeight="1">
      <c r="A315" s="1">
        <f t="shared" si="1"/>
        <v>0.08427518486</v>
      </c>
      <c r="B315" s="1">
        <v>314.0</v>
      </c>
      <c r="C315" s="1" t="s">
        <v>44</v>
      </c>
      <c r="D315" s="1" t="s">
        <v>98</v>
      </c>
      <c r="E315" s="1" t="s">
        <v>38</v>
      </c>
      <c r="F315" s="1">
        <v>1.0</v>
      </c>
      <c r="G315" s="1">
        <v>3.0</v>
      </c>
      <c r="H315" s="1">
        <v>2.0</v>
      </c>
      <c r="I315" s="1">
        <v>32.0</v>
      </c>
      <c r="J315" s="1">
        <v>0.0</v>
      </c>
      <c r="K315" s="1" t="s">
        <v>62</v>
      </c>
      <c r="L315" s="1">
        <v>206.0</v>
      </c>
    </row>
    <row r="316" ht="15.75" customHeight="1">
      <c r="A316" s="1">
        <f t="shared" si="1"/>
        <v>0.297245706</v>
      </c>
      <c r="B316" s="1">
        <v>315.0</v>
      </c>
      <c r="C316" s="1" t="s">
        <v>44</v>
      </c>
      <c r="D316" s="1" t="s">
        <v>98</v>
      </c>
      <c r="E316" s="1" t="s">
        <v>38</v>
      </c>
      <c r="F316" s="1">
        <v>1.0</v>
      </c>
      <c r="G316" s="1">
        <v>2.0</v>
      </c>
      <c r="H316" s="1">
        <v>6.0</v>
      </c>
      <c r="I316" s="1">
        <v>29.0</v>
      </c>
      <c r="J316" s="1">
        <v>0.0</v>
      </c>
      <c r="K316" s="1" t="s">
        <v>51</v>
      </c>
      <c r="L316" s="1">
        <v>488.0</v>
      </c>
    </row>
    <row r="317" ht="15.75" customHeight="1">
      <c r="A317" s="1">
        <f t="shared" si="1"/>
        <v>0.09972935291</v>
      </c>
      <c r="B317" s="1">
        <v>316.0</v>
      </c>
      <c r="C317" s="1" t="s">
        <v>32</v>
      </c>
      <c r="D317" s="1" t="s">
        <v>103</v>
      </c>
      <c r="E317" s="1" t="s">
        <v>38</v>
      </c>
      <c r="F317" s="1">
        <v>1.0</v>
      </c>
      <c r="G317" s="1">
        <v>2.0</v>
      </c>
      <c r="H317" s="1">
        <v>2.0</v>
      </c>
      <c r="I317" s="1">
        <v>46.0</v>
      </c>
      <c r="J317" s="1">
        <v>4.0</v>
      </c>
      <c r="K317" s="1" t="s">
        <v>56</v>
      </c>
      <c r="L317" s="1">
        <v>187.0</v>
      </c>
    </row>
    <row r="318" ht="15.75" customHeight="1">
      <c r="A318" s="1">
        <f t="shared" si="1"/>
        <v>0.9379735901</v>
      </c>
      <c r="B318" s="1">
        <v>317.0</v>
      </c>
      <c r="C318" s="1" t="s">
        <v>44</v>
      </c>
      <c r="D318" s="1" t="s">
        <v>98</v>
      </c>
      <c r="E318" s="1" t="s">
        <v>38</v>
      </c>
      <c r="F318" s="1">
        <v>1.0</v>
      </c>
      <c r="G318" s="1">
        <v>2.0</v>
      </c>
      <c r="H318" s="1">
        <v>4.0</v>
      </c>
      <c r="I318" s="1">
        <v>51.0</v>
      </c>
      <c r="J318" s="1">
        <v>4.0</v>
      </c>
      <c r="K318" s="1" t="s">
        <v>51</v>
      </c>
      <c r="L318" s="1">
        <v>421.0</v>
      </c>
    </row>
    <row r="319" ht="15.75" customHeight="1">
      <c r="A319" s="1">
        <f t="shared" si="1"/>
        <v>0.7530685651</v>
      </c>
      <c r="B319" s="1">
        <v>318.0</v>
      </c>
      <c r="C319" s="1" t="s">
        <v>44</v>
      </c>
      <c r="D319" s="1" t="s">
        <v>101</v>
      </c>
      <c r="E319" s="1" t="s">
        <v>38</v>
      </c>
      <c r="F319" s="1">
        <v>1.0</v>
      </c>
      <c r="G319" s="1">
        <v>3.0</v>
      </c>
      <c r="H319" s="1">
        <v>0.0</v>
      </c>
      <c r="I319" s="1">
        <v>26.0</v>
      </c>
      <c r="J319" s="1">
        <v>0.0</v>
      </c>
      <c r="K319" s="1" t="s">
        <v>62</v>
      </c>
      <c r="L319" s="1">
        <v>24.0</v>
      </c>
    </row>
    <row r="320" ht="15.75" customHeight="1">
      <c r="A320" s="1">
        <f t="shared" si="1"/>
        <v>0.5926007228</v>
      </c>
      <c r="B320" s="1">
        <v>319.0</v>
      </c>
      <c r="C320" s="1" t="s">
        <v>32</v>
      </c>
      <c r="D320" s="1" t="s">
        <v>102</v>
      </c>
      <c r="E320" s="1" t="s">
        <v>38</v>
      </c>
      <c r="F320" s="1">
        <v>1.0</v>
      </c>
      <c r="G320" s="1">
        <v>3.0</v>
      </c>
      <c r="H320" s="1">
        <v>0.0</v>
      </c>
      <c r="I320" s="1">
        <v>52.0</v>
      </c>
      <c r="J320" s="1">
        <v>2.0</v>
      </c>
      <c r="K320" s="1" t="s">
        <v>47</v>
      </c>
      <c r="L320" s="1">
        <v>43.0</v>
      </c>
    </row>
    <row r="321" ht="15.75" customHeight="1">
      <c r="A321" s="1">
        <f t="shared" si="1"/>
        <v>0.3400927257</v>
      </c>
      <c r="B321" s="1">
        <v>320.0</v>
      </c>
      <c r="C321" s="1" t="s">
        <v>32</v>
      </c>
      <c r="D321" s="1" t="s">
        <v>102</v>
      </c>
      <c r="E321" s="1" t="s">
        <v>46</v>
      </c>
      <c r="F321" s="1">
        <v>1.0</v>
      </c>
      <c r="G321" s="1">
        <v>3.0</v>
      </c>
      <c r="H321" s="1">
        <v>1.0</v>
      </c>
      <c r="I321" s="1">
        <v>49.0</v>
      </c>
      <c r="J321" s="1">
        <v>0.0</v>
      </c>
      <c r="K321" s="1" t="s">
        <v>51</v>
      </c>
      <c r="L321" s="1">
        <v>124.0</v>
      </c>
    </row>
    <row r="322" ht="15.75" customHeight="1">
      <c r="A322" s="1">
        <f t="shared" si="1"/>
        <v>0.3576339315</v>
      </c>
      <c r="B322" s="1">
        <v>321.0</v>
      </c>
      <c r="C322" s="1" t="s">
        <v>32</v>
      </c>
      <c r="D322" s="1" t="s">
        <v>101</v>
      </c>
      <c r="E322" s="1" t="s">
        <v>38</v>
      </c>
      <c r="F322" s="1">
        <v>1.0</v>
      </c>
      <c r="G322" s="1">
        <v>3.0</v>
      </c>
      <c r="H322" s="1">
        <v>4.0</v>
      </c>
      <c r="I322" s="1">
        <v>36.0</v>
      </c>
      <c r="J322" s="1">
        <v>9.0</v>
      </c>
      <c r="K322" s="1" t="s">
        <v>51</v>
      </c>
      <c r="L322" s="1">
        <v>456.0</v>
      </c>
    </row>
    <row r="323" ht="15.75" customHeight="1">
      <c r="A323" s="1">
        <f t="shared" si="1"/>
        <v>0.9160345358</v>
      </c>
      <c r="B323" s="1">
        <v>322.0</v>
      </c>
      <c r="C323" s="1" t="s">
        <v>44</v>
      </c>
      <c r="D323" s="1" t="s">
        <v>101</v>
      </c>
      <c r="E323" s="1" t="s">
        <v>54</v>
      </c>
      <c r="F323" s="1">
        <v>1.0</v>
      </c>
      <c r="G323" s="1">
        <v>3.0</v>
      </c>
      <c r="H323" s="1">
        <v>3.0</v>
      </c>
      <c r="I323" s="1">
        <v>46.0</v>
      </c>
      <c r="J323" s="1">
        <v>4.0</v>
      </c>
      <c r="K323" s="1" t="s">
        <v>51</v>
      </c>
      <c r="L323" s="1">
        <v>383.0</v>
      </c>
    </row>
    <row r="324" ht="15.75" customHeight="1">
      <c r="A324" s="1">
        <f t="shared" si="1"/>
        <v>0.2243645491</v>
      </c>
      <c r="B324" s="1">
        <v>323.0</v>
      </c>
      <c r="C324" s="1" t="s">
        <v>32</v>
      </c>
      <c r="D324" s="1" t="s">
        <v>102</v>
      </c>
      <c r="E324" s="1" t="s">
        <v>46</v>
      </c>
      <c r="F324" s="1">
        <v>1.0</v>
      </c>
      <c r="G324" s="1">
        <v>4.0</v>
      </c>
      <c r="H324" s="1">
        <v>1.0</v>
      </c>
      <c r="I324" s="1">
        <v>33.0</v>
      </c>
      <c r="J324" s="1">
        <v>1.0</v>
      </c>
      <c r="K324" s="1" t="s">
        <v>51</v>
      </c>
      <c r="L324" s="1">
        <v>109.0</v>
      </c>
    </row>
    <row r="325" ht="15.75" customHeight="1">
      <c r="A325" s="1">
        <f t="shared" si="1"/>
        <v>0.7279572678</v>
      </c>
      <c r="B325" s="1">
        <v>324.0</v>
      </c>
      <c r="C325" s="1" t="s">
        <v>32</v>
      </c>
      <c r="D325" s="1" t="s">
        <v>100</v>
      </c>
      <c r="E325" s="1" t="s">
        <v>54</v>
      </c>
      <c r="F325" s="1">
        <v>1.0</v>
      </c>
      <c r="G325" s="1">
        <v>2.0</v>
      </c>
      <c r="H325" s="1">
        <v>3.0</v>
      </c>
      <c r="I325" s="1">
        <v>52.0</v>
      </c>
      <c r="J325" s="1">
        <v>7.0</v>
      </c>
      <c r="K325" s="1" t="s">
        <v>51</v>
      </c>
      <c r="L325" s="1">
        <v>272.0</v>
      </c>
    </row>
    <row r="326" ht="15.75" customHeight="1">
      <c r="A326" s="1">
        <f t="shared" si="1"/>
        <v>0.9244243284</v>
      </c>
      <c r="B326" s="1">
        <v>325.0</v>
      </c>
      <c r="C326" s="1" t="s">
        <v>44</v>
      </c>
      <c r="D326" s="1" t="s">
        <v>102</v>
      </c>
      <c r="E326" s="1" t="s">
        <v>38</v>
      </c>
      <c r="F326" s="1">
        <v>0.6</v>
      </c>
      <c r="G326" s="1">
        <v>2.0</v>
      </c>
      <c r="H326" s="1">
        <v>4.0</v>
      </c>
      <c r="I326" s="1">
        <v>32.0</v>
      </c>
      <c r="J326" s="1">
        <v>4.0</v>
      </c>
      <c r="K326" s="1" t="s">
        <v>51</v>
      </c>
      <c r="L326" s="1">
        <v>443.0</v>
      </c>
    </row>
    <row r="327" ht="15.75" customHeight="1">
      <c r="A327" s="1">
        <f t="shared" si="1"/>
        <v>0.7364888957</v>
      </c>
      <c r="B327" s="1">
        <v>326.0</v>
      </c>
      <c r="C327" s="1" t="s">
        <v>32</v>
      </c>
      <c r="D327" s="1" t="s">
        <v>100</v>
      </c>
      <c r="E327" s="1" t="s">
        <v>46</v>
      </c>
      <c r="F327" s="1">
        <v>1.0</v>
      </c>
      <c r="G327" s="1">
        <v>2.0</v>
      </c>
      <c r="H327" s="1">
        <v>2.0</v>
      </c>
      <c r="I327" s="1">
        <v>29.0</v>
      </c>
      <c r="J327" s="1">
        <v>5.0</v>
      </c>
      <c r="K327" s="1" t="s">
        <v>47</v>
      </c>
      <c r="L327" s="1">
        <v>232.0</v>
      </c>
    </row>
    <row r="328" ht="15.75" customHeight="1">
      <c r="A328" s="1">
        <f t="shared" si="1"/>
        <v>0.4512597504</v>
      </c>
      <c r="B328" s="1">
        <v>327.0</v>
      </c>
      <c r="C328" s="1" t="s">
        <v>32</v>
      </c>
      <c r="D328" s="1" t="s">
        <v>99</v>
      </c>
      <c r="E328" s="1" t="s">
        <v>46</v>
      </c>
      <c r="F328" s="1">
        <v>1.0</v>
      </c>
      <c r="G328" s="1">
        <v>3.0</v>
      </c>
      <c r="H328" s="1">
        <v>1.0</v>
      </c>
      <c r="I328" s="1">
        <v>48.0</v>
      </c>
      <c r="J328" s="1">
        <v>6.0</v>
      </c>
      <c r="K328" s="1" t="s">
        <v>51</v>
      </c>
      <c r="L328" s="1">
        <v>104.0</v>
      </c>
    </row>
    <row r="329" ht="15.75" customHeight="1">
      <c r="A329" s="1">
        <f t="shared" si="1"/>
        <v>0.8040418081</v>
      </c>
      <c r="B329" s="1">
        <v>328.0</v>
      </c>
      <c r="C329" s="1" t="s">
        <v>32</v>
      </c>
      <c r="D329" s="1" t="s">
        <v>102</v>
      </c>
      <c r="E329" s="1" t="s">
        <v>38</v>
      </c>
      <c r="F329" s="1">
        <v>1.0</v>
      </c>
      <c r="G329" s="1">
        <v>2.0</v>
      </c>
      <c r="H329" s="1">
        <v>4.0</v>
      </c>
      <c r="I329" s="1">
        <v>44.0</v>
      </c>
      <c r="J329" s="1">
        <v>6.0</v>
      </c>
      <c r="K329" s="1" t="s">
        <v>47</v>
      </c>
      <c r="L329" s="1">
        <v>435.0</v>
      </c>
    </row>
    <row r="330" ht="15.75" customHeight="1">
      <c r="A330" s="1">
        <f t="shared" si="1"/>
        <v>0.8587462839</v>
      </c>
      <c r="B330" s="1">
        <v>329.0</v>
      </c>
      <c r="C330" s="1" t="s">
        <v>44</v>
      </c>
      <c r="D330" s="1" t="s">
        <v>99</v>
      </c>
      <c r="E330" s="1" t="s">
        <v>46</v>
      </c>
      <c r="F330" s="1">
        <v>1.0</v>
      </c>
      <c r="G330" s="1">
        <v>3.0</v>
      </c>
      <c r="H330" s="1">
        <v>1.0</v>
      </c>
      <c r="I330" s="1">
        <v>28.0</v>
      </c>
      <c r="J330" s="1">
        <v>7.0</v>
      </c>
      <c r="K330" s="1" t="s">
        <v>56</v>
      </c>
      <c r="L330" s="1">
        <v>107.0</v>
      </c>
    </row>
    <row r="331" ht="15.75" customHeight="1">
      <c r="A331" s="1">
        <f t="shared" si="1"/>
        <v>0.304343536</v>
      </c>
      <c r="B331" s="1">
        <v>330.0</v>
      </c>
      <c r="C331" s="1" t="s">
        <v>44</v>
      </c>
      <c r="D331" s="1" t="s">
        <v>99</v>
      </c>
      <c r="E331" s="1" t="s">
        <v>38</v>
      </c>
      <c r="F331" s="1">
        <v>0.9</v>
      </c>
      <c r="G331" s="1">
        <v>1.0</v>
      </c>
      <c r="H331" s="1">
        <v>5.0</v>
      </c>
      <c r="I331" s="1">
        <v>49.0</v>
      </c>
      <c r="J331" s="1">
        <v>5.0</v>
      </c>
      <c r="K331" s="1" t="s">
        <v>51</v>
      </c>
      <c r="L331" s="1">
        <v>475.0</v>
      </c>
    </row>
    <row r="332" ht="15.75" customHeight="1">
      <c r="A332" s="1">
        <f t="shared" si="1"/>
        <v>0.4477805086</v>
      </c>
      <c r="B332" s="1">
        <v>331.0</v>
      </c>
      <c r="C332" s="1" t="s">
        <v>32</v>
      </c>
      <c r="D332" s="1" t="s">
        <v>98</v>
      </c>
      <c r="E332" s="1" t="s">
        <v>46</v>
      </c>
      <c r="F332" s="1">
        <v>1.0</v>
      </c>
      <c r="G332" s="1">
        <v>3.0</v>
      </c>
      <c r="H332" s="1">
        <v>4.0</v>
      </c>
      <c r="I332" s="1">
        <v>34.0</v>
      </c>
      <c r="J332" s="1">
        <v>9.0</v>
      </c>
      <c r="K332" s="1" t="s">
        <v>51</v>
      </c>
      <c r="L332" s="1">
        <v>437.0</v>
      </c>
    </row>
    <row r="333" ht="15.75" customHeight="1">
      <c r="A333" s="1">
        <f t="shared" si="1"/>
        <v>0.03701454346</v>
      </c>
      <c r="B333" s="1">
        <v>332.0</v>
      </c>
      <c r="C333" s="1" t="s">
        <v>32</v>
      </c>
      <c r="D333" s="1" t="s">
        <v>98</v>
      </c>
      <c r="E333" s="1" t="s">
        <v>38</v>
      </c>
      <c r="F333" s="1">
        <v>1.0</v>
      </c>
      <c r="G333" s="1">
        <v>4.0</v>
      </c>
      <c r="H333" s="1">
        <v>1.0</v>
      </c>
      <c r="I333" s="1">
        <v>26.0</v>
      </c>
      <c r="J333" s="1">
        <v>7.0</v>
      </c>
      <c r="K333" s="1" t="s">
        <v>51</v>
      </c>
      <c r="L333" s="1">
        <v>146.0</v>
      </c>
    </row>
    <row r="334" ht="15.75" customHeight="1">
      <c r="A334" s="1">
        <f t="shared" si="1"/>
        <v>0.9970108659</v>
      </c>
      <c r="B334" s="1">
        <v>333.0</v>
      </c>
      <c r="C334" s="1" t="s">
        <v>32</v>
      </c>
      <c r="D334" s="1" t="s">
        <v>98</v>
      </c>
      <c r="E334" s="1" t="s">
        <v>46</v>
      </c>
      <c r="F334" s="1">
        <v>1.0</v>
      </c>
      <c r="G334" s="1">
        <v>2.0</v>
      </c>
      <c r="H334" s="1">
        <v>0.0</v>
      </c>
      <c r="I334" s="1">
        <v>42.0</v>
      </c>
      <c r="J334" s="1">
        <v>1.0</v>
      </c>
      <c r="K334" s="1" t="s">
        <v>51</v>
      </c>
      <c r="L334" s="1">
        <v>48.0</v>
      </c>
    </row>
    <row r="335" ht="15.75" customHeight="1">
      <c r="A335" s="1">
        <f t="shared" si="1"/>
        <v>0.6151735696</v>
      </c>
      <c r="B335" s="1">
        <v>334.0</v>
      </c>
      <c r="C335" s="1" t="s">
        <v>32</v>
      </c>
      <c r="D335" s="1" t="s">
        <v>98</v>
      </c>
      <c r="E335" s="1" t="s">
        <v>54</v>
      </c>
      <c r="F335" s="1">
        <v>1.0</v>
      </c>
      <c r="G335" s="1">
        <v>3.0</v>
      </c>
      <c r="H335" s="1">
        <v>3.0</v>
      </c>
      <c r="I335" s="1">
        <v>33.0</v>
      </c>
      <c r="J335" s="1">
        <v>4.0</v>
      </c>
      <c r="K335" s="1" t="s">
        <v>47</v>
      </c>
      <c r="L335" s="1">
        <v>349.0</v>
      </c>
    </row>
    <row r="336" ht="15.75" customHeight="1">
      <c r="A336" s="1">
        <f t="shared" si="1"/>
        <v>0.2055594632</v>
      </c>
      <c r="B336" s="1">
        <v>335.0</v>
      </c>
      <c r="C336" s="1" t="s">
        <v>32</v>
      </c>
      <c r="D336" s="1" t="s">
        <v>98</v>
      </c>
      <c r="E336" s="1" t="s">
        <v>38</v>
      </c>
      <c r="F336" s="1">
        <v>1.0</v>
      </c>
      <c r="G336" s="1">
        <v>3.0</v>
      </c>
      <c r="H336" s="1">
        <v>3.0</v>
      </c>
      <c r="I336" s="1">
        <v>48.0</v>
      </c>
      <c r="J336" s="1">
        <v>6.0</v>
      </c>
      <c r="K336" s="1" t="s">
        <v>51</v>
      </c>
      <c r="L336" s="1">
        <v>385.0</v>
      </c>
    </row>
    <row r="337" ht="15.75" customHeight="1">
      <c r="A337" s="1">
        <f t="shared" si="1"/>
        <v>0.1533564137</v>
      </c>
      <c r="B337" s="1">
        <v>336.0</v>
      </c>
      <c r="C337" s="1" t="s">
        <v>32</v>
      </c>
      <c r="D337" s="1" t="s">
        <v>98</v>
      </c>
      <c r="E337" s="1" t="s">
        <v>46</v>
      </c>
      <c r="F337" s="1">
        <v>1.0</v>
      </c>
      <c r="G337" s="1">
        <v>2.0</v>
      </c>
      <c r="H337" s="1">
        <v>3.0</v>
      </c>
      <c r="I337" s="1">
        <v>45.0</v>
      </c>
      <c r="J337" s="1">
        <v>3.0</v>
      </c>
      <c r="K337" s="1" t="s">
        <v>62</v>
      </c>
      <c r="L337" s="1">
        <v>289.0</v>
      </c>
    </row>
    <row r="338" ht="15.75" customHeight="1">
      <c r="A338" s="1">
        <f t="shared" si="1"/>
        <v>0.5649388138</v>
      </c>
      <c r="B338" s="1">
        <v>337.0</v>
      </c>
      <c r="C338" s="1" t="s">
        <v>32</v>
      </c>
      <c r="D338" s="1" t="s">
        <v>100</v>
      </c>
      <c r="E338" s="1" t="s">
        <v>49</v>
      </c>
      <c r="F338" s="1">
        <v>1.0</v>
      </c>
      <c r="G338" s="1">
        <v>2.0</v>
      </c>
      <c r="H338" s="1">
        <v>1.0</v>
      </c>
      <c r="I338" s="1">
        <v>30.0</v>
      </c>
      <c r="J338" s="1">
        <v>1.0</v>
      </c>
      <c r="K338" s="1" t="s">
        <v>51</v>
      </c>
      <c r="L338" s="1">
        <v>157.0</v>
      </c>
    </row>
    <row r="339" ht="15.75" customHeight="1">
      <c r="A339" s="1">
        <f t="shared" si="1"/>
        <v>0.6027523121</v>
      </c>
      <c r="B339" s="1">
        <v>338.0</v>
      </c>
      <c r="C339" s="1" t="s">
        <v>44</v>
      </c>
      <c r="D339" s="1" t="s">
        <v>98</v>
      </c>
      <c r="E339" s="1" t="s">
        <v>38</v>
      </c>
      <c r="F339" s="1">
        <v>1.0</v>
      </c>
      <c r="G339" s="1">
        <v>2.0</v>
      </c>
      <c r="H339" s="1">
        <v>3.0</v>
      </c>
      <c r="I339" s="1">
        <v>32.0</v>
      </c>
      <c r="J339" s="1">
        <v>6.0</v>
      </c>
      <c r="K339" s="1" t="s">
        <v>62</v>
      </c>
      <c r="L339" s="1">
        <v>301.0</v>
      </c>
    </row>
    <row r="340" ht="15.75" customHeight="1">
      <c r="A340" s="1">
        <f t="shared" si="1"/>
        <v>0.9262895756</v>
      </c>
      <c r="B340" s="1">
        <v>339.0</v>
      </c>
      <c r="C340" s="1" t="s">
        <v>44</v>
      </c>
      <c r="D340" s="1" t="s">
        <v>99</v>
      </c>
      <c r="E340" s="1" t="s">
        <v>46</v>
      </c>
      <c r="F340" s="1">
        <v>1.0</v>
      </c>
      <c r="G340" s="1">
        <v>1.0</v>
      </c>
      <c r="H340" s="1">
        <v>1.0</v>
      </c>
      <c r="I340" s="1">
        <v>38.0</v>
      </c>
      <c r="J340" s="1">
        <v>4.0</v>
      </c>
      <c r="K340" s="1" t="s">
        <v>51</v>
      </c>
      <c r="L340" s="1">
        <v>122.0</v>
      </c>
    </row>
    <row r="341" ht="15.75" customHeight="1">
      <c r="A341" s="1">
        <f t="shared" si="1"/>
        <v>0.4618695925</v>
      </c>
      <c r="B341" s="1">
        <v>340.0</v>
      </c>
      <c r="C341" s="1" t="s">
        <v>32</v>
      </c>
      <c r="D341" s="1" t="s">
        <v>102</v>
      </c>
      <c r="E341" s="1" t="s">
        <v>54</v>
      </c>
      <c r="F341" s="1">
        <v>1.0</v>
      </c>
      <c r="G341" s="1">
        <v>3.0</v>
      </c>
      <c r="H341" s="1">
        <v>3.0</v>
      </c>
      <c r="I341" s="1">
        <v>40.0</v>
      </c>
      <c r="J341" s="1">
        <v>6.0</v>
      </c>
      <c r="K341" s="1" t="s">
        <v>62</v>
      </c>
      <c r="L341" s="1">
        <v>266.0</v>
      </c>
    </row>
    <row r="342" ht="15.75" customHeight="1">
      <c r="A342" s="1">
        <f t="shared" si="1"/>
        <v>0.6801022833</v>
      </c>
      <c r="B342" s="1">
        <v>341.0</v>
      </c>
      <c r="C342" s="1" t="s">
        <v>32</v>
      </c>
      <c r="D342" s="1" t="s">
        <v>98</v>
      </c>
      <c r="E342" s="1" t="s">
        <v>46</v>
      </c>
      <c r="F342" s="1">
        <v>1.0</v>
      </c>
      <c r="G342" s="1">
        <v>2.0</v>
      </c>
      <c r="H342" s="1">
        <v>1.0</v>
      </c>
      <c r="I342" s="1">
        <v>45.0</v>
      </c>
      <c r="J342" s="1">
        <v>0.0</v>
      </c>
      <c r="K342" s="1" t="s">
        <v>51</v>
      </c>
      <c r="L342" s="1">
        <v>72.0</v>
      </c>
    </row>
    <row r="343" ht="15.75" customHeight="1">
      <c r="A343" s="1">
        <f t="shared" si="1"/>
        <v>0.5998400475</v>
      </c>
      <c r="B343" s="1">
        <v>342.0</v>
      </c>
      <c r="C343" s="1" t="s">
        <v>44</v>
      </c>
      <c r="D343" s="1" t="s">
        <v>99</v>
      </c>
      <c r="E343" s="1" t="s">
        <v>65</v>
      </c>
      <c r="F343" s="1">
        <v>0.9</v>
      </c>
      <c r="G343" s="1">
        <v>2.0</v>
      </c>
      <c r="H343" s="1">
        <v>3.0</v>
      </c>
      <c r="I343" s="1">
        <v>29.0</v>
      </c>
      <c r="J343" s="1">
        <v>3.0</v>
      </c>
      <c r="K343" s="1" t="s">
        <v>51</v>
      </c>
      <c r="L343" s="1">
        <v>321.0</v>
      </c>
    </row>
    <row r="344" ht="15.75" customHeight="1">
      <c r="A344" s="1">
        <f t="shared" si="1"/>
        <v>0.7118959088</v>
      </c>
      <c r="B344" s="1">
        <v>343.0</v>
      </c>
      <c r="C344" s="1" t="s">
        <v>44</v>
      </c>
      <c r="D344" s="1" t="s">
        <v>103</v>
      </c>
      <c r="E344" s="1" t="s">
        <v>52</v>
      </c>
      <c r="F344" s="1">
        <v>1.0</v>
      </c>
      <c r="G344" s="1">
        <v>2.0</v>
      </c>
      <c r="H344" s="1">
        <v>2.0</v>
      </c>
      <c r="I344" s="1">
        <v>31.0</v>
      </c>
      <c r="J344" s="1">
        <v>3.0</v>
      </c>
      <c r="K344" s="1" t="s">
        <v>51</v>
      </c>
      <c r="L344" s="1">
        <v>171.0</v>
      </c>
    </row>
    <row r="345" ht="15.75" customHeight="1">
      <c r="A345" s="1">
        <f t="shared" si="1"/>
        <v>0.3488868748</v>
      </c>
      <c r="B345" s="1">
        <v>344.0</v>
      </c>
      <c r="C345" s="1" t="s">
        <v>32</v>
      </c>
      <c r="D345" s="1" t="s">
        <v>99</v>
      </c>
      <c r="E345" s="1" t="s">
        <v>38</v>
      </c>
      <c r="F345" s="1">
        <v>1.0</v>
      </c>
      <c r="G345" s="1">
        <v>3.0</v>
      </c>
      <c r="H345" s="1">
        <v>1.0</v>
      </c>
      <c r="I345" s="1">
        <v>23.0</v>
      </c>
      <c r="J345" s="1">
        <v>1.0</v>
      </c>
      <c r="K345" s="1" t="s">
        <v>47</v>
      </c>
      <c r="L345" s="1">
        <v>154.0</v>
      </c>
    </row>
    <row r="346" ht="15.75" customHeight="1">
      <c r="A346" s="1">
        <f t="shared" si="1"/>
        <v>0.7727029613</v>
      </c>
      <c r="B346" s="1">
        <v>345.0</v>
      </c>
      <c r="C346" s="1" t="s">
        <v>44</v>
      </c>
      <c r="D346" s="1" t="s">
        <v>98</v>
      </c>
      <c r="E346" s="1" t="s">
        <v>46</v>
      </c>
      <c r="F346" s="1">
        <v>1.0</v>
      </c>
      <c r="G346" s="1">
        <v>3.0</v>
      </c>
      <c r="H346" s="1">
        <v>0.0</v>
      </c>
      <c r="I346" s="1">
        <v>33.0</v>
      </c>
      <c r="J346" s="1">
        <v>7.0</v>
      </c>
      <c r="K346" s="1" t="s">
        <v>51</v>
      </c>
      <c r="L346" s="1">
        <v>34.0</v>
      </c>
    </row>
    <row r="347" ht="15.75" customHeight="1">
      <c r="A347" s="1">
        <f t="shared" si="1"/>
        <v>0.8998653277</v>
      </c>
      <c r="B347" s="1">
        <v>346.0</v>
      </c>
      <c r="C347" s="1" t="s">
        <v>32</v>
      </c>
      <c r="D347" s="1" t="s">
        <v>99</v>
      </c>
      <c r="E347" s="1" t="s">
        <v>54</v>
      </c>
      <c r="F347" s="1">
        <v>1.0</v>
      </c>
      <c r="G347" s="1">
        <v>3.0</v>
      </c>
      <c r="H347" s="1">
        <v>3.0</v>
      </c>
      <c r="I347" s="1">
        <v>47.0</v>
      </c>
      <c r="J347" s="1">
        <v>7.0</v>
      </c>
      <c r="K347" s="1" t="s">
        <v>82</v>
      </c>
      <c r="L347" s="1">
        <v>361.0</v>
      </c>
    </row>
    <row r="348" ht="15.75" customHeight="1">
      <c r="A348" s="1">
        <f t="shared" si="1"/>
        <v>0.1320657734</v>
      </c>
      <c r="B348" s="1">
        <v>347.0</v>
      </c>
      <c r="C348" s="1" t="s">
        <v>32</v>
      </c>
      <c r="D348" s="1" t="s">
        <v>101</v>
      </c>
      <c r="E348" s="1" t="s">
        <v>38</v>
      </c>
      <c r="F348" s="1">
        <v>1.0</v>
      </c>
      <c r="G348" s="1">
        <v>2.0</v>
      </c>
      <c r="H348" s="1">
        <v>0.0</v>
      </c>
      <c r="I348" s="1">
        <v>48.0</v>
      </c>
      <c r="J348" s="1">
        <v>6.0</v>
      </c>
      <c r="K348" s="1" t="s">
        <v>51</v>
      </c>
      <c r="L348" s="1">
        <v>21.0</v>
      </c>
    </row>
    <row r="349" ht="15.75" customHeight="1">
      <c r="A349" s="1">
        <f t="shared" si="1"/>
        <v>0.933714782</v>
      </c>
      <c r="B349" s="1">
        <v>348.0</v>
      </c>
      <c r="C349" s="1" t="s">
        <v>32</v>
      </c>
      <c r="D349" s="1" t="s">
        <v>102</v>
      </c>
      <c r="E349" s="1" t="s">
        <v>38</v>
      </c>
      <c r="F349" s="1">
        <v>1.0</v>
      </c>
      <c r="G349" s="1">
        <v>2.0</v>
      </c>
      <c r="H349" s="1">
        <v>0.0</v>
      </c>
      <c r="I349" s="1">
        <v>43.0</v>
      </c>
      <c r="J349" s="1">
        <v>4.0</v>
      </c>
      <c r="K349" s="1" t="s">
        <v>64</v>
      </c>
      <c r="L349" s="1">
        <v>31.0</v>
      </c>
    </row>
    <row r="350" ht="15.75" customHeight="1">
      <c r="A350" s="1">
        <f t="shared" si="1"/>
        <v>0.02862165663</v>
      </c>
      <c r="B350" s="1">
        <v>349.0</v>
      </c>
      <c r="C350" s="1" t="s">
        <v>32</v>
      </c>
      <c r="D350" s="1" t="s">
        <v>98</v>
      </c>
      <c r="E350" s="1" t="s">
        <v>38</v>
      </c>
      <c r="F350" s="1">
        <v>1.0</v>
      </c>
      <c r="G350" s="1">
        <v>2.0</v>
      </c>
      <c r="H350" s="1">
        <v>0.0</v>
      </c>
      <c r="I350" s="1">
        <v>46.0</v>
      </c>
      <c r="J350" s="1">
        <v>7.0</v>
      </c>
      <c r="K350" s="1" t="s">
        <v>47</v>
      </c>
      <c r="L350" s="1">
        <v>15.0</v>
      </c>
    </row>
    <row r="351" ht="15.75" customHeight="1">
      <c r="A351" s="1">
        <f t="shared" si="1"/>
        <v>0.6712374392</v>
      </c>
      <c r="B351" s="1">
        <v>350.0</v>
      </c>
      <c r="C351" s="1" t="s">
        <v>32</v>
      </c>
      <c r="D351" s="1" t="s">
        <v>98</v>
      </c>
      <c r="E351" s="1" t="s">
        <v>38</v>
      </c>
      <c r="F351" s="1">
        <v>1.0</v>
      </c>
      <c r="G351" s="1">
        <v>2.0</v>
      </c>
      <c r="H351" s="1">
        <v>3.0</v>
      </c>
      <c r="I351" s="1">
        <v>59.0</v>
      </c>
      <c r="J351" s="1">
        <v>9.0</v>
      </c>
      <c r="K351" s="1" t="s">
        <v>47</v>
      </c>
      <c r="L351" s="1">
        <v>409.0</v>
      </c>
    </row>
    <row r="352" ht="15.75" customHeight="1">
      <c r="A352" s="1">
        <f t="shared" si="1"/>
        <v>0.5549101804</v>
      </c>
      <c r="B352" s="1">
        <v>351.0</v>
      </c>
      <c r="C352" s="1" t="s">
        <v>32</v>
      </c>
      <c r="D352" s="1" t="s">
        <v>99</v>
      </c>
      <c r="E352" s="1" t="s">
        <v>46</v>
      </c>
      <c r="F352" s="1">
        <v>1.0</v>
      </c>
      <c r="G352" s="1">
        <v>3.0</v>
      </c>
      <c r="H352" s="1">
        <v>0.0</v>
      </c>
      <c r="I352" s="1">
        <v>48.0</v>
      </c>
      <c r="J352" s="1">
        <v>3.0</v>
      </c>
      <c r="K352" s="1" t="s">
        <v>47</v>
      </c>
      <c r="L352" s="1">
        <v>20.0</v>
      </c>
    </row>
    <row r="353" ht="15.75" customHeight="1">
      <c r="A353" s="1">
        <f t="shared" si="1"/>
        <v>0.4685689838</v>
      </c>
      <c r="B353" s="1">
        <v>352.0</v>
      </c>
      <c r="C353" s="1" t="s">
        <v>32</v>
      </c>
      <c r="D353" s="1" t="s">
        <v>102</v>
      </c>
      <c r="E353" s="1" t="s">
        <v>54</v>
      </c>
      <c r="F353" s="1">
        <v>1.0</v>
      </c>
      <c r="G353" s="1">
        <v>3.0</v>
      </c>
      <c r="H353" s="1">
        <v>3.0</v>
      </c>
      <c r="I353" s="1">
        <v>44.0</v>
      </c>
      <c r="J353" s="1">
        <v>9.0</v>
      </c>
      <c r="K353" s="1" t="s">
        <v>51</v>
      </c>
      <c r="L353" s="1">
        <v>388.0</v>
      </c>
    </row>
    <row r="354" ht="15.75" customHeight="1">
      <c r="A354" s="1">
        <f t="shared" si="1"/>
        <v>0.9050623408</v>
      </c>
      <c r="B354" s="1">
        <v>353.0</v>
      </c>
      <c r="C354" s="1" t="s">
        <v>32</v>
      </c>
      <c r="D354" s="1" t="s">
        <v>102</v>
      </c>
      <c r="E354" s="1" t="s">
        <v>46</v>
      </c>
      <c r="F354" s="1">
        <v>1.0</v>
      </c>
      <c r="G354" s="1">
        <v>3.0</v>
      </c>
      <c r="H354" s="1">
        <v>1.0</v>
      </c>
      <c r="I354" s="1">
        <v>33.0</v>
      </c>
      <c r="J354" s="1">
        <v>4.0</v>
      </c>
      <c r="K354" s="1" t="s">
        <v>47</v>
      </c>
      <c r="L354" s="1">
        <v>93.0</v>
      </c>
    </row>
    <row r="355" ht="15.75" customHeight="1">
      <c r="A355" s="1">
        <f t="shared" si="1"/>
        <v>0.336381777</v>
      </c>
      <c r="B355" s="1">
        <v>354.0</v>
      </c>
      <c r="C355" s="1" t="s">
        <v>32</v>
      </c>
      <c r="D355" s="1" t="s">
        <v>98</v>
      </c>
      <c r="E355" s="1" t="s">
        <v>38</v>
      </c>
      <c r="F355" s="1">
        <v>1.0</v>
      </c>
      <c r="G355" s="1">
        <v>2.0</v>
      </c>
      <c r="H355" s="1">
        <v>1.0</v>
      </c>
      <c r="I355" s="1">
        <v>49.0</v>
      </c>
      <c r="J355" s="1">
        <v>0.0</v>
      </c>
      <c r="K355" s="1" t="s">
        <v>83</v>
      </c>
      <c r="L355" s="1">
        <v>148.0</v>
      </c>
    </row>
    <row r="356" ht="15.75" customHeight="1">
      <c r="A356" s="1">
        <f t="shared" si="1"/>
        <v>0.9634428853</v>
      </c>
      <c r="B356" s="1">
        <v>355.0</v>
      </c>
      <c r="C356" s="1" t="s">
        <v>32</v>
      </c>
      <c r="D356" s="1" t="s">
        <v>98</v>
      </c>
      <c r="E356" s="1" t="s">
        <v>38</v>
      </c>
      <c r="F356" s="1">
        <v>1.0</v>
      </c>
      <c r="G356" s="1">
        <v>2.0</v>
      </c>
      <c r="H356" s="1">
        <v>3.0</v>
      </c>
      <c r="I356" s="1">
        <v>51.0</v>
      </c>
      <c r="J356" s="1">
        <v>0.0</v>
      </c>
      <c r="K356" s="1" t="s">
        <v>56</v>
      </c>
      <c r="L356" s="1">
        <v>345.0</v>
      </c>
    </row>
    <row r="357" ht="15.75" customHeight="1">
      <c r="A357" s="1">
        <f t="shared" si="1"/>
        <v>0.4432379793</v>
      </c>
      <c r="B357" s="1">
        <v>356.0</v>
      </c>
      <c r="C357" s="1" t="s">
        <v>32</v>
      </c>
      <c r="D357" s="1" t="s">
        <v>99</v>
      </c>
      <c r="E357" s="1" t="s">
        <v>46</v>
      </c>
      <c r="F357" s="1">
        <v>1.0</v>
      </c>
      <c r="G357" s="1">
        <v>3.0</v>
      </c>
      <c r="H357" s="1">
        <v>2.0</v>
      </c>
      <c r="I357" s="1">
        <v>42.0</v>
      </c>
      <c r="J357" s="1">
        <v>3.0</v>
      </c>
      <c r="K357" s="1" t="s">
        <v>51</v>
      </c>
      <c r="L357" s="1">
        <v>177.0</v>
      </c>
    </row>
    <row r="358" ht="15.75" customHeight="1">
      <c r="A358" s="1">
        <f t="shared" si="1"/>
        <v>0.7466534785</v>
      </c>
      <c r="B358" s="1">
        <v>357.0</v>
      </c>
      <c r="C358" s="1" t="s">
        <v>32</v>
      </c>
      <c r="D358" s="1" t="s">
        <v>98</v>
      </c>
      <c r="E358" s="1" t="s">
        <v>38</v>
      </c>
      <c r="F358" s="1">
        <v>1.0</v>
      </c>
      <c r="G358" s="1">
        <v>3.0</v>
      </c>
      <c r="H358" s="1">
        <v>3.0</v>
      </c>
      <c r="I358" s="1">
        <v>48.0</v>
      </c>
      <c r="J358" s="1">
        <v>1.0</v>
      </c>
      <c r="K358" s="1" t="s">
        <v>51</v>
      </c>
      <c r="L358" s="1">
        <v>350.0</v>
      </c>
    </row>
    <row r="359" ht="15.75" customHeight="1">
      <c r="A359" s="1">
        <f t="shared" si="1"/>
        <v>0.6691902296</v>
      </c>
      <c r="B359" s="1">
        <v>358.0</v>
      </c>
      <c r="C359" s="1" t="s">
        <v>44</v>
      </c>
      <c r="D359" s="1" t="s">
        <v>102</v>
      </c>
      <c r="E359" s="1" t="s">
        <v>38</v>
      </c>
      <c r="F359" s="1">
        <v>0.8</v>
      </c>
      <c r="G359" s="1">
        <v>3.0</v>
      </c>
      <c r="H359" s="1">
        <v>4.0</v>
      </c>
      <c r="I359" s="1">
        <v>23.0</v>
      </c>
      <c r="J359" s="1">
        <v>9.0</v>
      </c>
      <c r="K359" s="1" t="s">
        <v>62</v>
      </c>
      <c r="L359" s="1">
        <v>453.0</v>
      </c>
    </row>
    <row r="360" ht="15.75" customHeight="1">
      <c r="A360" s="1">
        <f t="shared" si="1"/>
        <v>0.3487285568</v>
      </c>
      <c r="B360" s="1">
        <v>359.0</v>
      </c>
      <c r="C360" s="1" t="s">
        <v>32</v>
      </c>
      <c r="D360" s="1" t="s">
        <v>102</v>
      </c>
      <c r="E360" s="1" t="s">
        <v>46</v>
      </c>
      <c r="F360" s="1">
        <v>1.0</v>
      </c>
      <c r="G360" s="1">
        <v>3.0</v>
      </c>
      <c r="H360" s="1">
        <v>3.0</v>
      </c>
      <c r="I360" s="1">
        <v>43.0</v>
      </c>
      <c r="J360" s="1">
        <v>9.0</v>
      </c>
      <c r="K360" s="1" t="s">
        <v>59</v>
      </c>
      <c r="L360" s="1">
        <v>256.0</v>
      </c>
    </row>
    <row r="361" ht="15.75" customHeight="1">
      <c r="A361" s="1">
        <f t="shared" si="1"/>
        <v>0.5119370033</v>
      </c>
      <c r="B361" s="1">
        <v>360.0</v>
      </c>
      <c r="C361" s="1" t="s">
        <v>32</v>
      </c>
      <c r="D361" s="1" t="s">
        <v>102</v>
      </c>
      <c r="E361" s="1" t="s">
        <v>54</v>
      </c>
      <c r="F361" s="1">
        <v>1.0</v>
      </c>
      <c r="G361" s="1">
        <v>2.0</v>
      </c>
      <c r="H361" s="1">
        <v>9.0</v>
      </c>
      <c r="I361" s="1">
        <v>27.0</v>
      </c>
      <c r="J361" s="1">
        <v>0.0</v>
      </c>
      <c r="K361" s="1" t="s">
        <v>56</v>
      </c>
      <c r="L361" s="1">
        <v>496.0</v>
      </c>
    </row>
    <row r="362" ht="15.75" customHeight="1">
      <c r="A362" s="1">
        <f t="shared" si="1"/>
        <v>0.5386580968</v>
      </c>
      <c r="B362" s="1">
        <v>361.0</v>
      </c>
      <c r="C362" s="1" t="s">
        <v>32</v>
      </c>
      <c r="D362" s="1" t="s">
        <v>101</v>
      </c>
      <c r="E362" s="1" t="s">
        <v>54</v>
      </c>
      <c r="F362" s="1">
        <v>1.0</v>
      </c>
      <c r="G362" s="1">
        <v>2.0</v>
      </c>
      <c r="H362" s="1">
        <v>4.0</v>
      </c>
      <c r="I362" s="1">
        <v>37.0</v>
      </c>
      <c r="J362" s="1">
        <v>9.0</v>
      </c>
      <c r="K362" s="1" t="s">
        <v>51</v>
      </c>
      <c r="L362" s="1">
        <v>450.0</v>
      </c>
    </row>
    <row r="363" ht="15.75" customHeight="1">
      <c r="A363" s="1">
        <f t="shared" si="1"/>
        <v>0.2874313571</v>
      </c>
      <c r="B363" s="1">
        <v>362.0</v>
      </c>
      <c r="C363" s="1" t="s">
        <v>32</v>
      </c>
      <c r="D363" s="1" t="s">
        <v>98</v>
      </c>
      <c r="E363" s="1" t="s">
        <v>38</v>
      </c>
      <c r="F363" s="1">
        <v>1.0</v>
      </c>
      <c r="G363" s="1">
        <v>2.0</v>
      </c>
      <c r="H363" s="1">
        <v>2.0</v>
      </c>
      <c r="I363" s="1">
        <v>56.0</v>
      </c>
      <c r="J363" s="1">
        <v>9.0</v>
      </c>
      <c r="K363" s="1" t="s">
        <v>59</v>
      </c>
      <c r="L363" s="1">
        <v>239.0</v>
      </c>
    </row>
    <row r="364" ht="15.75" customHeight="1">
      <c r="A364" s="1">
        <f t="shared" si="1"/>
        <v>0.669964229</v>
      </c>
      <c r="B364" s="1">
        <v>363.0</v>
      </c>
      <c r="C364" s="1" t="s">
        <v>32</v>
      </c>
      <c r="D364" s="1" t="s">
        <v>103</v>
      </c>
      <c r="E364" s="1" t="s">
        <v>49</v>
      </c>
      <c r="F364" s="1">
        <v>1.0</v>
      </c>
      <c r="G364" s="1">
        <v>3.0</v>
      </c>
      <c r="H364" s="1">
        <v>6.0</v>
      </c>
      <c r="I364" s="1">
        <v>46.0</v>
      </c>
      <c r="J364" s="1">
        <v>7.0</v>
      </c>
      <c r="K364" s="1" t="s">
        <v>62</v>
      </c>
      <c r="L364" s="1">
        <v>489.0</v>
      </c>
    </row>
    <row r="365" ht="15.75" customHeight="1">
      <c r="A365" s="1">
        <f t="shared" si="1"/>
        <v>0.2982909628</v>
      </c>
      <c r="B365" s="1">
        <v>364.0</v>
      </c>
      <c r="C365" s="1" t="s">
        <v>32</v>
      </c>
      <c r="D365" s="1" t="s">
        <v>102</v>
      </c>
      <c r="E365" s="1" t="s">
        <v>38</v>
      </c>
      <c r="F365" s="1">
        <v>1.0</v>
      </c>
      <c r="G365" s="1">
        <v>2.0</v>
      </c>
      <c r="H365" s="1">
        <v>1.0</v>
      </c>
      <c r="I365" s="1">
        <v>38.0</v>
      </c>
      <c r="J365" s="1">
        <v>2.0</v>
      </c>
      <c r="K365" s="1" t="s">
        <v>62</v>
      </c>
      <c r="L365" s="1">
        <v>73.0</v>
      </c>
    </row>
    <row r="366" ht="15.75" customHeight="1">
      <c r="A366" s="1">
        <f t="shared" si="1"/>
        <v>0.8739833979</v>
      </c>
      <c r="B366" s="1">
        <v>365.0</v>
      </c>
      <c r="C366" s="1" t="s">
        <v>32</v>
      </c>
      <c r="D366" s="1" t="s">
        <v>99</v>
      </c>
      <c r="E366" s="1" t="s">
        <v>46</v>
      </c>
      <c r="F366" s="1">
        <v>1.0</v>
      </c>
      <c r="G366" s="1">
        <v>2.0</v>
      </c>
      <c r="H366" s="1">
        <v>2.0</v>
      </c>
      <c r="I366" s="1">
        <v>30.0</v>
      </c>
      <c r="J366" s="1">
        <v>9.0</v>
      </c>
      <c r="K366" s="1" t="s">
        <v>51</v>
      </c>
      <c r="L366" s="1">
        <v>229.0</v>
      </c>
    </row>
    <row r="367" ht="15.75" customHeight="1">
      <c r="A367" s="1">
        <f t="shared" si="1"/>
        <v>0.9207653675</v>
      </c>
      <c r="B367" s="1">
        <v>366.0</v>
      </c>
      <c r="C367" s="1" t="s">
        <v>32</v>
      </c>
      <c r="D367" s="1" t="s">
        <v>98</v>
      </c>
      <c r="E367" s="1" t="s">
        <v>65</v>
      </c>
      <c r="F367" s="1">
        <v>1.0</v>
      </c>
      <c r="G367" s="1">
        <v>2.0</v>
      </c>
      <c r="H367" s="1">
        <v>3.0</v>
      </c>
      <c r="I367" s="1">
        <v>55.0</v>
      </c>
      <c r="J367" s="1">
        <v>3.0</v>
      </c>
      <c r="K367" s="1" t="s">
        <v>51</v>
      </c>
      <c r="L367" s="1">
        <v>415.0</v>
      </c>
    </row>
    <row r="368" ht="15.75" customHeight="1">
      <c r="A368" s="1">
        <f t="shared" si="1"/>
        <v>0.802423605</v>
      </c>
      <c r="B368" s="1">
        <v>367.0</v>
      </c>
      <c r="C368" s="1" t="s">
        <v>32</v>
      </c>
      <c r="D368" s="1" t="s">
        <v>102</v>
      </c>
      <c r="E368" s="1" t="s">
        <v>46</v>
      </c>
      <c r="F368" s="1">
        <v>1.0</v>
      </c>
      <c r="G368" s="1">
        <v>2.0</v>
      </c>
      <c r="H368" s="1">
        <v>3.0</v>
      </c>
      <c r="I368" s="1">
        <v>34.0</v>
      </c>
      <c r="J368" s="1">
        <v>0.0</v>
      </c>
      <c r="K368" s="1" t="s">
        <v>51</v>
      </c>
      <c r="L368" s="1">
        <v>370.0</v>
      </c>
    </row>
    <row r="369" ht="15.75" customHeight="1">
      <c r="A369" s="1">
        <f t="shared" si="1"/>
        <v>0.8541116828</v>
      </c>
      <c r="B369" s="1">
        <v>368.0</v>
      </c>
      <c r="C369" s="1" t="s">
        <v>32</v>
      </c>
      <c r="D369" s="1" t="s">
        <v>102</v>
      </c>
      <c r="E369" s="1" t="s">
        <v>46</v>
      </c>
      <c r="F369" s="1">
        <v>1.0</v>
      </c>
      <c r="G369" s="1">
        <v>2.0</v>
      </c>
      <c r="H369" s="1">
        <v>0.0</v>
      </c>
      <c r="I369" s="1">
        <v>55.0</v>
      </c>
      <c r="J369" s="1">
        <v>0.0</v>
      </c>
      <c r="K369" s="1" t="s">
        <v>51</v>
      </c>
      <c r="L369" s="1">
        <v>11.0</v>
      </c>
    </row>
    <row r="370" ht="15.75" customHeight="1">
      <c r="A370" s="1">
        <f t="shared" si="1"/>
        <v>0.2819694636</v>
      </c>
      <c r="B370" s="1">
        <v>369.0</v>
      </c>
      <c r="C370" s="1" t="s">
        <v>44</v>
      </c>
      <c r="D370" s="1" t="s">
        <v>102</v>
      </c>
      <c r="E370" s="1" t="s">
        <v>46</v>
      </c>
      <c r="F370" s="1">
        <v>1.0</v>
      </c>
      <c r="G370" s="1">
        <v>3.0</v>
      </c>
      <c r="H370" s="1">
        <v>3.0</v>
      </c>
      <c r="I370" s="1">
        <v>47.0</v>
      </c>
      <c r="J370" s="1">
        <v>9.0</v>
      </c>
      <c r="K370" s="1" t="s">
        <v>73</v>
      </c>
      <c r="L370" s="1">
        <v>400.0</v>
      </c>
    </row>
    <row r="371" ht="15.75" customHeight="1">
      <c r="A371" s="1">
        <f t="shared" si="1"/>
        <v>0.8203619036</v>
      </c>
      <c r="B371" s="1">
        <v>370.0</v>
      </c>
      <c r="C371" s="1" t="s">
        <v>32</v>
      </c>
      <c r="D371" s="1" t="s">
        <v>98</v>
      </c>
      <c r="E371" s="1" t="s">
        <v>38</v>
      </c>
      <c r="F371" s="1">
        <v>1.0</v>
      </c>
      <c r="G371" s="1">
        <v>2.0</v>
      </c>
      <c r="H371" s="1">
        <v>4.0</v>
      </c>
      <c r="I371" s="1">
        <v>58.0</v>
      </c>
      <c r="J371" s="1">
        <v>4.0</v>
      </c>
      <c r="K371" s="1" t="s">
        <v>51</v>
      </c>
      <c r="L371" s="1">
        <v>446.0</v>
      </c>
    </row>
    <row r="372" ht="15.75" customHeight="1">
      <c r="A372" s="1">
        <f t="shared" si="1"/>
        <v>0.8561067614</v>
      </c>
      <c r="B372" s="1">
        <v>371.0</v>
      </c>
      <c r="C372" s="1" t="s">
        <v>32</v>
      </c>
      <c r="D372" s="1" t="s">
        <v>98</v>
      </c>
      <c r="E372" s="1" t="s">
        <v>38</v>
      </c>
      <c r="F372" s="1">
        <v>1.0</v>
      </c>
      <c r="G372" s="1">
        <v>3.0</v>
      </c>
      <c r="H372" s="1">
        <v>5.0</v>
      </c>
      <c r="I372" s="1">
        <v>51.0</v>
      </c>
      <c r="J372" s="1">
        <v>1.0</v>
      </c>
      <c r="K372" s="1" t="s">
        <v>51</v>
      </c>
      <c r="L372" s="1">
        <v>484.0</v>
      </c>
    </row>
    <row r="373" ht="15.75" customHeight="1">
      <c r="A373" s="1">
        <f t="shared" si="1"/>
        <v>0.04861120218</v>
      </c>
      <c r="B373" s="1">
        <v>372.0</v>
      </c>
      <c r="C373" s="1" t="s">
        <v>32</v>
      </c>
      <c r="D373" s="1" t="s">
        <v>101</v>
      </c>
      <c r="E373" s="1" t="s">
        <v>46</v>
      </c>
      <c r="F373" s="1">
        <v>1.0</v>
      </c>
      <c r="G373" s="1">
        <v>2.0</v>
      </c>
      <c r="H373" s="1">
        <v>4.0</v>
      </c>
      <c r="I373" s="1">
        <v>35.0</v>
      </c>
      <c r="J373" s="1">
        <v>5.0</v>
      </c>
      <c r="K373" s="1" t="s">
        <v>62</v>
      </c>
      <c r="L373" s="1">
        <v>438.0</v>
      </c>
    </row>
    <row r="374" ht="15.75" customHeight="1">
      <c r="A374" s="1">
        <f t="shared" si="1"/>
        <v>0.1694761721</v>
      </c>
      <c r="B374" s="1">
        <v>373.0</v>
      </c>
      <c r="C374" s="1" t="s">
        <v>32</v>
      </c>
      <c r="D374" s="1" t="s">
        <v>99</v>
      </c>
      <c r="E374" s="1" t="s">
        <v>38</v>
      </c>
      <c r="F374" s="1">
        <v>1.0</v>
      </c>
      <c r="G374" s="1">
        <v>3.0</v>
      </c>
      <c r="H374" s="1">
        <v>1.0</v>
      </c>
      <c r="I374" s="1">
        <v>52.0</v>
      </c>
      <c r="J374" s="1">
        <v>8.0</v>
      </c>
      <c r="K374" s="1" t="s">
        <v>51</v>
      </c>
      <c r="L374" s="1">
        <v>52.0</v>
      </c>
    </row>
    <row r="375" ht="15.75" customHeight="1">
      <c r="A375" s="1">
        <f t="shared" si="1"/>
        <v>0.9427191496</v>
      </c>
      <c r="B375" s="1">
        <v>374.0</v>
      </c>
      <c r="C375" s="1" t="s">
        <v>44</v>
      </c>
      <c r="D375" s="1" t="s">
        <v>99</v>
      </c>
      <c r="E375" s="1" t="s">
        <v>54</v>
      </c>
      <c r="F375" s="1">
        <v>1.0</v>
      </c>
      <c r="G375" s="1">
        <v>3.0</v>
      </c>
      <c r="H375" s="1">
        <v>2.0</v>
      </c>
      <c r="I375" s="1">
        <v>29.0</v>
      </c>
      <c r="J375" s="1">
        <v>6.0</v>
      </c>
      <c r="K375" s="1" t="s">
        <v>62</v>
      </c>
      <c r="L375" s="1">
        <v>196.0</v>
      </c>
    </row>
    <row r="376" ht="15.75" customHeight="1">
      <c r="A376" s="1">
        <f t="shared" si="1"/>
        <v>0.741102732</v>
      </c>
      <c r="B376" s="1">
        <v>375.0</v>
      </c>
      <c r="C376" s="1" t="s">
        <v>32</v>
      </c>
      <c r="D376" s="1" t="s">
        <v>102</v>
      </c>
      <c r="E376" s="1" t="s">
        <v>38</v>
      </c>
      <c r="F376" s="1">
        <v>1.0</v>
      </c>
      <c r="G376" s="1">
        <v>1.0</v>
      </c>
      <c r="H376" s="1">
        <v>3.0</v>
      </c>
      <c r="I376" s="1">
        <v>35.0</v>
      </c>
      <c r="J376" s="1">
        <v>9.0</v>
      </c>
      <c r="K376" s="1" t="s">
        <v>47</v>
      </c>
      <c r="L376" s="1">
        <v>328.0</v>
      </c>
    </row>
    <row r="377" ht="15.75" customHeight="1">
      <c r="A377" s="1">
        <f t="shared" si="1"/>
        <v>0.4469197495</v>
      </c>
      <c r="B377" s="1">
        <v>376.0</v>
      </c>
      <c r="C377" s="1" t="s">
        <v>32</v>
      </c>
      <c r="D377" s="1" t="s">
        <v>101</v>
      </c>
      <c r="E377" s="1" t="s">
        <v>46</v>
      </c>
      <c r="F377" s="1">
        <v>1.0</v>
      </c>
      <c r="G377" s="1">
        <v>2.0</v>
      </c>
      <c r="H377" s="1">
        <v>2.0</v>
      </c>
      <c r="I377" s="1">
        <v>31.0</v>
      </c>
      <c r="J377" s="1">
        <v>3.0</v>
      </c>
      <c r="K377" s="1" t="s">
        <v>51</v>
      </c>
      <c r="L377" s="1">
        <v>241.0</v>
      </c>
    </row>
    <row r="378" ht="15.75" customHeight="1">
      <c r="A378" s="1">
        <f t="shared" si="1"/>
        <v>0.7585758038</v>
      </c>
      <c r="B378" s="1">
        <v>377.0</v>
      </c>
      <c r="C378" s="1" t="s">
        <v>44</v>
      </c>
      <c r="D378" s="1" t="s">
        <v>98</v>
      </c>
      <c r="E378" s="1" t="s">
        <v>49</v>
      </c>
      <c r="F378" s="1">
        <v>1.0</v>
      </c>
      <c r="G378" s="1">
        <v>3.0</v>
      </c>
      <c r="H378" s="1">
        <v>1.0</v>
      </c>
      <c r="I378" s="1">
        <v>44.0</v>
      </c>
      <c r="J378" s="1">
        <v>5.0</v>
      </c>
      <c r="K378" s="1" t="s">
        <v>51</v>
      </c>
      <c r="L378" s="1">
        <v>112.0</v>
      </c>
    </row>
    <row r="379" ht="15.75" customHeight="1">
      <c r="A379" s="1">
        <f t="shared" si="1"/>
        <v>0.08813470681</v>
      </c>
      <c r="B379" s="1">
        <v>378.0</v>
      </c>
      <c r="C379" s="1" t="s">
        <v>32</v>
      </c>
      <c r="D379" s="1" t="s">
        <v>98</v>
      </c>
      <c r="E379" s="1" t="s">
        <v>38</v>
      </c>
      <c r="F379" s="1">
        <v>1.0</v>
      </c>
      <c r="G379" s="1">
        <v>3.0</v>
      </c>
      <c r="H379" s="1">
        <v>3.0</v>
      </c>
      <c r="I379" s="1">
        <v>45.0</v>
      </c>
      <c r="J379" s="1">
        <v>0.0</v>
      </c>
      <c r="K379" s="1" t="s">
        <v>62</v>
      </c>
      <c r="L379" s="1">
        <v>359.0</v>
      </c>
    </row>
    <row r="380" ht="15.75" customHeight="1">
      <c r="A380" s="1">
        <f t="shared" si="1"/>
        <v>0.8800857407</v>
      </c>
      <c r="B380" s="1">
        <v>379.0</v>
      </c>
      <c r="C380" s="1" t="s">
        <v>32</v>
      </c>
      <c r="D380" s="1" t="s">
        <v>102</v>
      </c>
      <c r="E380" s="1" t="s">
        <v>46</v>
      </c>
      <c r="F380" s="1">
        <v>1.0</v>
      </c>
      <c r="G380" s="1">
        <v>1.0</v>
      </c>
      <c r="H380" s="1">
        <v>1.0</v>
      </c>
      <c r="I380" s="1">
        <v>45.0</v>
      </c>
      <c r="J380" s="1">
        <v>7.0</v>
      </c>
      <c r="K380" s="1" t="s">
        <v>56</v>
      </c>
      <c r="L380" s="1">
        <v>144.0</v>
      </c>
    </row>
    <row r="381" ht="15.75" customHeight="1">
      <c r="A381" s="1">
        <f t="shared" si="1"/>
        <v>0.3002530523</v>
      </c>
      <c r="B381" s="1">
        <v>380.0</v>
      </c>
      <c r="C381" s="1" t="s">
        <v>32</v>
      </c>
      <c r="D381" s="1" t="s">
        <v>98</v>
      </c>
      <c r="E381" s="1" t="s">
        <v>46</v>
      </c>
      <c r="F381" s="1">
        <v>1.0</v>
      </c>
      <c r="G381" s="1">
        <v>2.0</v>
      </c>
      <c r="H381" s="1">
        <v>9.0</v>
      </c>
      <c r="I381" s="1">
        <v>43.0</v>
      </c>
      <c r="J381" s="1">
        <v>1.0</v>
      </c>
      <c r="K381" s="1" t="s">
        <v>51</v>
      </c>
      <c r="L381" s="1">
        <v>498.0</v>
      </c>
    </row>
    <row r="382" ht="15.75" customHeight="1">
      <c r="A382" s="1">
        <f t="shared" si="1"/>
        <v>0.5701984574</v>
      </c>
      <c r="B382" s="1">
        <v>381.0</v>
      </c>
      <c r="C382" s="1" t="s">
        <v>32</v>
      </c>
      <c r="D382" s="1" t="s">
        <v>98</v>
      </c>
      <c r="E382" s="1" t="s">
        <v>65</v>
      </c>
      <c r="F382" s="1">
        <v>1.0</v>
      </c>
      <c r="G382" s="1">
        <v>2.0</v>
      </c>
      <c r="H382" s="1">
        <v>0.0</v>
      </c>
      <c r="I382" s="1">
        <v>43.0</v>
      </c>
      <c r="J382" s="1">
        <v>7.0</v>
      </c>
      <c r="K382" s="1" t="s">
        <v>51</v>
      </c>
      <c r="L382" s="1">
        <v>41.0</v>
      </c>
    </row>
    <row r="383" ht="15.75" customHeight="1">
      <c r="A383" s="1">
        <f t="shared" si="1"/>
        <v>0.003380366289</v>
      </c>
      <c r="B383" s="1">
        <v>382.0</v>
      </c>
      <c r="C383" s="1" t="s">
        <v>32</v>
      </c>
      <c r="D383" s="1" t="s">
        <v>98</v>
      </c>
      <c r="E383" s="1" t="s">
        <v>54</v>
      </c>
      <c r="F383" s="1">
        <v>1.0</v>
      </c>
      <c r="G383" s="1">
        <v>2.0</v>
      </c>
      <c r="H383" s="1">
        <v>1.0</v>
      </c>
      <c r="I383" s="1">
        <v>54.0</v>
      </c>
      <c r="J383" s="1">
        <v>5.0</v>
      </c>
      <c r="K383" s="1" t="s">
        <v>51</v>
      </c>
      <c r="L383" s="1">
        <v>110.0</v>
      </c>
    </row>
    <row r="384" ht="15.75" customHeight="1">
      <c r="A384" s="1">
        <f t="shared" si="1"/>
        <v>0.5240305711</v>
      </c>
      <c r="B384" s="1">
        <v>383.0</v>
      </c>
      <c r="C384" s="1" t="s">
        <v>32</v>
      </c>
      <c r="D384" s="1" t="s">
        <v>101</v>
      </c>
      <c r="E384" s="1" t="s">
        <v>46</v>
      </c>
      <c r="F384" s="1">
        <v>1.0</v>
      </c>
      <c r="G384" s="1">
        <v>2.0</v>
      </c>
      <c r="H384" s="1">
        <v>3.0</v>
      </c>
      <c r="I384" s="1">
        <v>34.0</v>
      </c>
      <c r="J384" s="1">
        <v>9.0</v>
      </c>
      <c r="K384" s="1" t="s">
        <v>51</v>
      </c>
      <c r="L384" s="1">
        <v>386.0</v>
      </c>
    </row>
    <row r="385" ht="15.75" customHeight="1">
      <c r="A385" s="1">
        <f t="shared" si="1"/>
        <v>0.1148008995</v>
      </c>
      <c r="B385" s="1">
        <v>384.0</v>
      </c>
      <c r="C385" s="1" t="s">
        <v>32</v>
      </c>
      <c r="D385" s="1" t="s">
        <v>98</v>
      </c>
      <c r="E385" s="1" t="s">
        <v>38</v>
      </c>
      <c r="F385" s="1">
        <v>1.0</v>
      </c>
      <c r="G385" s="1">
        <v>2.0</v>
      </c>
      <c r="H385" s="1">
        <v>0.0</v>
      </c>
      <c r="I385" s="1">
        <v>41.0</v>
      </c>
      <c r="J385" s="1">
        <v>0.0</v>
      </c>
      <c r="K385" s="1" t="s">
        <v>56</v>
      </c>
      <c r="L385" s="1">
        <v>12.0</v>
      </c>
    </row>
    <row r="386" ht="15.75" customHeight="1">
      <c r="A386" s="1">
        <f t="shared" si="1"/>
        <v>0.1993664329</v>
      </c>
      <c r="B386" s="1">
        <v>385.0</v>
      </c>
      <c r="C386" s="1" t="s">
        <v>32</v>
      </c>
      <c r="D386" s="1" t="s">
        <v>100</v>
      </c>
      <c r="E386" s="1" t="s">
        <v>46</v>
      </c>
      <c r="F386" s="1">
        <v>1.0</v>
      </c>
      <c r="G386" s="1">
        <v>2.0</v>
      </c>
      <c r="H386" s="1">
        <v>1.0</v>
      </c>
      <c r="I386" s="1">
        <v>44.0</v>
      </c>
      <c r="J386" s="1">
        <v>4.0</v>
      </c>
      <c r="K386" s="1" t="s">
        <v>62</v>
      </c>
      <c r="L386" s="1">
        <v>160.0</v>
      </c>
    </row>
    <row r="387" ht="15.75" customHeight="1">
      <c r="A387" s="1">
        <f t="shared" si="1"/>
        <v>0.5684842076</v>
      </c>
      <c r="B387" s="1">
        <v>386.0</v>
      </c>
      <c r="C387" s="1" t="s">
        <v>44</v>
      </c>
      <c r="D387" s="1" t="s">
        <v>98</v>
      </c>
      <c r="E387" s="1" t="s">
        <v>52</v>
      </c>
      <c r="F387" s="1">
        <v>1.0</v>
      </c>
      <c r="G387" s="1">
        <v>2.0</v>
      </c>
      <c r="H387" s="1">
        <v>3.0</v>
      </c>
      <c r="I387" s="1">
        <v>31.0</v>
      </c>
      <c r="J387" s="1">
        <v>1.0</v>
      </c>
      <c r="K387" s="1" t="s">
        <v>62</v>
      </c>
      <c r="L387" s="1">
        <v>312.0</v>
      </c>
    </row>
    <row r="388" ht="15.75" customHeight="1">
      <c r="A388" s="1">
        <f t="shared" si="1"/>
        <v>0.2141462071</v>
      </c>
      <c r="B388" s="1">
        <v>387.0</v>
      </c>
      <c r="C388" s="1" t="s">
        <v>44</v>
      </c>
      <c r="D388" s="1" t="s">
        <v>99</v>
      </c>
      <c r="E388" s="1" t="s">
        <v>38</v>
      </c>
      <c r="F388" s="1">
        <v>1.0</v>
      </c>
      <c r="G388" s="1">
        <v>2.0</v>
      </c>
      <c r="H388" s="1">
        <v>2.0</v>
      </c>
      <c r="I388" s="1">
        <v>44.0</v>
      </c>
      <c r="J388" s="1">
        <v>5.0</v>
      </c>
      <c r="K388" s="1" t="s">
        <v>51</v>
      </c>
      <c r="L388" s="1">
        <v>237.0</v>
      </c>
    </row>
    <row r="389" ht="15.75" customHeight="1">
      <c r="A389" s="1">
        <f t="shared" si="1"/>
        <v>0.8923846337</v>
      </c>
      <c r="B389" s="1">
        <v>388.0</v>
      </c>
      <c r="C389" s="1" t="s">
        <v>32</v>
      </c>
      <c r="D389" s="1" t="s">
        <v>98</v>
      </c>
      <c r="E389" s="1" t="s">
        <v>46</v>
      </c>
      <c r="F389" s="1">
        <v>1.0</v>
      </c>
      <c r="G389" s="1">
        <v>2.0</v>
      </c>
      <c r="H389" s="1">
        <v>1.0</v>
      </c>
      <c r="I389" s="1">
        <v>55.0</v>
      </c>
      <c r="J389" s="1">
        <v>5.0</v>
      </c>
      <c r="K389" s="1" t="s">
        <v>51</v>
      </c>
      <c r="L389" s="1">
        <v>75.0</v>
      </c>
    </row>
    <row r="390" ht="15.75" customHeight="1">
      <c r="A390" s="1">
        <f t="shared" si="1"/>
        <v>0.3551921614</v>
      </c>
      <c r="B390" s="1">
        <v>389.0</v>
      </c>
      <c r="C390" s="1" t="s">
        <v>32</v>
      </c>
      <c r="D390" s="1" t="s">
        <v>98</v>
      </c>
      <c r="E390" s="1" t="s">
        <v>38</v>
      </c>
      <c r="F390" s="1">
        <v>1.0</v>
      </c>
      <c r="G390" s="1">
        <v>3.0</v>
      </c>
      <c r="H390" s="1">
        <v>3.0</v>
      </c>
      <c r="I390" s="1">
        <v>59.0</v>
      </c>
      <c r="J390" s="1">
        <v>4.0</v>
      </c>
      <c r="K390" s="1" t="s">
        <v>51</v>
      </c>
      <c r="L390" s="1">
        <v>420.0</v>
      </c>
    </row>
    <row r="391" ht="15.75" customHeight="1">
      <c r="A391" s="1">
        <f t="shared" si="1"/>
        <v>0.5791253781</v>
      </c>
      <c r="B391" s="1">
        <v>390.0</v>
      </c>
      <c r="C391" s="1" t="s">
        <v>32</v>
      </c>
      <c r="D391" s="1" t="s">
        <v>98</v>
      </c>
      <c r="E391" s="1" t="s">
        <v>54</v>
      </c>
      <c r="F391" s="1">
        <v>1.0</v>
      </c>
      <c r="G391" s="1">
        <v>2.0</v>
      </c>
      <c r="H391" s="1">
        <v>2.0</v>
      </c>
      <c r="I391" s="1">
        <v>23.0</v>
      </c>
      <c r="J391" s="1">
        <v>6.0</v>
      </c>
      <c r="K391" s="1" t="s">
        <v>51</v>
      </c>
      <c r="L391" s="1">
        <v>172.0</v>
      </c>
    </row>
    <row r="392" ht="15.75" customHeight="1">
      <c r="A392" s="1">
        <f t="shared" si="1"/>
        <v>0.5511911011</v>
      </c>
      <c r="B392" s="1">
        <v>391.0</v>
      </c>
      <c r="C392" s="1" t="s">
        <v>32</v>
      </c>
      <c r="D392" s="1" t="s">
        <v>99</v>
      </c>
      <c r="E392" s="1" t="s">
        <v>54</v>
      </c>
      <c r="F392" s="1">
        <v>1.0</v>
      </c>
      <c r="G392" s="1">
        <v>2.0</v>
      </c>
      <c r="H392" s="1">
        <v>2.0</v>
      </c>
      <c r="I392" s="1">
        <v>33.0</v>
      </c>
      <c r="J392" s="1">
        <v>8.0</v>
      </c>
      <c r="K392" s="1" t="s">
        <v>51</v>
      </c>
      <c r="L392" s="1">
        <v>184.0</v>
      </c>
    </row>
    <row r="393" ht="15.75" customHeight="1">
      <c r="A393" s="1">
        <f t="shared" si="1"/>
        <v>0.5431586445</v>
      </c>
      <c r="B393" s="1">
        <v>392.0</v>
      </c>
      <c r="C393" s="1" t="s">
        <v>32</v>
      </c>
      <c r="D393" s="1" t="s">
        <v>101</v>
      </c>
      <c r="E393" s="1" t="s">
        <v>38</v>
      </c>
      <c r="F393" s="1">
        <v>1.0</v>
      </c>
      <c r="G393" s="1">
        <v>2.0</v>
      </c>
      <c r="H393" s="1">
        <v>3.0</v>
      </c>
      <c r="I393" s="1">
        <v>28.0</v>
      </c>
      <c r="J393" s="1">
        <v>6.0</v>
      </c>
      <c r="K393" s="1" t="s">
        <v>62</v>
      </c>
      <c r="L393" s="1">
        <v>352.0</v>
      </c>
    </row>
    <row r="394" ht="15.75" customHeight="1">
      <c r="A394" s="1">
        <f t="shared" si="1"/>
        <v>0.3976044103</v>
      </c>
      <c r="B394" s="1">
        <v>393.0</v>
      </c>
      <c r="C394" s="1" t="s">
        <v>32</v>
      </c>
      <c r="D394" s="1" t="s">
        <v>102</v>
      </c>
      <c r="E394" s="1" t="s">
        <v>38</v>
      </c>
      <c r="F394" s="1">
        <v>1.0</v>
      </c>
      <c r="G394" s="1">
        <v>2.0</v>
      </c>
      <c r="H394" s="1">
        <v>3.0</v>
      </c>
      <c r="I394" s="1">
        <v>48.0</v>
      </c>
      <c r="J394" s="1">
        <v>9.0</v>
      </c>
      <c r="K394" s="1" t="s">
        <v>51</v>
      </c>
      <c r="L394" s="1">
        <v>300.0</v>
      </c>
    </row>
    <row r="395" ht="15.75" customHeight="1">
      <c r="A395" s="1">
        <f t="shared" si="1"/>
        <v>0.3089978843</v>
      </c>
      <c r="B395" s="1">
        <v>394.0</v>
      </c>
      <c r="C395" s="1" t="s">
        <v>32</v>
      </c>
      <c r="D395" s="1" t="s">
        <v>99</v>
      </c>
      <c r="E395" s="1" t="s">
        <v>38</v>
      </c>
      <c r="F395" s="1">
        <v>1.0</v>
      </c>
      <c r="G395" s="1">
        <v>2.0</v>
      </c>
      <c r="H395" s="1">
        <v>3.0</v>
      </c>
      <c r="I395" s="1">
        <v>54.0</v>
      </c>
      <c r="J395" s="1">
        <v>7.0</v>
      </c>
      <c r="K395" s="1" t="s">
        <v>51</v>
      </c>
      <c r="L395" s="1">
        <v>282.0</v>
      </c>
    </row>
    <row r="396" ht="15.75" customHeight="1">
      <c r="A396" s="1">
        <f t="shared" si="1"/>
        <v>0.5827475026</v>
      </c>
      <c r="B396" s="1">
        <v>395.0</v>
      </c>
      <c r="C396" s="1" t="s">
        <v>32</v>
      </c>
      <c r="D396" s="1" t="s">
        <v>98</v>
      </c>
      <c r="E396" s="1" t="s">
        <v>38</v>
      </c>
      <c r="F396" s="1">
        <v>1.0</v>
      </c>
      <c r="G396" s="1">
        <v>2.0</v>
      </c>
      <c r="H396" s="1">
        <v>3.0</v>
      </c>
      <c r="I396" s="1">
        <v>49.0</v>
      </c>
      <c r="J396" s="1">
        <v>6.0</v>
      </c>
      <c r="K396" s="1" t="s">
        <v>62</v>
      </c>
      <c r="L396" s="1">
        <v>287.0</v>
      </c>
    </row>
    <row r="397" ht="15.75" customHeight="1">
      <c r="A397" s="1">
        <f t="shared" si="1"/>
        <v>0.1591067212</v>
      </c>
      <c r="B397" s="1">
        <v>396.0</v>
      </c>
      <c r="C397" s="1" t="s">
        <v>32</v>
      </c>
      <c r="D397" s="1" t="s">
        <v>98</v>
      </c>
      <c r="E397" s="1" t="s">
        <v>46</v>
      </c>
      <c r="F397" s="1">
        <v>1.0</v>
      </c>
      <c r="G397" s="1">
        <v>2.0</v>
      </c>
      <c r="H397" s="1">
        <v>3.0</v>
      </c>
      <c r="I397" s="1">
        <v>54.0</v>
      </c>
      <c r="J397" s="1">
        <v>9.0</v>
      </c>
      <c r="K397" s="1" t="s">
        <v>62</v>
      </c>
      <c r="L397" s="1">
        <v>374.0</v>
      </c>
    </row>
    <row r="398" ht="15.75" customHeight="1">
      <c r="A398" s="1">
        <f t="shared" si="1"/>
        <v>0.8928052726</v>
      </c>
      <c r="B398" s="1">
        <v>397.0</v>
      </c>
      <c r="C398" s="1" t="s">
        <v>44</v>
      </c>
      <c r="D398" s="1" t="s">
        <v>99</v>
      </c>
      <c r="E398" s="1" t="s">
        <v>46</v>
      </c>
      <c r="F398" s="1">
        <v>1.0</v>
      </c>
      <c r="G398" s="1">
        <v>2.0</v>
      </c>
      <c r="H398" s="1">
        <v>3.0</v>
      </c>
      <c r="I398" s="1">
        <v>49.0</v>
      </c>
      <c r="J398" s="1">
        <v>0.0</v>
      </c>
      <c r="K398" s="1" t="s">
        <v>51</v>
      </c>
      <c r="L398" s="1">
        <v>306.0</v>
      </c>
    </row>
    <row r="399" ht="15.75" customHeight="1">
      <c r="A399" s="1">
        <f t="shared" si="1"/>
        <v>0.990601997</v>
      </c>
      <c r="B399" s="1">
        <v>398.0</v>
      </c>
      <c r="C399" s="1" t="s">
        <v>32</v>
      </c>
      <c r="D399" s="1" t="s">
        <v>99</v>
      </c>
      <c r="E399" s="1" t="s">
        <v>38</v>
      </c>
      <c r="F399" s="1">
        <v>1.0</v>
      </c>
      <c r="G399" s="1">
        <v>3.0</v>
      </c>
      <c r="H399" s="1">
        <v>3.0</v>
      </c>
      <c r="I399" s="1">
        <v>51.0</v>
      </c>
      <c r="J399" s="1">
        <v>9.0</v>
      </c>
      <c r="K399" s="1" t="s">
        <v>62</v>
      </c>
      <c r="L399" s="1">
        <v>262.0</v>
      </c>
    </row>
    <row r="400" ht="15.75" customHeight="1">
      <c r="A400" s="1">
        <f t="shared" si="1"/>
        <v>0.7996961739</v>
      </c>
      <c r="B400" s="1">
        <v>399.0</v>
      </c>
      <c r="C400" s="1" t="s">
        <v>32</v>
      </c>
      <c r="D400" s="1" t="s">
        <v>98</v>
      </c>
      <c r="E400" s="1" t="s">
        <v>46</v>
      </c>
      <c r="F400" s="1">
        <v>1.0</v>
      </c>
      <c r="G400" s="1">
        <v>2.0</v>
      </c>
      <c r="H400" s="1">
        <v>1.0</v>
      </c>
      <c r="I400" s="1">
        <v>56.0</v>
      </c>
      <c r="J400" s="1">
        <v>7.0</v>
      </c>
      <c r="K400" s="1" t="s">
        <v>47</v>
      </c>
      <c r="L400" s="1">
        <v>128.0</v>
      </c>
    </row>
    <row r="401" ht="15.75" customHeight="1">
      <c r="A401" s="1">
        <f t="shared" si="1"/>
        <v>0.8068113311</v>
      </c>
      <c r="B401" s="1">
        <v>400.0</v>
      </c>
      <c r="C401" s="1" t="s">
        <v>32</v>
      </c>
      <c r="D401" s="1" t="s">
        <v>98</v>
      </c>
      <c r="E401" s="1" t="s">
        <v>38</v>
      </c>
      <c r="F401" s="1">
        <v>1.0</v>
      </c>
      <c r="G401" s="1">
        <v>1.0</v>
      </c>
      <c r="H401" s="1">
        <v>5.0</v>
      </c>
      <c r="I401" s="1">
        <v>45.0</v>
      </c>
      <c r="J401" s="1">
        <v>0.0</v>
      </c>
      <c r="K401" s="1" t="s">
        <v>47</v>
      </c>
      <c r="L401" s="1">
        <v>474.0</v>
      </c>
    </row>
    <row r="402" ht="15.75" customHeight="1">
      <c r="A402" s="1">
        <f t="shared" si="1"/>
        <v>0.03075071386</v>
      </c>
      <c r="B402" s="1">
        <v>401.0</v>
      </c>
      <c r="C402" s="1" t="s">
        <v>44</v>
      </c>
      <c r="D402" s="1" t="s">
        <v>98</v>
      </c>
      <c r="E402" s="1" t="s">
        <v>38</v>
      </c>
      <c r="F402" s="1">
        <v>1.0</v>
      </c>
      <c r="G402" s="1">
        <v>3.0</v>
      </c>
      <c r="H402" s="1">
        <v>1.0</v>
      </c>
      <c r="I402" s="1">
        <v>51.0</v>
      </c>
      <c r="J402" s="1">
        <v>4.0</v>
      </c>
      <c r="K402" s="1" t="s">
        <v>47</v>
      </c>
      <c r="L402" s="1">
        <v>149.0</v>
      </c>
    </row>
    <row r="403" ht="15.75" customHeight="1">
      <c r="A403" s="1">
        <f t="shared" si="1"/>
        <v>0.5882729175</v>
      </c>
      <c r="B403" s="1">
        <v>402.0</v>
      </c>
      <c r="C403" s="1" t="s">
        <v>44</v>
      </c>
      <c r="D403" s="1" t="s">
        <v>102</v>
      </c>
      <c r="E403" s="1" t="s">
        <v>38</v>
      </c>
      <c r="F403" s="1">
        <v>0.8</v>
      </c>
      <c r="G403" s="1">
        <v>2.0</v>
      </c>
      <c r="H403" s="1">
        <v>3.0</v>
      </c>
      <c r="I403" s="1">
        <v>30.0</v>
      </c>
      <c r="J403" s="1">
        <v>0.0</v>
      </c>
      <c r="K403" s="1" t="s">
        <v>51</v>
      </c>
      <c r="L403" s="1">
        <v>251.0</v>
      </c>
    </row>
    <row r="404" ht="15.75" customHeight="1">
      <c r="A404" s="1">
        <f t="shared" si="1"/>
        <v>0.9450471863</v>
      </c>
      <c r="B404" s="1">
        <v>403.0</v>
      </c>
      <c r="C404" s="1" t="s">
        <v>32</v>
      </c>
      <c r="D404" s="1" t="s">
        <v>98</v>
      </c>
      <c r="E404" s="1" t="s">
        <v>46</v>
      </c>
      <c r="F404" s="1">
        <v>1.0</v>
      </c>
      <c r="G404" s="1">
        <v>3.0</v>
      </c>
      <c r="H404" s="1">
        <v>5.0</v>
      </c>
      <c r="I404" s="1">
        <v>25.0</v>
      </c>
      <c r="J404" s="1">
        <v>7.0</v>
      </c>
      <c r="K404" s="1" t="s">
        <v>62</v>
      </c>
      <c r="L404" s="1">
        <v>469.0</v>
      </c>
    </row>
    <row r="405" ht="15.75" customHeight="1">
      <c r="A405" s="1">
        <f t="shared" si="1"/>
        <v>0.2489498907</v>
      </c>
      <c r="B405" s="1">
        <v>404.0</v>
      </c>
      <c r="C405" s="1" t="s">
        <v>32</v>
      </c>
      <c r="D405" s="1" t="s">
        <v>103</v>
      </c>
      <c r="E405" s="1" t="s">
        <v>49</v>
      </c>
      <c r="F405" s="1">
        <v>1.0</v>
      </c>
      <c r="G405" s="1">
        <v>2.0</v>
      </c>
      <c r="H405" s="1">
        <v>3.0</v>
      </c>
      <c r="I405" s="1">
        <v>33.0</v>
      </c>
      <c r="J405" s="1">
        <v>4.0</v>
      </c>
      <c r="K405" s="1" t="s">
        <v>62</v>
      </c>
      <c r="L405" s="1">
        <v>296.0</v>
      </c>
    </row>
    <row r="406" ht="15.75" customHeight="1">
      <c r="A406" s="1">
        <f t="shared" si="1"/>
        <v>0.1004857639</v>
      </c>
      <c r="B406" s="1">
        <v>405.0</v>
      </c>
      <c r="C406" s="1" t="s">
        <v>32</v>
      </c>
      <c r="D406" s="1" t="s">
        <v>103</v>
      </c>
      <c r="E406" s="1" t="s">
        <v>49</v>
      </c>
      <c r="F406" s="1">
        <v>1.0</v>
      </c>
      <c r="G406" s="1">
        <v>3.0</v>
      </c>
      <c r="H406" s="1">
        <v>1.0</v>
      </c>
      <c r="I406" s="1">
        <v>39.0</v>
      </c>
      <c r="J406" s="1">
        <v>8.0</v>
      </c>
      <c r="K406" s="1" t="s">
        <v>51</v>
      </c>
      <c r="L406" s="1">
        <v>123.0</v>
      </c>
    </row>
    <row r="407" ht="15.75" customHeight="1">
      <c r="A407" s="1">
        <f t="shared" si="1"/>
        <v>0.7538580568</v>
      </c>
      <c r="B407" s="1">
        <v>406.0</v>
      </c>
      <c r="C407" s="1" t="s">
        <v>32</v>
      </c>
      <c r="D407" s="1" t="s">
        <v>101</v>
      </c>
      <c r="E407" s="1" t="s">
        <v>38</v>
      </c>
      <c r="F407" s="1">
        <v>1.0</v>
      </c>
      <c r="G407" s="1">
        <v>3.0</v>
      </c>
      <c r="H407" s="1">
        <v>2.0</v>
      </c>
      <c r="I407" s="1">
        <v>40.0</v>
      </c>
      <c r="J407" s="1">
        <v>3.0</v>
      </c>
      <c r="K407" s="1" t="s">
        <v>62</v>
      </c>
      <c r="L407" s="1">
        <v>200.0</v>
      </c>
    </row>
    <row r="408" ht="15.75" customHeight="1">
      <c r="A408" s="1">
        <f t="shared" si="1"/>
        <v>0.581446297</v>
      </c>
      <c r="B408" s="1">
        <v>407.0</v>
      </c>
      <c r="C408" s="1" t="s">
        <v>32</v>
      </c>
      <c r="D408" s="1" t="s">
        <v>100</v>
      </c>
      <c r="E408" s="1" t="s">
        <v>54</v>
      </c>
      <c r="F408" s="1">
        <v>1.0</v>
      </c>
      <c r="G408" s="1">
        <v>2.0</v>
      </c>
      <c r="H408" s="1">
        <v>1.0</v>
      </c>
      <c r="I408" s="1">
        <v>46.0</v>
      </c>
      <c r="J408" s="1">
        <v>5.0</v>
      </c>
      <c r="K408" s="1" t="s">
        <v>47</v>
      </c>
      <c r="L408" s="1">
        <v>150.0</v>
      </c>
    </row>
    <row r="409" ht="15.75" customHeight="1">
      <c r="A409" s="1">
        <f t="shared" si="1"/>
        <v>0.5361993666</v>
      </c>
      <c r="B409" s="1">
        <v>408.0</v>
      </c>
      <c r="C409" s="1" t="s">
        <v>32</v>
      </c>
      <c r="D409" s="1" t="s">
        <v>102</v>
      </c>
      <c r="E409" s="1" t="s">
        <v>46</v>
      </c>
      <c r="F409" s="1">
        <v>1.0</v>
      </c>
      <c r="G409" s="1">
        <v>2.0</v>
      </c>
      <c r="H409" s="1">
        <v>3.0</v>
      </c>
      <c r="I409" s="1">
        <v>47.0</v>
      </c>
      <c r="J409" s="1">
        <v>1.0</v>
      </c>
      <c r="K409" s="1" t="s">
        <v>51</v>
      </c>
      <c r="L409" s="1">
        <v>316.0</v>
      </c>
    </row>
    <row r="410" ht="15.75" customHeight="1">
      <c r="A410" s="1">
        <f t="shared" si="1"/>
        <v>0.6029546446</v>
      </c>
      <c r="B410" s="1">
        <v>409.0</v>
      </c>
      <c r="C410" s="1" t="s">
        <v>44</v>
      </c>
      <c r="D410" s="1" t="s">
        <v>98</v>
      </c>
      <c r="E410" s="1" t="s">
        <v>46</v>
      </c>
      <c r="F410" s="1">
        <v>1.0</v>
      </c>
      <c r="G410" s="1">
        <v>2.0</v>
      </c>
      <c r="H410" s="1">
        <v>4.0</v>
      </c>
      <c r="I410" s="1">
        <v>52.0</v>
      </c>
      <c r="J410" s="1">
        <v>8.0</v>
      </c>
      <c r="K410" s="1" t="s">
        <v>51</v>
      </c>
      <c r="L410" s="1">
        <v>429.0</v>
      </c>
    </row>
    <row r="411" ht="15.75" customHeight="1">
      <c r="A411" s="1">
        <f t="shared" si="1"/>
        <v>0.6533058834</v>
      </c>
      <c r="B411" s="1">
        <v>410.0</v>
      </c>
      <c r="C411" s="1" t="s">
        <v>32</v>
      </c>
      <c r="D411" s="1" t="s">
        <v>102</v>
      </c>
      <c r="E411" s="1" t="s">
        <v>46</v>
      </c>
      <c r="F411" s="1">
        <v>1.0</v>
      </c>
      <c r="G411" s="1">
        <v>3.0</v>
      </c>
      <c r="H411" s="1">
        <v>2.0</v>
      </c>
      <c r="I411" s="1">
        <v>50.0</v>
      </c>
      <c r="J411" s="1">
        <v>0.0</v>
      </c>
      <c r="K411" s="1" t="s">
        <v>51</v>
      </c>
      <c r="L411" s="1">
        <v>164.0</v>
      </c>
    </row>
    <row r="412" ht="15.75" customHeight="1">
      <c r="A412" s="1">
        <f t="shared" si="1"/>
        <v>0.6380904402</v>
      </c>
      <c r="B412" s="1">
        <v>411.0</v>
      </c>
      <c r="C412" s="1" t="s">
        <v>44</v>
      </c>
      <c r="D412" s="1" t="s">
        <v>99</v>
      </c>
      <c r="E412" s="1" t="s">
        <v>38</v>
      </c>
      <c r="F412" s="1">
        <v>1.0</v>
      </c>
      <c r="G412" s="1">
        <v>2.0</v>
      </c>
      <c r="H412" s="1">
        <v>9.0</v>
      </c>
      <c r="I412" s="1">
        <v>28.0</v>
      </c>
      <c r="J412" s="1">
        <v>0.0</v>
      </c>
      <c r="K412" s="1" t="s">
        <v>76</v>
      </c>
      <c r="L412" s="1">
        <v>499.0</v>
      </c>
    </row>
    <row r="413" ht="15.75" customHeight="1">
      <c r="A413" s="1">
        <f t="shared" si="1"/>
        <v>0.7247060736</v>
      </c>
      <c r="B413" s="1">
        <v>412.0</v>
      </c>
      <c r="C413" s="1" t="s">
        <v>44</v>
      </c>
      <c r="D413" s="1" t="s">
        <v>102</v>
      </c>
      <c r="E413" s="1" t="s">
        <v>38</v>
      </c>
      <c r="F413" s="1">
        <v>1.0</v>
      </c>
      <c r="G413" s="1">
        <v>2.0</v>
      </c>
      <c r="H413" s="1">
        <v>0.0</v>
      </c>
      <c r="I413" s="1">
        <v>30.0</v>
      </c>
      <c r="J413" s="1">
        <v>7.0</v>
      </c>
      <c r="K413" s="1" t="s">
        <v>62</v>
      </c>
      <c r="L413" s="1">
        <v>27.0</v>
      </c>
    </row>
    <row r="414" ht="15.75" customHeight="1">
      <c r="A414" s="1">
        <f t="shared" si="1"/>
        <v>0.9959454057</v>
      </c>
      <c r="B414" s="1">
        <v>413.0</v>
      </c>
      <c r="C414" s="1" t="s">
        <v>32</v>
      </c>
      <c r="D414" s="1" t="s">
        <v>100</v>
      </c>
      <c r="E414" s="1" t="s">
        <v>54</v>
      </c>
      <c r="F414" s="1">
        <v>1.0</v>
      </c>
      <c r="G414" s="1">
        <v>2.0</v>
      </c>
      <c r="H414" s="1">
        <v>5.0</v>
      </c>
      <c r="I414" s="1">
        <v>47.0</v>
      </c>
      <c r="J414" s="1">
        <v>7.0</v>
      </c>
      <c r="K414" s="1" t="s">
        <v>47</v>
      </c>
      <c r="L414" s="1">
        <v>483.0</v>
      </c>
    </row>
    <row r="415" ht="15.75" customHeight="1">
      <c r="A415" s="1">
        <f t="shared" si="1"/>
        <v>0.4315310053</v>
      </c>
      <c r="B415" s="1">
        <v>414.0</v>
      </c>
      <c r="C415" s="1" t="s">
        <v>44</v>
      </c>
      <c r="D415" s="1" t="s">
        <v>102</v>
      </c>
      <c r="E415" s="1" t="s">
        <v>38</v>
      </c>
      <c r="F415" s="1">
        <v>0.8</v>
      </c>
      <c r="G415" s="1">
        <v>2.0</v>
      </c>
      <c r="H415" s="1">
        <v>1.0</v>
      </c>
      <c r="I415" s="1">
        <v>46.0</v>
      </c>
      <c r="J415" s="1">
        <v>5.0</v>
      </c>
      <c r="K415" s="1" t="s">
        <v>47</v>
      </c>
      <c r="L415" s="1">
        <v>80.0</v>
      </c>
    </row>
    <row r="416" ht="15.75" customHeight="1">
      <c r="A416" s="1">
        <f t="shared" si="1"/>
        <v>0.9634502801</v>
      </c>
      <c r="B416" s="1">
        <v>415.0</v>
      </c>
      <c r="C416" s="1" t="s">
        <v>32</v>
      </c>
      <c r="D416" s="1" t="s">
        <v>98</v>
      </c>
      <c r="E416" s="1" t="s">
        <v>46</v>
      </c>
      <c r="F416" s="1">
        <v>1.0</v>
      </c>
      <c r="G416" s="1">
        <v>2.0</v>
      </c>
      <c r="H416" s="1">
        <v>3.0</v>
      </c>
      <c r="I416" s="1">
        <v>52.0</v>
      </c>
      <c r="J416" s="1">
        <v>9.0</v>
      </c>
      <c r="K416" s="1" t="s">
        <v>56</v>
      </c>
      <c r="L416" s="1">
        <v>313.0</v>
      </c>
    </row>
    <row r="417" ht="15.75" customHeight="1">
      <c r="A417" s="1">
        <f t="shared" si="1"/>
        <v>0.06900525939</v>
      </c>
      <c r="B417" s="1">
        <v>416.0</v>
      </c>
      <c r="C417" s="1" t="s">
        <v>32</v>
      </c>
      <c r="D417" s="1" t="s">
        <v>101</v>
      </c>
      <c r="E417" s="1" t="s">
        <v>49</v>
      </c>
      <c r="F417" s="1">
        <v>1.0</v>
      </c>
      <c r="G417" s="1">
        <v>2.0</v>
      </c>
      <c r="H417" s="1">
        <v>5.0</v>
      </c>
      <c r="I417" s="1">
        <v>35.0</v>
      </c>
      <c r="J417" s="1">
        <v>8.0</v>
      </c>
      <c r="K417" s="1" t="s">
        <v>51</v>
      </c>
      <c r="L417" s="1">
        <v>467.0</v>
      </c>
    </row>
    <row r="418" ht="15.75" customHeight="1">
      <c r="A418" s="1">
        <f t="shared" si="1"/>
        <v>0.5121173627</v>
      </c>
      <c r="B418" s="1">
        <v>417.0</v>
      </c>
      <c r="C418" s="1" t="s">
        <v>32</v>
      </c>
      <c r="D418" s="1" t="s">
        <v>101</v>
      </c>
      <c r="E418" s="1" t="s">
        <v>38</v>
      </c>
      <c r="F418" s="1">
        <v>1.0</v>
      </c>
      <c r="G418" s="1">
        <v>2.0</v>
      </c>
      <c r="H418" s="1">
        <v>0.0</v>
      </c>
      <c r="I418" s="1">
        <v>32.0</v>
      </c>
      <c r="J418" s="1">
        <v>1.0</v>
      </c>
      <c r="K418" s="1" t="s">
        <v>51</v>
      </c>
      <c r="L418" s="1">
        <v>30.0</v>
      </c>
    </row>
    <row r="419" ht="15.75" customHeight="1">
      <c r="A419" s="1">
        <f t="shared" si="1"/>
        <v>0.4432712953</v>
      </c>
      <c r="B419" s="1">
        <v>418.0</v>
      </c>
      <c r="C419" s="1" t="s">
        <v>44</v>
      </c>
      <c r="D419" s="1" t="s">
        <v>102</v>
      </c>
      <c r="E419" s="1" t="s">
        <v>46</v>
      </c>
      <c r="F419" s="1">
        <v>0.7</v>
      </c>
      <c r="G419" s="1">
        <v>3.0</v>
      </c>
      <c r="H419" s="1">
        <v>1.0</v>
      </c>
      <c r="I419" s="1">
        <v>33.0</v>
      </c>
      <c r="J419" s="1">
        <v>2.0</v>
      </c>
      <c r="K419" s="1" t="s">
        <v>51</v>
      </c>
      <c r="L419" s="1">
        <v>135.0</v>
      </c>
    </row>
    <row r="420" ht="15.75" customHeight="1">
      <c r="A420" s="1">
        <f t="shared" si="1"/>
        <v>0.2471113155</v>
      </c>
      <c r="B420" s="1">
        <v>419.0</v>
      </c>
      <c r="C420" s="1" t="s">
        <v>32</v>
      </c>
      <c r="D420" s="1" t="s">
        <v>98</v>
      </c>
      <c r="E420" s="1" t="s">
        <v>46</v>
      </c>
      <c r="F420" s="1">
        <v>1.0</v>
      </c>
      <c r="G420" s="1">
        <v>2.0</v>
      </c>
      <c r="H420" s="1">
        <v>0.0</v>
      </c>
      <c r="I420" s="1">
        <v>57.0</v>
      </c>
      <c r="J420" s="1">
        <v>7.0</v>
      </c>
      <c r="K420" s="1" t="s">
        <v>51</v>
      </c>
      <c r="L420" s="1">
        <v>35.0</v>
      </c>
    </row>
    <row r="421" ht="15.75" customHeight="1">
      <c r="A421" s="1">
        <f t="shared" si="1"/>
        <v>0.9162508216</v>
      </c>
      <c r="B421" s="1">
        <v>420.0</v>
      </c>
      <c r="C421" s="1" t="s">
        <v>44</v>
      </c>
      <c r="D421" s="1" t="s">
        <v>102</v>
      </c>
      <c r="E421" s="1" t="s">
        <v>38</v>
      </c>
      <c r="F421" s="1">
        <v>0.5</v>
      </c>
      <c r="G421" s="1">
        <v>2.0</v>
      </c>
      <c r="H421" s="1">
        <v>2.0</v>
      </c>
      <c r="I421" s="1">
        <v>37.0</v>
      </c>
      <c r="J421" s="1">
        <v>6.0</v>
      </c>
      <c r="K421" s="1" t="s">
        <v>47</v>
      </c>
      <c r="L421" s="1">
        <v>189.0</v>
      </c>
    </row>
    <row r="422" ht="15.75" customHeight="1">
      <c r="A422" s="1">
        <f t="shared" si="1"/>
        <v>0.9685992238</v>
      </c>
      <c r="B422" s="1">
        <v>421.0</v>
      </c>
      <c r="C422" s="1" t="s">
        <v>32</v>
      </c>
      <c r="D422" s="1" t="s">
        <v>103</v>
      </c>
      <c r="E422" s="1" t="s">
        <v>49</v>
      </c>
      <c r="F422" s="1">
        <v>1.0</v>
      </c>
      <c r="G422" s="1">
        <v>3.0</v>
      </c>
      <c r="H422" s="1">
        <v>5.0</v>
      </c>
      <c r="I422" s="1">
        <v>46.0</v>
      </c>
      <c r="J422" s="1">
        <v>5.0</v>
      </c>
      <c r="K422" s="1" t="s">
        <v>62</v>
      </c>
      <c r="L422" s="1">
        <v>476.0</v>
      </c>
    </row>
    <row r="423" ht="15.75" customHeight="1">
      <c r="A423" s="1">
        <f t="shared" si="1"/>
        <v>0.01925484011</v>
      </c>
      <c r="B423" s="1">
        <v>422.0</v>
      </c>
      <c r="C423" s="1" t="s">
        <v>32</v>
      </c>
      <c r="D423" s="1" t="s">
        <v>98</v>
      </c>
      <c r="E423" s="1" t="s">
        <v>38</v>
      </c>
      <c r="F423" s="1">
        <v>1.0</v>
      </c>
      <c r="G423" s="1">
        <v>2.0</v>
      </c>
      <c r="H423" s="1">
        <v>0.0</v>
      </c>
      <c r="I423" s="1">
        <v>42.0</v>
      </c>
      <c r="J423" s="1">
        <v>1.0</v>
      </c>
      <c r="K423" s="1" t="s">
        <v>51</v>
      </c>
      <c r="L423" s="1">
        <v>7.0</v>
      </c>
    </row>
    <row r="424" ht="15.75" customHeight="1">
      <c r="A424" s="1">
        <f t="shared" si="1"/>
        <v>0.5422096278</v>
      </c>
      <c r="B424" s="1">
        <v>423.0</v>
      </c>
      <c r="C424" s="1" t="s">
        <v>32</v>
      </c>
      <c r="D424" s="1" t="s">
        <v>98</v>
      </c>
      <c r="E424" s="1" t="s">
        <v>38</v>
      </c>
      <c r="F424" s="1">
        <v>1.0</v>
      </c>
      <c r="G424" s="1">
        <v>2.0</v>
      </c>
      <c r="H424" s="1">
        <v>1.0</v>
      </c>
      <c r="I424" s="1">
        <v>39.0</v>
      </c>
      <c r="J424" s="1">
        <v>6.0</v>
      </c>
      <c r="K424" s="1" t="s">
        <v>47</v>
      </c>
      <c r="L424" s="1">
        <v>70.0</v>
      </c>
    </row>
    <row r="425" ht="15.75" customHeight="1">
      <c r="A425" s="1">
        <f t="shared" si="1"/>
        <v>0.1848422336</v>
      </c>
      <c r="B425" s="1">
        <v>424.0</v>
      </c>
      <c r="C425" s="1" t="s">
        <v>44</v>
      </c>
      <c r="D425" s="1" t="s">
        <v>98</v>
      </c>
      <c r="E425" s="1" t="s">
        <v>38</v>
      </c>
      <c r="F425" s="1">
        <v>1.0</v>
      </c>
      <c r="G425" s="1">
        <v>2.0</v>
      </c>
      <c r="H425" s="1">
        <v>2.0</v>
      </c>
      <c r="I425" s="1">
        <v>56.0</v>
      </c>
      <c r="J425" s="1">
        <v>0.0</v>
      </c>
      <c r="K425" s="1" t="s">
        <v>51</v>
      </c>
      <c r="L425" s="1">
        <v>227.0</v>
      </c>
    </row>
    <row r="426" ht="15.75" customHeight="1">
      <c r="A426" s="1">
        <f t="shared" si="1"/>
        <v>0.9954340493</v>
      </c>
      <c r="B426" s="1">
        <v>425.0</v>
      </c>
      <c r="C426" s="1" t="s">
        <v>32</v>
      </c>
      <c r="D426" s="1" t="s">
        <v>103</v>
      </c>
      <c r="E426" s="1" t="s">
        <v>49</v>
      </c>
      <c r="F426" s="1">
        <v>1.0</v>
      </c>
      <c r="G426" s="1">
        <v>2.0</v>
      </c>
      <c r="H426" s="1">
        <v>3.0</v>
      </c>
      <c r="I426" s="1">
        <v>44.0</v>
      </c>
      <c r="J426" s="1">
        <v>9.0</v>
      </c>
      <c r="K426" s="1" t="s">
        <v>47</v>
      </c>
      <c r="L426" s="1">
        <v>333.0</v>
      </c>
    </row>
    <row r="427" ht="15.75" customHeight="1">
      <c r="A427" s="1">
        <f t="shared" si="1"/>
        <v>0.4598458923</v>
      </c>
      <c r="B427" s="1">
        <v>426.0</v>
      </c>
      <c r="C427" s="1" t="s">
        <v>32</v>
      </c>
      <c r="D427" s="1" t="s">
        <v>98</v>
      </c>
      <c r="E427" s="1" t="s">
        <v>46</v>
      </c>
      <c r="F427" s="1">
        <v>1.0</v>
      </c>
      <c r="G427" s="1">
        <v>3.0</v>
      </c>
      <c r="H427" s="1">
        <v>0.0</v>
      </c>
      <c r="I427" s="1">
        <v>38.0</v>
      </c>
      <c r="J427" s="1">
        <v>3.0</v>
      </c>
      <c r="K427" s="1" t="s">
        <v>56</v>
      </c>
      <c r="L427" s="1">
        <v>33.0</v>
      </c>
    </row>
    <row r="428" ht="15.75" customHeight="1">
      <c r="A428" s="1">
        <f t="shared" si="1"/>
        <v>0.01935200848</v>
      </c>
      <c r="B428" s="1">
        <v>427.0</v>
      </c>
      <c r="C428" s="1" t="s">
        <v>32</v>
      </c>
      <c r="D428" s="1" t="s">
        <v>103</v>
      </c>
      <c r="E428" s="1" t="s">
        <v>49</v>
      </c>
      <c r="F428" s="1">
        <v>1.0</v>
      </c>
      <c r="G428" s="1">
        <v>2.0</v>
      </c>
      <c r="H428" s="1">
        <v>2.0</v>
      </c>
      <c r="I428" s="1">
        <v>36.0</v>
      </c>
      <c r="J428" s="1">
        <v>0.0</v>
      </c>
      <c r="K428" s="1" t="s">
        <v>47</v>
      </c>
      <c r="L428" s="1">
        <v>240.0</v>
      </c>
    </row>
    <row r="429" ht="15.75" customHeight="1">
      <c r="A429" s="1">
        <f t="shared" si="1"/>
        <v>0.7490126626</v>
      </c>
      <c r="B429" s="1">
        <v>428.0</v>
      </c>
      <c r="C429" s="1" t="s">
        <v>32</v>
      </c>
      <c r="D429" s="1" t="s">
        <v>102</v>
      </c>
      <c r="E429" s="1" t="s">
        <v>65</v>
      </c>
      <c r="F429" s="1">
        <v>1.0</v>
      </c>
      <c r="G429" s="1">
        <v>3.0</v>
      </c>
      <c r="H429" s="1">
        <v>3.0</v>
      </c>
      <c r="I429" s="1">
        <v>37.0</v>
      </c>
      <c r="J429" s="1">
        <v>8.0</v>
      </c>
      <c r="K429" s="1" t="s">
        <v>51</v>
      </c>
      <c r="L429" s="1">
        <v>392.0</v>
      </c>
    </row>
    <row r="430" ht="15.75" customHeight="1">
      <c r="A430" s="1">
        <f t="shared" si="1"/>
        <v>0.6501872086</v>
      </c>
      <c r="B430" s="1">
        <v>429.0</v>
      </c>
      <c r="C430" s="1" t="s">
        <v>32</v>
      </c>
      <c r="D430" s="1" t="s">
        <v>101</v>
      </c>
      <c r="E430" s="1" t="s">
        <v>38</v>
      </c>
      <c r="F430" s="1">
        <v>1.0</v>
      </c>
      <c r="G430" s="1">
        <v>2.0</v>
      </c>
      <c r="H430" s="1">
        <v>3.0</v>
      </c>
      <c r="I430" s="1">
        <v>39.0</v>
      </c>
      <c r="J430" s="1">
        <v>7.0</v>
      </c>
      <c r="K430" s="1" t="s">
        <v>64</v>
      </c>
      <c r="L430" s="1">
        <v>286.0</v>
      </c>
    </row>
    <row r="431" ht="15.75" customHeight="1">
      <c r="A431" s="1">
        <f t="shared" si="1"/>
        <v>0.1524405055</v>
      </c>
      <c r="B431" s="1">
        <v>430.0</v>
      </c>
      <c r="C431" s="1" t="s">
        <v>32</v>
      </c>
      <c r="D431" s="1" t="s">
        <v>102</v>
      </c>
      <c r="E431" s="1" t="s">
        <v>46</v>
      </c>
      <c r="F431" s="1">
        <v>1.0</v>
      </c>
      <c r="G431" s="1">
        <v>3.0</v>
      </c>
      <c r="H431" s="1">
        <v>0.0</v>
      </c>
      <c r="I431" s="1">
        <v>36.0</v>
      </c>
      <c r="J431" s="1">
        <v>4.0</v>
      </c>
      <c r="K431" s="1" t="s">
        <v>51</v>
      </c>
      <c r="L431" s="1">
        <v>42.0</v>
      </c>
    </row>
    <row r="432" ht="15.75" customHeight="1">
      <c r="A432" s="1">
        <f t="shared" si="1"/>
        <v>0.5135743409</v>
      </c>
      <c r="B432" s="1">
        <v>431.0</v>
      </c>
      <c r="C432" s="1" t="s">
        <v>32</v>
      </c>
      <c r="D432" s="1" t="s">
        <v>99</v>
      </c>
      <c r="E432" s="1" t="s">
        <v>38</v>
      </c>
      <c r="F432" s="1">
        <v>1.0</v>
      </c>
      <c r="G432" s="1">
        <v>2.0</v>
      </c>
      <c r="H432" s="1">
        <v>2.0</v>
      </c>
      <c r="I432" s="1">
        <v>32.0</v>
      </c>
      <c r="J432" s="1">
        <v>2.0</v>
      </c>
      <c r="K432" s="1" t="s">
        <v>51</v>
      </c>
      <c r="L432" s="1">
        <v>188.0</v>
      </c>
    </row>
    <row r="433" ht="15.75" customHeight="1">
      <c r="A433" s="1">
        <f t="shared" si="1"/>
        <v>0.2706682097</v>
      </c>
      <c r="B433" s="1">
        <v>432.0</v>
      </c>
      <c r="C433" s="1" t="s">
        <v>32</v>
      </c>
      <c r="D433" s="1" t="s">
        <v>98</v>
      </c>
      <c r="E433" s="1" t="s">
        <v>38</v>
      </c>
      <c r="F433" s="1">
        <v>1.0</v>
      </c>
      <c r="G433" s="1">
        <v>2.0</v>
      </c>
      <c r="H433" s="1">
        <v>4.0</v>
      </c>
      <c r="I433" s="1">
        <v>57.0</v>
      </c>
      <c r="J433" s="1">
        <v>7.0</v>
      </c>
      <c r="K433" s="1" t="s">
        <v>62</v>
      </c>
      <c r="L433" s="1">
        <v>422.0</v>
      </c>
    </row>
    <row r="434" ht="15.75" customHeight="1">
      <c r="A434" s="1">
        <f t="shared" si="1"/>
        <v>0.9573215763</v>
      </c>
      <c r="B434" s="1">
        <v>433.0</v>
      </c>
      <c r="C434" s="1" t="s">
        <v>32</v>
      </c>
      <c r="D434" s="1" t="s">
        <v>100</v>
      </c>
      <c r="E434" s="1" t="s">
        <v>38</v>
      </c>
      <c r="F434" s="1">
        <v>1.0</v>
      </c>
      <c r="G434" s="1">
        <v>1.0</v>
      </c>
      <c r="H434" s="1">
        <v>4.0</v>
      </c>
      <c r="I434" s="1">
        <v>35.0</v>
      </c>
      <c r="J434" s="1">
        <v>1.0</v>
      </c>
      <c r="K434" s="1" t="s">
        <v>51</v>
      </c>
      <c r="L434" s="1">
        <v>436.0</v>
      </c>
    </row>
    <row r="435" ht="15.75" customHeight="1">
      <c r="A435" s="1">
        <f t="shared" si="1"/>
        <v>0.1942343233</v>
      </c>
      <c r="B435" s="1">
        <v>434.0</v>
      </c>
      <c r="C435" s="1" t="s">
        <v>32</v>
      </c>
      <c r="D435" s="1" t="s">
        <v>99</v>
      </c>
      <c r="E435" s="1" t="s">
        <v>54</v>
      </c>
      <c r="F435" s="1">
        <v>1.0</v>
      </c>
      <c r="G435" s="1">
        <v>2.0</v>
      </c>
      <c r="H435" s="1">
        <v>1.0</v>
      </c>
      <c r="I435" s="1">
        <v>47.0</v>
      </c>
      <c r="J435" s="1">
        <v>0.0</v>
      </c>
      <c r="K435" s="1" t="s">
        <v>47</v>
      </c>
      <c r="L435" s="1">
        <v>83.0</v>
      </c>
    </row>
    <row r="436" ht="15.75" customHeight="1">
      <c r="A436" s="1">
        <f t="shared" si="1"/>
        <v>0.8878065701</v>
      </c>
      <c r="B436" s="1">
        <v>435.0</v>
      </c>
      <c r="C436" s="1" t="s">
        <v>44</v>
      </c>
      <c r="D436" s="1" t="s">
        <v>101</v>
      </c>
      <c r="E436" s="1" t="s">
        <v>52</v>
      </c>
      <c r="F436" s="1">
        <v>1.0</v>
      </c>
      <c r="G436" s="1">
        <v>4.0</v>
      </c>
      <c r="H436" s="1">
        <v>3.0</v>
      </c>
      <c r="I436" s="1">
        <v>29.0</v>
      </c>
      <c r="J436" s="1">
        <v>9.0</v>
      </c>
      <c r="K436" s="1" t="s">
        <v>51</v>
      </c>
      <c r="L436" s="1">
        <v>259.0</v>
      </c>
    </row>
    <row r="437" ht="15.75" customHeight="1">
      <c r="A437" s="1">
        <f t="shared" si="1"/>
        <v>0.02074555916</v>
      </c>
      <c r="B437" s="1">
        <v>436.0</v>
      </c>
      <c r="C437" s="1" t="s">
        <v>32</v>
      </c>
      <c r="D437" s="1" t="s">
        <v>98</v>
      </c>
      <c r="E437" s="1" t="s">
        <v>38</v>
      </c>
      <c r="F437" s="1">
        <v>1.0</v>
      </c>
      <c r="G437" s="1">
        <v>2.0</v>
      </c>
      <c r="H437" s="1">
        <v>2.0</v>
      </c>
      <c r="I437" s="1">
        <v>56.0</v>
      </c>
      <c r="J437" s="1">
        <v>2.0</v>
      </c>
      <c r="K437" s="1" t="s">
        <v>62</v>
      </c>
      <c r="L437" s="1">
        <v>203.0</v>
      </c>
    </row>
    <row r="438" ht="15.75" customHeight="1">
      <c r="A438" s="1">
        <f t="shared" si="1"/>
        <v>0.5134843459</v>
      </c>
      <c r="B438" s="1">
        <v>437.0</v>
      </c>
      <c r="C438" s="1" t="s">
        <v>32</v>
      </c>
      <c r="D438" s="1" t="s">
        <v>99</v>
      </c>
      <c r="E438" s="1" t="s">
        <v>54</v>
      </c>
      <c r="F438" s="1">
        <v>1.0</v>
      </c>
      <c r="G438" s="1">
        <v>2.0</v>
      </c>
      <c r="H438" s="1">
        <v>2.0</v>
      </c>
      <c r="I438" s="1">
        <v>40.0</v>
      </c>
      <c r="J438" s="1">
        <v>5.0</v>
      </c>
      <c r="K438" s="1" t="s">
        <v>62</v>
      </c>
      <c r="L438" s="1">
        <v>217.0</v>
      </c>
    </row>
    <row r="439" ht="15.75" customHeight="1">
      <c r="A439" s="1">
        <f t="shared" si="1"/>
        <v>0.6685861091</v>
      </c>
      <c r="B439" s="1">
        <v>438.0</v>
      </c>
      <c r="C439" s="1" t="s">
        <v>32</v>
      </c>
      <c r="D439" s="1" t="s">
        <v>100</v>
      </c>
      <c r="E439" s="1" t="s">
        <v>38</v>
      </c>
      <c r="F439" s="1">
        <v>1.0</v>
      </c>
      <c r="G439" s="1">
        <v>3.0</v>
      </c>
      <c r="H439" s="1">
        <v>3.0</v>
      </c>
      <c r="I439" s="1">
        <v>37.0</v>
      </c>
      <c r="J439" s="1">
        <v>9.0</v>
      </c>
      <c r="K439" s="1" t="s">
        <v>62</v>
      </c>
      <c r="L439" s="1">
        <v>357.0</v>
      </c>
    </row>
    <row r="440" ht="15.75" customHeight="1">
      <c r="A440" s="1">
        <f t="shared" si="1"/>
        <v>0.2294759568</v>
      </c>
      <c r="B440" s="1">
        <v>439.0</v>
      </c>
      <c r="C440" s="1" t="s">
        <v>44</v>
      </c>
      <c r="D440" s="1" t="s">
        <v>98</v>
      </c>
      <c r="E440" s="1" t="s">
        <v>54</v>
      </c>
      <c r="F440" s="1">
        <v>1.0</v>
      </c>
      <c r="G440" s="1">
        <v>2.0</v>
      </c>
      <c r="H440" s="1">
        <v>4.0</v>
      </c>
      <c r="I440" s="1">
        <v>58.0</v>
      </c>
      <c r="J440" s="1">
        <v>9.0</v>
      </c>
      <c r="K440" s="1" t="s">
        <v>51</v>
      </c>
      <c r="L440" s="1">
        <v>426.0</v>
      </c>
    </row>
    <row r="441" ht="15.75" customHeight="1">
      <c r="A441" s="1">
        <f t="shared" si="1"/>
        <v>0.01458093459</v>
      </c>
      <c r="B441" s="1">
        <v>440.0</v>
      </c>
      <c r="C441" s="1" t="s">
        <v>32</v>
      </c>
      <c r="D441" s="1" t="s">
        <v>101</v>
      </c>
      <c r="E441" s="1" t="s">
        <v>54</v>
      </c>
      <c r="F441" s="1">
        <v>1.0</v>
      </c>
      <c r="G441" s="1">
        <v>2.0</v>
      </c>
      <c r="H441" s="1">
        <v>3.0</v>
      </c>
      <c r="I441" s="1">
        <v>29.0</v>
      </c>
      <c r="J441" s="1">
        <v>4.0</v>
      </c>
      <c r="K441" s="1" t="s">
        <v>56</v>
      </c>
      <c r="L441" s="1">
        <v>284.0</v>
      </c>
    </row>
    <row r="442" ht="15.75" customHeight="1">
      <c r="A442" s="1">
        <f t="shared" si="1"/>
        <v>0.9336376152</v>
      </c>
      <c r="B442" s="1">
        <v>441.0</v>
      </c>
      <c r="C442" s="1" t="s">
        <v>44</v>
      </c>
      <c r="D442" s="1" t="s">
        <v>98</v>
      </c>
      <c r="E442" s="1" t="s">
        <v>46</v>
      </c>
      <c r="F442" s="1">
        <v>1.0</v>
      </c>
      <c r="G442" s="1">
        <v>3.0</v>
      </c>
      <c r="H442" s="1">
        <v>4.0</v>
      </c>
      <c r="I442" s="1">
        <v>39.0</v>
      </c>
      <c r="J442" s="1">
        <v>0.0</v>
      </c>
      <c r="K442" s="1" t="s">
        <v>62</v>
      </c>
      <c r="L442" s="1">
        <v>427.0</v>
      </c>
    </row>
    <row r="443" ht="15.75" customHeight="1">
      <c r="A443" s="1">
        <f t="shared" si="1"/>
        <v>0.771052909</v>
      </c>
      <c r="B443" s="1">
        <v>442.0</v>
      </c>
      <c r="C443" s="1" t="s">
        <v>44</v>
      </c>
      <c r="D443" s="1" t="s">
        <v>99</v>
      </c>
      <c r="E443" s="1" t="s">
        <v>38</v>
      </c>
      <c r="F443" s="1">
        <v>1.0</v>
      </c>
      <c r="G443" s="1">
        <v>2.0</v>
      </c>
      <c r="H443" s="1">
        <v>3.0</v>
      </c>
      <c r="I443" s="1">
        <v>60.0</v>
      </c>
      <c r="J443" s="1">
        <v>9.0</v>
      </c>
      <c r="K443" s="1" t="s">
        <v>47</v>
      </c>
      <c r="L443" s="1">
        <v>348.0</v>
      </c>
    </row>
    <row r="444" ht="15.75" customHeight="1">
      <c r="A444" s="1">
        <f t="shared" si="1"/>
        <v>0.4212950373</v>
      </c>
      <c r="B444" s="1">
        <v>443.0</v>
      </c>
      <c r="C444" s="1" t="s">
        <v>32</v>
      </c>
      <c r="D444" s="1" t="s">
        <v>98</v>
      </c>
      <c r="E444" s="1" t="s">
        <v>38</v>
      </c>
      <c r="F444" s="1">
        <v>1.0</v>
      </c>
      <c r="G444" s="1">
        <v>3.0</v>
      </c>
      <c r="H444" s="1">
        <v>0.0</v>
      </c>
      <c r="I444" s="1">
        <v>36.0</v>
      </c>
      <c r="J444" s="1">
        <v>7.0</v>
      </c>
      <c r="K444" s="1" t="s">
        <v>62</v>
      </c>
      <c r="L444" s="1">
        <v>19.0</v>
      </c>
    </row>
    <row r="445" ht="15.75" customHeight="1">
      <c r="A445" s="1">
        <f t="shared" si="1"/>
        <v>0.3492608431</v>
      </c>
      <c r="B445" s="1">
        <v>444.0</v>
      </c>
      <c r="C445" s="1" t="s">
        <v>32</v>
      </c>
      <c r="D445" s="1" t="s">
        <v>102</v>
      </c>
      <c r="E445" s="1" t="s">
        <v>46</v>
      </c>
      <c r="F445" s="1">
        <v>1.0</v>
      </c>
      <c r="G445" s="1">
        <v>2.0</v>
      </c>
      <c r="H445" s="1">
        <v>3.0</v>
      </c>
      <c r="I445" s="1">
        <v>30.0</v>
      </c>
      <c r="J445" s="1">
        <v>5.0</v>
      </c>
      <c r="K445" s="1" t="s">
        <v>51</v>
      </c>
      <c r="L445" s="1">
        <v>257.0</v>
      </c>
    </row>
    <row r="446" ht="15.75" customHeight="1">
      <c r="A446" s="1">
        <f t="shared" si="1"/>
        <v>0.5780053893</v>
      </c>
      <c r="B446" s="1">
        <v>445.0</v>
      </c>
      <c r="C446" s="1" t="s">
        <v>32</v>
      </c>
      <c r="D446" s="1" t="s">
        <v>99</v>
      </c>
      <c r="E446" s="1" t="s">
        <v>54</v>
      </c>
      <c r="F446" s="1">
        <v>1.0</v>
      </c>
      <c r="G446" s="1">
        <v>2.0</v>
      </c>
      <c r="H446" s="1">
        <v>1.0</v>
      </c>
      <c r="I446" s="1">
        <v>52.0</v>
      </c>
      <c r="J446" s="1">
        <v>8.0</v>
      </c>
      <c r="K446" s="1" t="s">
        <v>51</v>
      </c>
      <c r="L446" s="1">
        <v>99.0</v>
      </c>
    </row>
    <row r="447" ht="15.75" customHeight="1">
      <c r="A447" s="1">
        <f t="shared" si="1"/>
        <v>0.3102732323</v>
      </c>
      <c r="B447" s="1">
        <v>446.0</v>
      </c>
      <c r="C447" s="1" t="s">
        <v>32</v>
      </c>
      <c r="D447" s="1" t="s">
        <v>100</v>
      </c>
      <c r="E447" s="1" t="s">
        <v>46</v>
      </c>
      <c r="F447" s="1">
        <v>1.0</v>
      </c>
      <c r="G447" s="1">
        <v>2.0</v>
      </c>
      <c r="H447" s="1">
        <v>3.0</v>
      </c>
      <c r="I447" s="1">
        <v>36.0</v>
      </c>
      <c r="J447" s="1">
        <v>7.0</v>
      </c>
      <c r="K447" s="1" t="s">
        <v>51</v>
      </c>
      <c r="L447" s="1">
        <v>394.0</v>
      </c>
    </row>
    <row r="448" ht="15.75" customHeight="1">
      <c r="A448" s="1">
        <f t="shared" si="1"/>
        <v>0.6829444083</v>
      </c>
      <c r="B448" s="1">
        <v>447.0</v>
      </c>
      <c r="C448" s="1" t="s">
        <v>44</v>
      </c>
      <c r="D448" s="1" t="s">
        <v>98</v>
      </c>
      <c r="E448" s="1" t="s">
        <v>46</v>
      </c>
      <c r="F448" s="1">
        <v>1.0</v>
      </c>
      <c r="G448" s="1">
        <v>2.0</v>
      </c>
      <c r="H448" s="1">
        <v>4.0</v>
      </c>
      <c r="I448" s="1">
        <v>45.0</v>
      </c>
      <c r="J448" s="1">
        <v>9.0</v>
      </c>
      <c r="K448" s="1" t="s">
        <v>51</v>
      </c>
      <c r="L448" s="1">
        <v>449.0</v>
      </c>
    </row>
    <row r="449" ht="15.75" customHeight="1">
      <c r="A449" s="1">
        <f t="shared" si="1"/>
        <v>0.9756507633</v>
      </c>
      <c r="B449" s="1">
        <v>448.0</v>
      </c>
      <c r="C449" s="1" t="s">
        <v>32</v>
      </c>
      <c r="D449" s="1" t="s">
        <v>101</v>
      </c>
      <c r="E449" s="1" t="s">
        <v>38</v>
      </c>
      <c r="F449" s="1">
        <v>1.0</v>
      </c>
      <c r="G449" s="1">
        <v>2.0</v>
      </c>
      <c r="H449" s="1">
        <v>2.0</v>
      </c>
      <c r="I449" s="1">
        <v>39.0</v>
      </c>
      <c r="J449" s="1">
        <v>5.0</v>
      </c>
      <c r="K449" s="1" t="s">
        <v>51</v>
      </c>
      <c r="L449" s="1">
        <v>167.0</v>
      </c>
    </row>
    <row r="450" ht="15.75" customHeight="1">
      <c r="A450" s="1">
        <f t="shared" si="1"/>
        <v>0.6960974355</v>
      </c>
      <c r="B450" s="1">
        <v>449.0</v>
      </c>
      <c r="C450" s="1" t="s">
        <v>32</v>
      </c>
      <c r="D450" s="1" t="s">
        <v>98</v>
      </c>
      <c r="E450" s="1" t="s">
        <v>38</v>
      </c>
      <c r="F450" s="1">
        <v>1.0</v>
      </c>
      <c r="G450" s="1">
        <v>2.0</v>
      </c>
      <c r="H450" s="1">
        <v>1.0</v>
      </c>
      <c r="I450" s="1">
        <v>53.0</v>
      </c>
      <c r="J450" s="1">
        <v>4.0</v>
      </c>
      <c r="K450" s="1" t="s">
        <v>51</v>
      </c>
      <c r="L450" s="1">
        <v>95.0</v>
      </c>
    </row>
    <row r="451" ht="15.75" customHeight="1">
      <c r="A451" s="1">
        <f t="shared" si="1"/>
        <v>0.7192275109</v>
      </c>
      <c r="B451" s="1">
        <v>450.0</v>
      </c>
      <c r="C451" s="1" t="s">
        <v>32</v>
      </c>
      <c r="D451" s="1" t="s">
        <v>102</v>
      </c>
      <c r="E451" s="1" t="s">
        <v>38</v>
      </c>
      <c r="F451" s="1">
        <v>1.0</v>
      </c>
      <c r="G451" s="1">
        <v>2.0</v>
      </c>
      <c r="H451" s="1">
        <v>3.0</v>
      </c>
      <c r="I451" s="1">
        <v>32.0</v>
      </c>
      <c r="J451" s="1">
        <v>7.0</v>
      </c>
      <c r="K451" s="1" t="s">
        <v>51</v>
      </c>
      <c r="L451" s="1">
        <v>398.0</v>
      </c>
    </row>
    <row r="452" ht="15.75" customHeight="1">
      <c r="A452" s="1">
        <f t="shared" si="1"/>
        <v>0.2672744861</v>
      </c>
      <c r="B452" s="1">
        <v>451.0</v>
      </c>
      <c r="C452" s="1" t="s">
        <v>32</v>
      </c>
      <c r="D452" s="1" t="s">
        <v>102</v>
      </c>
      <c r="E452" s="1" t="s">
        <v>46</v>
      </c>
      <c r="F452" s="1">
        <v>1.0</v>
      </c>
      <c r="G452" s="1">
        <v>2.0</v>
      </c>
      <c r="H452" s="1">
        <v>1.0</v>
      </c>
      <c r="I452" s="1">
        <v>34.0</v>
      </c>
      <c r="J452" s="1">
        <v>1.0</v>
      </c>
      <c r="K452" s="1" t="s">
        <v>62</v>
      </c>
      <c r="L452" s="1">
        <v>60.0</v>
      </c>
    </row>
    <row r="453" ht="15.75" customHeight="1">
      <c r="A453" s="1">
        <f t="shared" si="1"/>
        <v>0.2637750032</v>
      </c>
      <c r="B453" s="1">
        <v>452.0</v>
      </c>
      <c r="C453" s="1" t="s">
        <v>44</v>
      </c>
      <c r="D453" s="1" t="s">
        <v>98</v>
      </c>
      <c r="E453" s="1" t="s">
        <v>38</v>
      </c>
      <c r="F453" s="1">
        <v>1.0</v>
      </c>
      <c r="G453" s="1">
        <v>2.0</v>
      </c>
      <c r="H453" s="1">
        <v>3.0</v>
      </c>
      <c r="I453" s="1">
        <v>32.0</v>
      </c>
      <c r="J453" s="1">
        <v>6.0</v>
      </c>
      <c r="K453" s="1" t="s">
        <v>84</v>
      </c>
      <c r="L453" s="1">
        <v>247.0</v>
      </c>
    </row>
    <row r="454" ht="15.75" customHeight="1">
      <c r="A454" s="1">
        <f t="shared" si="1"/>
        <v>0.8516103473</v>
      </c>
      <c r="B454" s="1">
        <v>453.0</v>
      </c>
      <c r="C454" s="1" t="s">
        <v>32</v>
      </c>
      <c r="D454" s="1" t="s">
        <v>100</v>
      </c>
      <c r="E454" s="1" t="s">
        <v>46</v>
      </c>
      <c r="F454" s="1">
        <v>1.0</v>
      </c>
      <c r="G454" s="1">
        <v>2.0</v>
      </c>
      <c r="H454" s="1">
        <v>3.0</v>
      </c>
      <c r="I454" s="1">
        <v>33.0</v>
      </c>
      <c r="J454" s="1">
        <v>8.0</v>
      </c>
      <c r="K454" s="1" t="s">
        <v>51</v>
      </c>
      <c r="L454" s="1">
        <v>324.0</v>
      </c>
    </row>
    <row r="455" ht="15.75" customHeight="1">
      <c r="A455" s="1">
        <f t="shared" si="1"/>
        <v>0.6040053736</v>
      </c>
      <c r="B455" s="1">
        <v>454.0</v>
      </c>
      <c r="C455" s="1" t="s">
        <v>32</v>
      </c>
      <c r="D455" s="1" t="s">
        <v>99</v>
      </c>
      <c r="E455" s="1" t="s">
        <v>38</v>
      </c>
      <c r="F455" s="1">
        <v>1.0</v>
      </c>
      <c r="G455" s="1">
        <v>2.0</v>
      </c>
      <c r="H455" s="1">
        <v>3.0</v>
      </c>
      <c r="I455" s="1">
        <v>46.0</v>
      </c>
      <c r="J455" s="1">
        <v>4.0</v>
      </c>
      <c r="K455" s="1" t="s">
        <v>51</v>
      </c>
      <c r="L455" s="1">
        <v>371.0</v>
      </c>
    </row>
    <row r="456" ht="15.75" customHeight="1">
      <c r="A456" s="1">
        <f t="shared" si="1"/>
        <v>0.6128148068</v>
      </c>
      <c r="B456" s="1">
        <v>455.0</v>
      </c>
      <c r="C456" s="1" t="s">
        <v>44</v>
      </c>
      <c r="D456" s="1" t="s">
        <v>103</v>
      </c>
      <c r="E456" s="1" t="s">
        <v>46</v>
      </c>
      <c r="F456" s="1">
        <v>1.0</v>
      </c>
      <c r="G456" s="1">
        <v>2.0</v>
      </c>
      <c r="H456" s="1">
        <v>3.0</v>
      </c>
      <c r="I456" s="1">
        <v>43.0</v>
      </c>
      <c r="J456" s="1">
        <v>3.0</v>
      </c>
      <c r="K456" s="1" t="s">
        <v>62</v>
      </c>
      <c r="L456" s="1">
        <v>395.0</v>
      </c>
    </row>
    <row r="457" ht="15.75" customHeight="1">
      <c r="A457" s="1">
        <f t="shared" si="1"/>
        <v>0.6274474174</v>
      </c>
      <c r="B457" s="1">
        <v>456.0</v>
      </c>
      <c r="C457" s="1" t="s">
        <v>32</v>
      </c>
      <c r="D457" s="1" t="s">
        <v>102</v>
      </c>
      <c r="E457" s="1" t="s">
        <v>54</v>
      </c>
      <c r="F457" s="1">
        <v>1.0</v>
      </c>
      <c r="G457" s="1">
        <v>2.0</v>
      </c>
      <c r="H457" s="1">
        <v>2.0</v>
      </c>
      <c r="I457" s="1">
        <v>35.0</v>
      </c>
      <c r="J457" s="1">
        <v>7.0</v>
      </c>
      <c r="K457" s="1" t="s">
        <v>76</v>
      </c>
      <c r="L457" s="1">
        <v>190.0</v>
      </c>
    </row>
    <row r="458" ht="15.75" customHeight="1">
      <c r="A458" s="1">
        <f t="shared" si="1"/>
        <v>0.2507947778</v>
      </c>
      <c r="B458" s="1">
        <v>457.0</v>
      </c>
      <c r="C458" s="1" t="s">
        <v>32</v>
      </c>
      <c r="D458" s="1" t="s">
        <v>99</v>
      </c>
      <c r="E458" s="1" t="s">
        <v>38</v>
      </c>
      <c r="F458" s="1">
        <v>1.0</v>
      </c>
      <c r="G458" s="1">
        <v>2.0</v>
      </c>
      <c r="H458" s="1">
        <v>6.0</v>
      </c>
      <c r="I458" s="1">
        <v>51.0</v>
      </c>
      <c r="J458" s="1">
        <v>7.0</v>
      </c>
      <c r="K458" s="1" t="s">
        <v>51</v>
      </c>
      <c r="L458" s="1">
        <v>487.0</v>
      </c>
    </row>
    <row r="459" ht="15.75" customHeight="1">
      <c r="A459" s="1">
        <f t="shared" si="1"/>
        <v>0.03006179374</v>
      </c>
      <c r="B459" s="1">
        <v>458.0</v>
      </c>
      <c r="C459" s="1" t="s">
        <v>44</v>
      </c>
      <c r="D459" s="1" t="s">
        <v>101</v>
      </c>
      <c r="E459" s="1" t="s">
        <v>46</v>
      </c>
      <c r="F459" s="1">
        <v>1.0</v>
      </c>
      <c r="G459" s="1">
        <v>2.0</v>
      </c>
      <c r="H459" s="1">
        <v>4.0</v>
      </c>
      <c r="I459" s="1">
        <v>29.0</v>
      </c>
      <c r="J459" s="1">
        <v>9.0</v>
      </c>
      <c r="K459" s="1" t="s">
        <v>51</v>
      </c>
      <c r="L459" s="1">
        <v>444.0</v>
      </c>
    </row>
    <row r="460" ht="15.75" customHeight="1">
      <c r="A460" s="1">
        <f t="shared" si="1"/>
        <v>0.9037930473</v>
      </c>
      <c r="B460" s="1">
        <v>459.0</v>
      </c>
      <c r="C460" s="1" t="s">
        <v>44</v>
      </c>
      <c r="D460" s="1" t="s">
        <v>98</v>
      </c>
      <c r="E460" s="1" t="s">
        <v>54</v>
      </c>
      <c r="F460" s="1">
        <v>0.8</v>
      </c>
      <c r="G460" s="1">
        <v>4.0</v>
      </c>
      <c r="H460" s="1">
        <v>3.0</v>
      </c>
      <c r="I460" s="1">
        <v>37.0</v>
      </c>
      <c r="J460" s="1">
        <v>9.0</v>
      </c>
      <c r="K460" s="1" t="s">
        <v>51</v>
      </c>
      <c r="L460" s="1">
        <v>290.0</v>
      </c>
    </row>
    <row r="461" ht="15.75" customHeight="1">
      <c r="A461" s="1">
        <f t="shared" si="1"/>
        <v>0.162529245</v>
      </c>
      <c r="B461" s="1">
        <v>460.0</v>
      </c>
      <c r="C461" s="1" t="s">
        <v>32</v>
      </c>
      <c r="D461" s="1" t="s">
        <v>99</v>
      </c>
      <c r="E461" s="1" t="s">
        <v>46</v>
      </c>
      <c r="F461" s="1">
        <v>1.0</v>
      </c>
      <c r="G461" s="1">
        <v>2.0</v>
      </c>
      <c r="H461" s="1">
        <v>4.0</v>
      </c>
      <c r="I461" s="1">
        <v>45.0</v>
      </c>
      <c r="J461" s="1">
        <v>5.0</v>
      </c>
      <c r="K461" s="1" t="s">
        <v>51</v>
      </c>
      <c r="L461" s="1">
        <v>432.0</v>
      </c>
    </row>
    <row r="462" ht="15.75" customHeight="1">
      <c r="A462" s="1">
        <f t="shared" si="1"/>
        <v>0.3869171882</v>
      </c>
      <c r="B462" s="1">
        <v>461.0</v>
      </c>
      <c r="C462" s="1" t="s">
        <v>32</v>
      </c>
      <c r="D462" s="1" t="s">
        <v>98</v>
      </c>
      <c r="E462" s="1" t="s">
        <v>38</v>
      </c>
      <c r="F462" s="1">
        <v>1.0</v>
      </c>
      <c r="G462" s="1">
        <v>2.0</v>
      </c>
      <c r="H462" s="1">
        <v>3.0</v>
      </c>
      <c r="I462" s="1">
        <v>39.0</v>
      </c>
      <c r="J462" s="1">
        <v>9.0</v>
      </c>
      <c r="K462" s="1" t="s">
        <v>51</v>
      </c>
      <c r="L462" s="1">
        <v>303.0</v>
      </c>
    </row>
    <row r="463" ht="15.75" customHeight="1">
      <c r="A463" s="1">
        <f t="shared" si="1"/>
        <v>0.2000451332</v>
      </c>
      <c r="B463" s="1">
        <v>462.0</v>
      </c>
      <c r="C463" s="1" t="s">
        <v>32</v>
      </c>
      <c r="D463" s="1" t="s">
        <v>101</v>
      </c>
      <c r="E463" s="1" t="s">
        <v>38</v>
      </c>
      <c r="F463" s="1">
        <v>1.0</v>
      </c>
      <c r="G463" s="1">
        <v>2.0</v>
      </c>
      <c r="H463" s="1">
        <v>4.0</v>
      </c>
      <c r="I463" s="1">
        <v>29.0</v>
      </c>
      <c r="J463" s="1">
        <v>4.0</v>
      </c>
      <c r="K463" s="1" t="s">
        <v>51</v>
      </c>
      <c r="L463" s="1">
        <v>454.0</v>
      </c>
    </row>
    <row r="464" ht="15.75" customHeight="1">
      <c r="A464" s="1">
        <f t="shared" si="1"/>
        <v>0.1695303502</v>
      </c>
      <c r="B464" s="1">
        <v>463.0</v>
      </c>
      <c r="C464" s="1" t="s">
        <v>44</v>
      </c>
      <c r="D464" s="1" t="s">
        <v>98</v>
      </c>
      <c r="E464" s="1" t="s">
        <v>38</v>
      </c>
      <c r="F464" s="1">
        <v>1.0</v>
      </c>
      <c r="G464" s="1">
        <v>2.0</v>
      </c>
      <c r="H464" s="1">
        <v>2.0</v>
      </c>
      <c r="I464" s="1">
        <v>44.0</v>
      </c>
      <c r="J464" s="1">
        <v>6.0</v>
      </c>
      <c r="K464" s="1" t="s">
        <v>62</v>
      </c>
      <c r="L464" s="1">
        <v>174.0</v>
      </c>
    </row>
    <row r="465" ht="15.75" customHeight="1">
      <c r="A465" s="1">
        <f t="shared" si="1"/>
        <v>0.722916605</v>
      </c>
      <c r="B465" s="1">
        <v>464.0</v>
      </c>
      <c r="C465" s="1" t="s">
        <v>32</v>
      </c>
      <c r="D465" s="1" t="s">
        <v>98</v>
      </c>
      <c r="E465" s="1" t="s">
        <v>46</v>
      </c>
      <c r="F465" s="1">
        <v>1.0</v>
      </c>
      <c r="G465" s="1">
        <v>3.0</v>
      </c>
      <c r="H465" s="1">
        <v>1.0</v>
      </c>
      <c r="I465" s="1">
        <v>38.0</v>
      </c>
      <c r="J465" s="1">
        <v>1.0</v>
      </c>
      <c r="K465" s="1" t="s">
        <v>62</v>
      </c>
      <c r="L465" s="1">
        <v>121.0</v>
      </c>
    </row>
    <row r="466" ht="15.75" customHeight="1">
      <c r="A466" s="1">
        <f t="shared" si="1"/>
        <v>0.2347329847</v>
      </c>
      <c r="B466" s="1">
        <v>465.0</v>
      </c>
      <c r="C466" s="1" t="s">
        <v>32</v>
      </c>
      <c r="D466" s="1" t="s">
        <v>101</v>
      </c>
      <c r="E466" s="1" t="s">
        <v>46</v>
      </c>
      <c r="F466" s="1">
        <v>1.0</v>
      </c>
      <c r="G466" s="1">
        <v>2.0</v>
      </c>
      <c r="H466" s="1">
        <v>2.0</v>
      </c>
      <c r="I466" s="1">
        <v>36.0</v>
      </c>
      <c r="J466" s="1">
        <v>6.0</v>
      </c>
      <c r="K466" s="1" t="s">
        <v>51</v>
      </c>
      <c r="L466" s="1">
        <v>225.0</v>
      </c>
    </row>
    <row r="467" ht="15.75" customHeight="1">
      <c r="A467" s="1">
        <f t="shared" si="1"/>
        <v>0.9126321278</v>
      </c>
      <c r="B467" s="1">
        <v>466.0</v>
      </c>
      <c r="C467" s="1" t="s">
        <v>44</v>
      </c>
      <c r="D467" s="1" t="s">
        <v>98</v>
      </c>
      <c r="E467" s="1" t="s">
        <v>46</v>
      </c>
      <c r="F467" s="1">
        <v>0.8</v>
      </c>
      <c r="G467" s="1">
        <v>3.0</v>
      </c>
      <c r="H467" s="1">
        <v>4.0</v>
      </c>
      <c r="I467" s="1">
        <v>59.0</v>
      </c>
      <c r="J467" s="1">
        <v>9.0</v>
      </c>
      <c r="K467" s="1" t="s">
        <v>51</v>
      </c>
      <c r="L467" s="1">
        <v>441.0</v>
      </c>
    </row>
    <row r="468" ht="15.75" customHeight="1">
      <c r="A468" s="1">
        <f t="shared" si="1"/>
        <v>0.7669933913</v>
      </c>
      <c r="B468" s="1">
        <v>467.0</v>
      </c>
      <c r="C468" s="1" t="s">
        <v>32</v>
      </c>
      <c r="D468" s="1" t="s">
        <v>103</v>
      </c>
      <c r="E468" s="1" t="s">
        <v>49</v>
      </c>
      <c r="F468" s="1">
        <v>1.0</v>
      </c>
      <c r="G468" s="1">
        <v>2.0</v>
      </c>
      <c r="H468" s="1">
        <v>0.0</v>
      </c>
      <c r="I468" s="1">
        <v>51.0</v>
      </c>
      <c r="J468" s="1">
        <v>5.0</v>
      </c>
      <c r="K468" s="1" t="s">
        <v>47</v>
      </c>
      <c r="L468" s="1">
        <v>26.0</v>
      </c>
    </row>
    <row r="469" ht="15.75" customHeight="1">
      <c r="A469" s="1">
        <f t="shared" si="1"/>
        <v>0.109337459</v>
      </c>
      <c r="B469" s="1">
        <v>468.0</v>
      </c>
      <c r="C469" s="1" t="s">
        <v>32</v>
      </c>
      <c r="D469" s="1" t="s">
        <v>103</v>
      </c>
      <c r="E469" s="1" t="s">
        <v>49</v>
      </c>
      <c r="F469" s="1">
        <v>1.0</v>
      </c>
      <c r="G469" s="1">
        <v>2.0</v>
      </c>
      <c r="H469" s="1">
        <v>1.0</v>
      </c>
      <c r="I469" s="1">
        <v>33.0</v>
      </c>
      <c r="J469" s="1">
        <v>7.0</v>
      </c>
      <c r="K469" s="1" t="s">
        <v>51</v>
      </c>
      <c r="L469" s="1">
        <v>57.0</v>
      </c>
    </row>
    <row r="470" ht="15.75" customHeight="1">
      <c r="A470" s="1">
        <f t="shared" si="1"/>
        <v>0.08142792073</v>
      </c>
      <c r="B470" s="1">
        <v>469.0</v>
      </c>
      <c r="C470" s="1" t="s">
        <v>32</v>
      </c>
      <c r="D470" s="1" t="s">
        <v>98</v>
      </c>
      <c r="E470" s="1" t="s">
        <v>46</v>
      </c>
      <c r="F470" s="1">
        <v>1.0</v>
      </c>
      <c r="G470" s="1">
        <v>2.0</v>
      </c>
      <c r="H470" s="1">
        <v>2.0</v>
      </c>
      <c r="I470" s="1">
        <v>33.0</v>
      </c>
      <c r="J470" s="1">
        <v>3.0</v>
      </c>
      <c r="K470" s="1" t="s">
        <v>62</v>
      </c>
      <c r="L470" s="1">
        <v>178.0</v>
      </c>
    </row>
    <row r="471" ht="15.75" customHeight="1">
      <c r="A471" s="1">
        <f t="shared" si="1"/>
        <v>0.2084059763</v>
      </c>
      <c r="B471" s="1">
        <v>470.0</v>
      </c>
      <c r="C471" s="1" t="s">
        <v>44</v>
      </c>
      <c r="D471" s="1" t="s">
        <v>98</v>
      </c>
      <c r="E471" s="1" t="s">
        <v>38</v>
      </c>
      <c r="F471" s="1">
        <v>1.0</v>
      </c>
      <c r="G471" s="1">
        <v>2.0</v>
      </c>
      <c r="H471" s="1">
        <v>1.0</v>
      </c>
      <c r="I471" s="1">
        <v>48.0</v>
      </c>
      <c r="J471" s="1">
        <v>1.0</v>
      </c>
      <c r="K471" s="1" t="s">
        <v>47</v>
      </c>
      <c r="L471" s="1">
        <v>151.0</v>
      </c>
    </row>
    <row r="472" ht="15.75" customHeight="1">
      <c r="A472" s="1">
        <f t="shared" si="1"/>
        <v>0.3334477976</v>
      </c>
      <c r="B472" s="1">
        <v>471.0</v>
      </c>
      <c r="C472" s="1" t="s">
        <v>32</v>
      </c>
      <c r="D472" s="1" t="s">
        <v>98</v>
      </c>
      <c r="E472" s="1" t="s">
        <v>54</v>
      </c>
      <c r="F472" s="1">
        <v>1.0</v>
      </c>
      <c r="G472" s="1">
        <v>3.0</v>
      </c>
      <c r="H472" s="1">
        <v>1.0</v>
      </c>
      <c r="I472" s="1">
        <v>31.0</v>
      </c>
      <c r="J472" s="1">
        <v>5.0</v>
      </c>
      <c r="K472" s="1" t="s">
        <v>62</v>
      </c>
      <c r="L472" s="1">
        <v>88.0</v>
      </c>
    </row>
    <row r="473" ht="15.75" customHeight="1">
      <c r="A473" s="1">
        <f t="shared" si="1"/>
        <v>0.0782632387</v>
      </c>
      <c r="B473" s="1">
        <v>472.0</v>
      </c>
      <c r="C473" s="1" t="s">
        <v>32</v>
      </c>
      <c r="D473" s="1" t="s">
        <v>98</v>
      </c>
      <c r="E473" s="1" t="s">
        <v>54</v>
      </c>
      <c r="F473" s="1">
        <v>1.0</v>
      </c>
      <c r="G473" s="1">
        <v>2.0</v>
      </c>
      <c r="H473" s="1">
        <v>2.0</v>
      </c>
      <c r="I473" s="1">
        <v>25.0</v>
      </c>
      <c r="J473" s="1">
        <v>5.0</v>
      </c>
      <c r="K473" s="1" t="s">
        <v>51</v>
      </c>
      <c r="L473" s="1">
        <v>192.0</v>
      </c>
    </row>
    <row r="474" ht="15.75" customHeight="1">
      <c r="A474" s="1">
        <f t="shared" si="1"/>
        <v>0.9642725445</v>
      </c>
      <c r="B474" s="1">
        <v>473.0</v>
      </c>
      <c r="C474" s="1" t="s">
        <v>44</v>
      </c>
      <c r="D474" s="1" t="s">
        <v>99</v>
      </c>
      <c r="E474" s="1" t="s">
        <v>38</v>
      </c>
      <c r="F474" s="1">
        <v>1.0</v>
      </c>
      <c r="G474" s="1">
        <v>2.0</v>
      </c>
      <c r="H474" s="1">
        <v>3.0</v>
      </c>
      <c r="I474" s="1">
        <v>51.0</v>
      </c>
      <c r="J474" s="1">
        <v>1.0</v>
      </c>
      <c r="K474" s="1" t="s">
        <v>51</v>
      </c>
      <c r="L474" s="1">
        <v>298.0</v>
      </c>
    </row>
    <row r="475" ht="15.75" customHeight="1">
      <c r="A475" s="1">
        <f t="shared" si="1"/>
        <v>0.9066655131</v>
      </c>
      <c r="B475" s="1">
        <v>474.0</v>
      </c>
      <c r="C475" s="1" t="s">
        <v>32</v>
      </c>
      <c r="D475" s="1" t="s">
        <v>99</v>
      </c>
      <c r="E475" s="1" t="s">
        <v>46</v>
      </c>
      <c r="F475" s="1">
        <v>1.0</v>
      </c>
      <c r="G475" s="1">
        <v>3.0</v>
      </c>
      <c r="H475" s="1">
        <v>2.0</v>
      </c>
      <c r="I475" s="1">
        <v>38.0</v>
      </c>
      <c r="J475" s="1">
        <v>7.0</v>
      </c>
      <c r="K475" s="1" t="s">
        <v>51</v>
      </c>
      <c r="L475" s="1">
        <v>191.0</v>
      </c>
    </row>
    <row r="476" ht="15.75" customHeight="1">
      <c r="A476" s="1">
        <f t="shared" si="1"/>
        <v>0.07057161266</v>
      </c>
      <c r="B476" s="1">
        <v>475.0</v>
      </c>
      <c r="C476" s="1" t="s">
        <v>44</v>
      </c>
      <c r="D476" s="1" t="s">
        <v>98</v>
      </c>
      <c r="E476" s="1" t="s">
        <v>46</v>
      </c>
      <c r="F476" s="1">
        <v>0.7</v>
      </c>
      <c r="G476" s="1">
        <v>3.0</v>
      </c>
      <c r="H476" s="1">
        <v>2.0</v>
      </c>
      <c r="I476" s="1">
        <v>50.0</v>
      </c>
      <c r="J476" s="1">
        <v>6.0</v>
      </c>
      <c r="K476" s="1" t="s">
        <v>62</v>
      </c>
      <c r="L476" s="1">
        <v>210.0</v>
      </c>
    </row>
    <row r="477" ht="15.75" customHeight="1">
      <c r="A477" s="1">
        <f t="shared" si="1"/>
        <v>0.6917185406</v>
      </c>
      <c r="B477" s="1">
        <v>476.0</v>
      </c>
      <c r="C477" s="1" t="s">
        <v>32</v>
      </c>
      <c r="D477" s="1" t="s">
        <v>98</v>
      </c>
      <c r="E477" s="1" t="s">
        <v>38</v>
      </c>
      <c r="F477" s="1">
        <v>1.0</v>
      </c>
      <c r="G477" s="1">
        <v>2.0</v>
      </c>
      <c r="H477" s="1">
        <v>3.0</v>
      </c>
      <c r="I477" s="1">
        <v>42.0</v>
      </c>
      <c r="J477" s="1">
        <v>3.0</v>
      </c>
      <c r="K477" s="1" t="s">
        <v>47</v>
      </c>
      <c r="L477" s="1">
        <v>254.0</v>
      </c>
    </row>
    <row r="478" ht="15.75" customHeight="1">
      <c r="A478" s="1">
        <f t="shared" si="1"/>
        <v>0.6002744124</v>
      </c>
      <c r="B478" s="1">
        <v>477.0</v>
      </c>
      <c r="C478" s="1" t="s">
        <v>44</v>
      </c>
      <c r="D478" s="1" t="s">
        <v>100</v>
      </c>
      <c r="E478" s="1" t="s">
        <v>54</v>
      </c>
      <c r="F478" s="1">
        <v>1.0</v>
      </c>
      <c r="G478" s="1">
        <v>3.0</v>
      </c>
      <c r="H478" s="1">
        <v>3.0</v>
      </c>
      <c r="I478" s="1">
        <v>34.0</v>
      </c>
      <c r="J478" s="1">
        <v>6.0</v>
      </c>
      <c r="K478" s="1" t="s">
        <v>66</v>
      </c>
      <c r="L478" s="1">
        <v>376.0</v>
      </c>
    </row>
    <row r="479" ht="15.75" customHeight="1">
      <c r="A479" s="1">
        <f t="shared" si="1"/>
        <v>0.3161551926</v>
      </c>
      <c r="B479" s="1">
        <v>478.0</v>
      </c>
      <c r="C479" s="1" t="s">
        <v>44</v>
      </c>
      <c r="D479" s="1" t="s">
        <v>98</v>
      </c>
      <c r="E479" s="1" t="s">
        <v>38</v>
      </c>
      <c r="F479" s="1">
        <v>1.0</v>
      </c>
      <c r="G479" s="1">
        <v>3.0</v>
      </c>
      <c r="H479" s="1">
        <v>3.0</v>
      </c>
      <c r="I479" s="1">
        <v>40.0</v>
      </c>
      <c r="J479" s="1">
        <v>0.0</v>
      </c>
      <c r="K479" s="1" t="s">
        <v>51</v>
      </c>
      <c r="L479" s="1">
        <v>411.0</v>
      </c>
    </row>
    <row r="480" ht="15.75" customHeight="1">
      <c r="A480" s="1">
        <f t="shared" si="1"/>
        <v>0.5270514474</v>
      </c>
      <c r="B480" s="1">
        <v>479.0</v>
      </c>
      <c r="C480" s="1" t="s">
        <v>32</v>
      </c>
      <c r="D480" s="1" t="s">
        <v>98</v>
      </c>
      <c r="E480" s="1" t="s">
        <v>38</v>
      </c>
      <c r="F480" s="1">
        <v>1.0</v>
      </c>
      <c r="G480" s="1">
        <v>3.0</v>
      </c>
      <c r="H480" s="1">
        <v>2.0</v>
      </c>
      <c r="I480" s="1">
        <v>44.0</v>
      </c>
      <c r="J480" s="1">
        <v>7.0</v>
      </c>
      <c r="K480" s="1" t="s">
        <v>51</v>
      </c>
      <c r="L480" s="1">
        <v>223.0</v>
      </c>
    </row>
    <row r="481" ht="15.75" customHeight="1">
      <c r="A481" s="1">
        <f t="shared" si="1"/>
        <v>0.1234970064</v>
      </c>
      <c r="B481" s="1">
        <v>480.0</v>
      </c>
      <c r="C481" s="1" t="s">
        <v>32</v>
      </c>
      <c r="D481" s="1" t="s">
        <v>101</v>
      </c>
      <c r="E481" s="1" t="s">
        <v>46</v>
      </c>
      <c r="F481" s="1">
        <v>1.0</v>
      </c>
      <c r="G481" s="1">
        <v>2.0</v>
      </c>
      <c r="H481" s="1">
        <v>2.0</v>
      </c>
      <c r="I481" s="1">
        <v>38.0</v>
      </c>
      <c r="J481" s="1">
        <v>0.0</v>
      </c>
      <c r="K481" s="1" t="s">
        <v>51</v>
      </c>
      <c r="L481" s="1">
        <v>234.0</v>
      </c>
    </row>
    <row r="482" ht="15.75" customHeight="1">
      <c r="A482" s="1">
        <f t="shared" si="1"/>
        <v>0.6394015356</v>
      </c>
      <c r="B482" s="1">
        <v>481.0</v>
      </c>
      <c r="C482" s="1" t="s">
        <v>32</v>
      </c>
      <c r="D482" s="1" t="s">
        <v>101</v>
      </c>
      <c r="E482" s="1" t="s">
        <v>54</v>
      </c>
      <c r="F482" s="1">
        <v>1.0</v>
      </c>
      <c r="G482" s="1">
        <v>2.0</v>
      </c>
      <c r="H482" s="1">
        <v>3.0</v>
      </c>
      <c r="I482" s="1">
        <v>53.0</v>
      </c>
      <c r="J482" s="1">
        <v>4.0</v>
      </c>
      <c r="K482" s="1" t="s">
        <v>56</v>
      </c>
      <c r="L482" s="1">
        <v>304.0</v>
      </c>
    </row>
    <row r="483" ht="15.75" customHeight="1">
      <c r="A483" s="1">
        <f t="shared" si="1"/>
        <v>0.2630565125</v>
      </c>
      <c r="B483" s="1">
        <v>482.0</v>
      </c>
      <c r="C483" s="1" t="s">
        <v>32</v>
      </c>
      <c r="D483" s="1" t="s">
        <v>101</v>
      </c>
      <c r="E483" s="1" t="s">
        <v>38</v>
      </c>
      <c r="F483" s="1">
        <v>1.0</v>
      </c>
      <c r="G483" s="1">
        <v>3.0</v>
      </c>
      <c r="H483" s="1">
        <v>4.0</v>
      </c>
      <c r="I483" s="1">
        <v>48.0</v>
      </c>
      <c r="J483" s="1">
        <v>9.0</v>
      </c>
      <c r="K483" s="1" t="s">
        <v>51</v>
      </c>
      <c r="L483" s="1">
        <v>442.0</v>
      </c>
    </row>
    <row r="484" ht="15.75" customHeight="1">
      <c r="A484" s="1">
        <f t="shared" si="1"/>
        <v>0.8835980573</v>
      </c>
      <c r="B484" s="1">
        <v>483.0</v>
      </c>
      <c r="C484" s="1" t="s">
        <v>44</v>
      </c>
      <c r="D484" s="1" t="s">
        <v>98</v>
      </c>
      <c r="E484" s="1" t="s">
        <v>38</v>
      </c>
      <c r="F484" s="1">
        <v>0.5</v>
      </c>
      <c r="G484" s="1">
        <v>2.0</v>
      </c>
      <c r="H484" s="1">
        <v>1.0</v>
      </c>
      <c r="I484" s="1">
        <v>57.0</v>
      </c>
      <c r="J484" s="1">
        <v>2.0</v>
      </c>
      <c r="K484" s="1" t="s">
        <v>56</v>
      </c>
      <c r="L484" s="1">
        <v>143.0</v>
      </c>
    </row>
    <row r="485" ht="15.75" customHeight="1">
      <c r="A485" s="1">
        <f t="shared" si="1"/>
        <v>0.4132695413</v>
      </c>
      <c r="B485" s="1">
        <v>484.0</v>
      </c>
      <c r="C485" s="1" t="s">
        <v>32</v>
      </c>
      <c r="D485" s="1" t="s">
        <v>103</v>
      </c>
      <c r="E485" s="1" t="s">
        <v>49</v>
      </c>
      <c r="F485" s="1">
        <v>1.0</v>
      </c>
      <c r="G485" s="1">
        <v>3.0</v>
      </c>
      <c r="H485" s="1">
        <v>3.0</v>
      </c>
      <c r="I485" s="1">
        <v>39.0</v>
      </c>
      <c r="J485" s="1">
        <v>0.0</v>
      </c>
      <c r="K485" s="1" t="s">
        <v>85</v>
      </c>
      <c r="L485" s="1">
        <v>261.0</v>
      </c>
    </row>
    <row r="486" ht="15.75" customHeight="1">
      <c r="A486" s="1">
        <f t="shared" si="1"/>
        <v>0.05048970994</v>
      </c>
      <c r="B486" s="1">
        <v>485.0</v>
      </c>
      <c r="C486" s="1" t="s">
        <v>32</v>
      </c>
      <c r="D486" s="1" t="s">
        <v>99</v>
      </c>
      <c r="E486" s="1" t="s">
        <v>38</v>
      </c>
      <c r="F486" s="1">
        <v>1.0</v>
      </c>
      <c r="G486" s="1">
        <v>2.0</v>
      </c>
      <c r="H486" s="1">
        <v>3.0</v>
      </c>
      <c r="I486" s="1">
        <v>57.0</v>
      </c>
      <c r="J486" s="1">
        <v>7.0</v>
      </c>
      <c r="K486" s="1" t="s">
        <v>47</v>
      </c>
      <c r="L486" s="1">
        <v>280.0</v>
      </c>
    </row>
    <row r="487" ht="15.75" customHeight="1">
      <c r="A487" s="1">
        <f t="shared" si="1"/>
        <v>0.7211840152</v>
      </c>
      <c r="B487" s="1">
        <v>486.0</v>
      </c>
      <c r="C487" s="1" t="s">
        <v>32</v>
      </c>
      <c r="D487" s="1" t="s">
        <v>98</v>
      </c>
      <c r="E487" s="1" t="s">
        <v>38</v>
      </c>
      <c r="F487" s="1">
        <v>1.0</v>
      </c>
      <c r="G487" s="1">
        <v>2.0</v>
      </c>
      <c r="H487" s="1">
        <v>1.0</v>
      </c>
      <c r="I487" s="1">
        <v>47.0</v>
      </c>
      <c r="J487" s="1">
        <v>3.0</v>
      </c>
      <c r="K487" s="1" t="s">
        <v>47</v>
      </c>
      <c r="L487" s="1">
        <v>63.0</v>
      </c>
    </row>
    <row r="488" ht="15.75" customHeight="1">
      <c r="A488" s="1">
        <f t="shared" si="1"/>
        <v>0.1124822642</v>
      </c>
      <c r="B488" s="1">
        <v>487.0</v>
      </c>
      <c r="C488" s="1" t="s">
        <v>44</v>
      </c>
      <c r="D488" s="1" t="s">
        <v>99</v>
      </c>
      <c r="E488" s="1" t="s">
        <v>54</v>
      </c>
      <c r="F488" s="1">
        <v>1.0</v>
      </c>
      <c r="G488" s="1">
        <v>2.0</v>
      </c>
      <c r="H488" s="1">
        <v>2.0</v>
      </c>
      <c r="I488" s="1">
        <v>47.0</v>
      </c>
      <c r="J488" s="1">
        <v>5.0</v>
      </c>
      <c r="K488" s="1" t="s">
        <v>51</v>
      </c>
      <c r="L488" s="1">
        <v>198.0</v>
      </c>
    </row>
    <row r="489" ht="15.75" customHeight="1">
      <c r="A489" s="1">
        <f t="shared" si="1"/>
        <v>0.8172969669</v>
      </c>
      <c r="B489" s="1">
        <v>488.0</v>
      </c>
      <c r="C489" s="1" t="s">
        <v>32</v>
      </c>
      <c r="D489" s="1" t="s">
        <v>98</v>
      </c>
      <c r="E489" s="1" t="s">
        <v>46</v>
      </c>
      <c r="F489" s="1">
        <v>1.0</v>
      </c>
      <c r="G489" s="1">
        <v>3.0</v>
      </c>
      <c r="H489" s="1">
        <v>1.0</v>
      </c>
      <c r="I489" s="1">
        <v>40.0</v>
      </c>
      <c r="J489" s="1">
        <v>1.0</v>
      </c>
      <c r="K489" s="1" t="s">
        <v>51</v>
      </c>
      <c r="L489" s="1">
        <v>156.0</v>
      </c>
    </row>
    <row r="490" ht="15.75" customHeight="1">
      <c r="A490" s="1">
        <f t="shared" si="1"/>
        <v>0.4577349398</v>
      </c>
      <c r="B490" s="1">
        <v>489.0</v>
      </c>
      <c r="C490" s="1" t="s">
        <v>32</v>
      </c>
      <c r="D490" s="1" t="s">
        <v>99</v>
      </c>
      <c r="E490" s="1" t="s">
        <v>38</v>
      </c>
      <c r="F490" s="1">
        <v>1.0</v>
      </c>
      <c r="G490" s="1">
        <v>2.0</v>
      </c>
      <c r="H490" s="1">
        <v>1.0</v>
      </c>
      <c r="I490" s="1">
        <v>47.0</v>
      </c>
      <c r="J490" s="1">
        <v>0.0</v>
      </c>
      <c r="K490" s="1" t="s">
        <v>51</v>
      </c>
      <c r="L490" s="1">
        <v>152.0</v>
      </c>
    </row>
    <row r="491" ht="15.75" customHeight="1">
      <c r="A491" s="1">
        <f t="shared" si="1"/>
        <v>0.7521796567</v>
      </c>
      <c r="B491" s="1">
        <v>490.0</v>
      </c>
      <c r="C491" s="1" t="s">
        <v>32</v>
      </c>
      <c r="D491" s="1" t="s">
        <v>101</v>
      </c>
      <c r="E491" s="1" t="s">
        <v>65</v>
      </c>
      <c r="F491" s="1">
        <v>1.0</v>
      </c>
      <c r="G491" s="1">
        <v>1.0</v>
      </c>
      <c r="H491" s="1">
        <v>1.0</v>
      </c>
      <c r="I491" s="1">
        <v>31.0</v>
      </c>
      <c r="J491" s="1">
        <v>0.0</v>
      </c>
      <c r="K491" s="1" t="s">
        <v>51</v>
      </c>
      <c r="L491" s="1">
        <v>141.0</v>
      </c>
    </row>
    <row r="492" ht="15.75" customHeight="1">
      <c r="A492" s="1">
        <f t="shared" si="1"/>
        <v>0.2831061046</v>
      </c>
      <c r="B492" s="1">
        <v>491.0</v>
      </c>
      <c r="C492" s="1" t="s">
        <v>32</v>
      </c>
      <c r="D492" s="1" t="s">
        <v>102</v>
      </c>
      <c r="E492" s="1" t="s">
        <v>54</v>
      </c>
      <c r="F492" s="1">
        <v>1.0</v>
      </c>
      <c r="G492" s="1">
        <v>2.0</v>
      </c>
      <c r="H492" s="1">
        <v>5.0</v>
      </c>
      <c r="I492" s="1">
        <v>51.0</v>
      </c>
      <c r="J492" s="1">
        <v>0.0</v>
      </c>
      <c r="K492" s="1" t="s">
        <v>64</v>
      </c>
      <c r="L492" s="1">
        <v>485.0</v>
      </c>
    </row>
    <row r="493" ht="15.75" customHeight="1">
      <c r="A493" s="1">
        <f t="shared" si="1"/>
        <v>0.3429356002</v>
      </c>
      <c r="B493" s="1">
        <v>492.0</v>
      </c>
      <c r="C493" s="1" t="s">
        <v>32</v>
      </c>
      <c r="D493" s="1" t="s">
        <v>100</v>
      </c>
      <c r="E493" s="1" t="s">
        <v>46</v>
      </c>
      <c r="F493" s="1">
        <v>1.0</v>
      </c>
      <c r="G493" s="1">
        <v>3.0</v>
      </c>
      <c r="H493" s="1">
        <v>3.0</v>
      </c>
      <c r="I493" s="1">
        <v>42.0</v>
      </c>
      <c r="J493" s="1">
        <v>8.0</v>
      </c>
      <c r="K493" s="1" t="s">
        <v>51</v>
      </c>
      <c r="L493" s="1">
        <v>373.0</v>
      </c>
    </row>
    <row r="494" ht="15.75" customHeight="1">
      <c r="A494" s="1">
        <f t="shared" si="1"/>
        <v>0.2857120636</v>
      </c>
      <c r="B494" s="1">
        <v>493.0</v>
      </c>
      <c r="C494" s="1" t="s">
        <v>32</v>
      </c>
      <c r="D494" s="1" t="s">
        <v>101</v>
      </c>
      <c r="E494" s="1" t="s">
        <v>46</v>
      </c>
      <c r="F494" s="1">
        <v>1.0</v>
      </c>
      <c r="G494" s="1">
        <v>1.0</v>
      </c>
      <c r="H494" s="1">
        <v>3.0</v>
      </c>
      <c r="I494" s="1">
        <v>32.0</v>
      </c>
      <c r="J494" s="1">
        <v>4.0</v>
      </c>
      <c r="K494" s="1" t="s">
        <v>62</v>
      </c>
      <c r="L494" s="1">
        <v>368.0</v>
      </c>
    </row>
    <row r="495" ht="15.75" customHeight="1">
      <c r="A495" s="1">
        <f t="shared" si="1"/>
        <v>0.1676014333</v>
      </c>
      <c r="B495" s="1">
        <v>494.0</v>
      </c>
      <c r="C495" s="1" t="s">
        <v>32</v>
      </c>
      <c r="D495" s="1" t="s">
        <v>98</v>
      </c>
      <c r="E495" s="1" t="s">
        <v>46</v>
      </c>
      <c r="F495" s="1">
        <v>1.0</v>
      </c>
      <c r="G495" s="1">
        <v>2.0</v>
      </c>
      <c r="H495" s="1">
        <v>3.0</v>
      </c>
      <c r="I495" s="1">
        <v>33.0</v>
      </c>
      <c r="J495" s="1">
        <v>8.0</v>
      </c>
      <c r="K495" s="1" t="s">
        <v>75</v>
      </c>
      <c r="L495" s="1">
        <v>342.0</v>
      </c>
    </row>
    <row r="496" ht="15.75" customHeight="1">
      <c r="A496" s="1">
        <f t="shared" si="1"/>
        <v>0.7157880546</v>
      </c>
      <c r="B496" s="1">
        <v>495.0</v>
      </c>
      <c r="C496" s="1" t="s">
        <v>44</v>
      </c>
      <c r="D496" s="1" t="s">
        <v>98</v>
      </c>
      <c r="E496" s="1" t="s">
        <v>38</v>
      </c>
      <c r="F496" s="1">
        <v>1.0</v>
      </c>
      <c r="G496" s="1">
        <v>3.0</v>
      </c>
      <c r="H496" s="1">
        <v>3.0</v>
      </c>
      <c r="I496" s="1">
        <v>45.0</v>
      </c>
      <c r="J496" s="1">
        <v>5.0</v>
      </c>
      <c r="K496" s="1" t="s">
        <v>51</v>
      </c>
      <c r="L496" s="1">
        <v>380.0</v>
      </c>
    </row>
    <row r="497" ht="15.75" customHeight="1">
      <c r="A497" s="1">
        <f t="shared" si="1"/>
        <v>0.7738512309</v>
      </c>
      <c r="B497" s="1">
        <v>496.0</v>
      </c>
      <c r="C497" s="1" t="s">
        <v>32</v>
      </c>
      <c r="D497" s="1" t="s">
        <v>98</v>
      </c>
      <c r="E497" s="1" t="s">
        <v>46</v>
      </c>
      <c r="F497" s="1">
        <v>1.0</v>
      </c>
      <c r="G497" s="1">
        <v>2.0</v>
      </c>
      <c r="H497" s="1">
        <v>3.0</v>
      </c>
      <c r="I497" s="1">
        <v>39.0</v>
      </c>
      <c r="J497" s="1">
        <v>3.0</v>
      </c>
      <c r="K497" s="1" t="s">
        <v>47</v>
      </c>
      <c r="L497" s="1">
        <v>281.0</v>
      </c>
    </row>
    <row r="498" ht="15.75" customHeight="1">
      <c r="A498" s="1">
        <f t="shared" si="1"/>
        <v>0.6421492325</v>
      </c>
      <c r="B498" s="1">
        <v>497.0</v>
      </c>
      <c r="C498" s="1" t="s">
        <v>44</v>
      </c>
      <c r="D498" s="1" t="s">
        <v>102</v>
      </c>
      <c r="E498" s="1" t="s">
        <v>38</v>
      </c>
      <c r="F498" s="1">
        <v>0.9</v>
      </c>
      <c r="G498" s="1">
        <v>4.0</v>
      </c>
      <c r="H498" s="1">
        <v>3.0</v>
      </c>
      <c r="I498" s="1">
        <v>50.0</v>
      </c>
      <c r="J498" s="1">
        <v>9.0</v>
      </c>
      <c r="K498" s="1" t="s">
        <v>68</v>
      </c>
      <c r="L498" s="1">
        <v>366.0</v>
      </c>
    </row>
    <row r="499" ht="15.75" customHeight="1">
      <c r="A499" s="1">
        <f t="shared" si="1"/>
        <v>0.3101536282</v>
      </c>
      <c r="B499" s="1">
        <v>498.0</v>
      </c>
      <c r="C499" s="1" t="s">
        <v>32</v>
      </c>
      <c r="D499" s="1" t="s">
        <v>98</v>
      </c>
      <c r="E499" s="1" t="s">
        <v>46</v>
      </c>
      <c r="F499" s="1">
        <v>1.0</v>
      </c>
      <c r="G499" s="1">
        <v>2.0</v>
      </c>
      <c r="H499" s="1">
        <v>2.0</v>
      </c>
      <c r="I499" s="1">
        <v>38.0</v>
      </c>
      <c r="J499" s="1">
        <v>9.0</v>
      </c>
      <c r="K499" s="1" t="s">
        <v>86</v>
      </c>
      <c r="L499" s="1">
        <v>216.0</v>
      </c>
    </row>
    <row r="500" ht="15.75" customHeight="1">
      <c r="A500" s="1">
        <f t="shared" si="1"/>
        <v>0.6478554401</v>
      </c>
      <c r="B500" s="1">
        <v>499.0</v>
      </c>
      <c r="C500" s="1" t="s">
        <v>32</v>
      </c>
      <c r="D500" s="1" t="s">
        <v>101</v>
      </c>
      <c r="E500" s="1" t="s">
        <v>65</v>
      </c>
      <c r="F500" s="1">
        <v>1.0</v>
      </c>
      <c r="G500" s="1">
        <v>2.0</v>
      </c>
      <c r="H500" s="1">
        <v>1.0</v>
      </c>
      <c r="I500" s="1">
        <v>42.0</v>
      </c>
      <c r="J500" s="1">
        <v>4.0</v>
      </c>
      <c r="K500" s="1" t="s">
        <v>42</v>
      </c>
      <c r="L500" s="1">
        <v>145.0</v>
      </c>
    </row>
    <row r="501" ht="15.75" customHeight="1">
      <c r="A501" s="1">
        <f t="shared" si="1"/>
        <v>0.9938333534</v>
      </c>
      <c r="B501" s="1">
        <v>500.0</v>
      </c>
      <c r="C501" s="1" t="s">
        <v>32</v>
      </c>
      <c r="D501" s="1" t="s">
        <v>101</v>
      </c>
      <c r="E501" s="1" t="s">
        <v>38</v>
      </c>
      <c r="F501" s="1">
        <v>1.0</v>
      </c>
      <c r="G501" s="1">
        <v>2.0</v>
      </c>
      <c r="H501" s="1">
        <v>3.0</v>
      </c>
      <c r="I501" s="1">
        <v>43.0</v>
      </c>
      <c r="J501" s="1">
        <v>9.0</v>
      </c>
      <c r="K501" s="1" t="s">
        <v>51</v>
      </c>
      <c r="L501" s="1">
        <v>354.0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01">
    <sortState ref="A1:L501">
      <sortCondition ref="B1:B50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 t="s">
        <v>57</v>
      </c>
      <c r="C2" s="1" t="s">
        <v>48</v>
      </c>
    </row>
    <row r="3">
      <c r="B3" s="1" t="s">
        <v>58</v>
      </c>
      <c r="C3" s="1" t="s">
        <v>45</v>
      </c>
    </row>
    <row r="4">
      <c r="B4" s="1" t="s">
        <v>33</v>
      </c>
      <c r="C4" s="1" t="s">
        <v>58</v>
      </c>
    </row>
    <row r="5">
      <c r="B5" s="1" t="s">
        <v>45</v>
      </c>
      <c r="C5" s="1" t="s">
        <v>57</v>
      </c>
    </row>
    <row r="6">
      <c r="B6" s="1" t="s">
        <v>48</v>
      </c>
      <c r="C6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26" width="8.71"/>
  </cols>
  <sheetData>
    <row r="2">
      <c r="E2" s="1">
        <f>SUM(E3:E23)</f>
        <v>500</v>
      </c>
    </row>
    <row r="3">
      <c r="C3" s="1">
        <v>1.0</v>
      </c>
      <c r="D3" s="1" t="s">
        <v>59</v>
      </c>
      <c r="E3" s="1">
        <v>6.0</v>
      </c>
    </row>
    <row r="4">
      <c r="C4" s="1">
        <v>2.0</v>
      </c>
      <c r="D4" s="1" t="s">
        <v>84</v>
      </c>
      <c r="E4" s="1">
        <v>1.0</v>
      </c>
    </row>
    <row r="5">
      <c r="C5" s="1">
        <v>3.0</v>
      </c>
      <c r="D5" s="1" t="s">
        <v>64</v>
      </c>
      <c r="E5" s="1">
        <v>8.0</v>
      </c>
    </row>
    <row r="6">
      <c r="C6" s="1">
        <v>4.0</v>
      </c>
      <c r="D6" s="1" t="s">
        <v>86</v>
      </c>
      <c r="E6" s="1">
        <v>1.0</v>
      </c>
    </row>
    <row r="7">
      <c r="C7" s="1">
        <v>5.0</v>
      </c>
      <c r="D7" s="1" t="s">
        <v>77</v>
      </c>
      <c r="E7" s="1">
        <v>1.0</v>
      </c>
    </row>
    <row r="8">
      <c r="C8" s="1">
        <v>6.0</v>
      </c>
      <c r="D8" s="1" t="s">
        <v>68</v>
      </c>
      <c r="E8" s="1">
        <v>5.0</v>
      </c>
    </row>
    <row r="9">
      <c r="C9" s="1">
        <v>7.0</v>
      </c>
      <c r="D9" s="1" t="s">
        <v>81</v>
      </c>
      <c r="E9" s="1">
        <v>1.0</v>
      </c>
    </row>
    <row r="10">
      <c r="C10" s="1">
        <v>8.0</v>
      </c>
      <c r="D10" s="1" t="s">
        <v>76</v>
      </c>
      <c r="E10" s="1">
        <v>4.0</v>
      </c>
    </row>
    <row r="11">
      <c r="C11" s="1">
        <v>9.0</v>
      </c>
      <c r="D11" s="1" t="s">
        <v>62</v>
      </c>
      <c r="E11" s="1">
        <v>92.0</v>
      </c>
    </row>
    <row r="12">
      <c r="C12" s="1">
        <v>10.0</v>
      </c>
      <c r="D12" s="1" t="s">
        <v>47</v>
      </c>
      <c r="E12" s="1">
        <v>65.0</v>
      </c>
    </row>
    <row r="13">
      <c r="C13" s="1">
        <v>11.0</v>
      </c>
      <c r="D13" s="1" t="s">
        <v>83</v>
      </c>
      <c r="E13" s="1">
        <v>1.0</v>
      </c>
    </row>
    <row r="14">
      <c r="C14" s="1">
        <v>12.0</v>
      </c>
      <c r="D14" s="1" t="s">
        <v>73</v>
      </c>
      <c r="E14" s="1">
        <v>2.0</v>
      </c>
    </row>
    <row r="15">
      <c r="C15" s="1">
        <v>13.0</v>
      </c>
      <c r="D15" s="1" t="s">
        <v>70</v>
      </c>
      <c r="E15" s="1">
        <v>1.0</v>
      </c>
    </row>
    <row r="16">
      <c r="C16" s="1">
        <v>14.0</v>
      </c>
      <c r="D16" s="1" t="s">
        <v>56</v>
      </c>
      <c r="E16" s="1">
        <v>32.0</v>
      </c>
    </row>
    <row r="17">
      <c r="C17" s="1">
        <v>15.0</v>
      </c>
      <c r="D17" s="1" t="s">
        <v>85</v>
      </c>
      <c r="E17" s="1">
        <v>1.0</v>
      </c>
    </row>
    <row r="18">
      <c r="C18" s="1">
        <v>16.0</v>
      </c>
      <c r="D18" s="1" t="s">
        <v>72</v>
      </c>
      <c r="E18" s="1">
        <v>1.0</v>
      </c>
    </row>
    <row r="19">
      <c r="C19" s="1">
        <v>17.0</v>
      </c>
      <c r="D19" s="1" t="s">
        <v>80</v>
      </c>
      <c r="E19" s="1">
        <v>1.0</v>
      </c>
    </row>
    <row r="20">
      <c r="C20" s="1">
        <v>18.0</v>
      </c>
      <c r="D20" s="1" t="s">
        <v>104</v>
      </c>
      <c r="E20" s="1">
        <v>1.0</v>
      </c>
    </row>
    <row r="21" ht="15.75" customHeight="1">
      <c r="C21" s="1">
        <v>19.0</v>
      </c>
      <c r="D21" s="1" t="s">
        <v>42</v>
      </c>
      <c r="E21" s="1">
        <v>6.0</v>
      </c>
    </row>
    <row r="22" ht="15.75" customHeight="1">
      <c r="C22" s="1">
        <v>20.0</v>
      </c>
      <c r="D22" s="1" t="s">
        <v>75</v>
      </c>
      <c r="E22" s="1">
        <v>2.0</v>
      </c>
    </row>
    <row r="23" ht="15.75" customHeight="1">
      <c r="C23" s="1">
        <v>21.0</v>
      </c>
      <c r="D23" s="1" t="s">
        <v>51</v>
      </c>
      <c r="E23" s="1">
        <v>268.0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34.71"/>
    <col customWidth="1" min="21" max="24" width="8.71"/>
    <col customWidth="1" min="25" max="25" width="16.86"/>
    <col customWidth="1" min="26" max="26" width="15.29"/>
  </cols>
  <sheetData>
    <row r="1"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</row>
    <row r="2">
      <c r="E2" s="1">
        <f t="shared" ref="E2:J2" si="1">SUM(E4:E9)</f>
        <v>191</v>
      </c>
      <c r="F2" s="1">
        <f t="shared" si="1"/>
        <v>103</v>
      </c>
      <c r="G2" s="1">
        <f t="shared" si="1"/>
        <v>87</v>
      </c>
      <c r="H2" s="1">
        <f t="shared" si="1"/>
        <v>62</v>
      </c>
      <c r="I2" s="1">
        <f t="shared" si="1"/>
        <v>38</v>
      </c>
      <c r="J2" s="1">
        <f t="shared" si="1"/>
        <v>19</v>
      </c>
      <c r="Q2" s="1" t="s">
        <v>105</v>
      </c>
      <c r="R2" s="1" t="s">
        <v>106</v>
      </c>
      <c r="S2" s="1" t="s">
        <v>107</v>
      </c>
    </row>
    <row r="3">
      <c r="E3" s="1">
        <v>191.0</v>
      </c>
      <c r="F3" s="1">
        <v>103.0</v>
      </c>
      <c r="G3" s="1">
        <v>87.0</v>
      </c>
      <c r="H3" s="1">
        <v>62.0</v>
      </c>
      <c r="I3" s="1">
        <v>38.0</v>
      </c>
      <c r="J3" s="1">
        <v>19.0</v>
      </c>
      <c r="Q3" s="1">
        <f>COUNTIF('Pharma Group AG'!$R:$R,T3)</f>
        <v>1</v>
      </c>
      <c r="T3" s="1" t="s">
        <v>108</v>
      </c>
      <c r="U3" s="1" t="s">
        <v>109</v>
      </c>
      <c r="Y3" s="1" t="s">
        <v>48</v>
      </c>
      <c r="Z3" s="1" t="s">
        <v>110</v>
      </c>
    </row>
    <row r="4">
      <c r="C4" s="1" t="s">
        <v>65</v>
      </c>
      <c r="E4" s="1">
        <v>4.0</v>
      </c>
      <c r="F4" s="1">
        <v>4.0</v>
      </c>
      <c r="G4" s="1">
        <v>4.0</v>
      </c>
      <c r="H4" s="1">
        <v>3.0</v>
      </c>
      <c r="I4" s="1">
        <v>2.0</v>
      </c>
      <c r="J4" s="1">
        <v>1.0</v>
      </c>
      <c r="Q4" s="1">
        <f>COUNTIF('Pharma Group AG'!$R:$R,T4)</f>
        <v>2</v>
      </c>
      <c r="T4" s="1" t="s">
        <v>111</v>
      </c>
      <c r="U4" s="1" t="s">
        <v>109</v>
      </c>
      <c r="Y4" s="1" t="s">
        <v>57</v>
      </c>
      <c r="Z4" s="1" t="s">
        <v>50</v>
      </c>
    </row>
    <row r="5">
      <c r="C5" s="1" t="s">
        <v>52</v>
      </c>
      <c r="E5" s="1">
        <v>4.0</v>
      </c>
      <c r="F5" s="1">
        <v>3.0</v>
      </c>
      <c r="G5" s="1">
        <v>4.0</v>
      </c>
      <c r="H5" s="1">
        <v>3.0</v>
      </c>
      <c r="I5" s="1">
        <v>2.0</v>
      </c>
      <c r="J5" s="1">
        <v>1.0</v>
      </c>
      <c r="Q5" s="1">
        <f>COUNTIF('Pharma Group AG'!$R:$R,T5)</f>
        <v>6</v>
      </c>
      <c r="T5" s="1" t="s">
        <v>112</v>
      </c>
      <c r="U5" s="1" t="s">
        <v>109</v>
      </c>
      <c r="Y5" s="1" t="s">
        <v>45</v>
      </c>
      <c r="Z5" s="1" t="s">
        <v>110</v>
      </c>
    </row>
    <row r="6">
      <c r="C6" s="1" t="s">
        <v>54</v>
      </c>
      <c r="E6" s="1">
        <v>25.0</v>
      </c>
      <c r="F6" s="1">
        <v>12.0</v>
      </c>
      <c r="G6" s="1">
        <v>14.0</v>
      </c>
      <c r="H6" s="1">
        <v>10.0</v>
      </c>
      <c r="I6" s="1">
        <v>10.0</v>
      </c>
      <c r="J6" s="1">
        <v>2.0</v>
      </c>
      <c r="Q6" s="1">
        <f>COUNTIF('Pharma Group AG'!$R:$R,T6)</f>
        <v>10</v>
      </c>
      <c r="T6" s="1" t="s">
        <v>113</v>
      </c>
      <c r="U6" s="1" t="s">
        <v>110</v>
      </c>
      <c r="Y6" s="1" t="s">
        <v>58</v>
      </c>
      <c r="Z6" s="1" t="s">
        <v>110</v>
      </c>
    </row>
    <row r="7">
      <c r="C7" s="1" t="s">
        <v>38</v>
      </c>
      <c r="E7" s="1">
        <v>98.0</v>
      </c>
      <c r="F7" s="1">
        <v>38.0</v>
      </c>
      <c r="G7" s="1">
        <v>35.0</v>
      </c>
      <c r="H7" s="1">
        <v>24.0</v>
      </c>
      <c r="I7" s="1">
        <v>11.0</v>
      </c>
      <c r="J7" s="1">
        <v>1.0</v>
      </c>
      <c r="Q7" s="1">
        <f>COUNTIF('Pharma Group AG'!$R:$R,T7)</f>
        <v>10</v>
      </c>
      <c r="T7" s="1" t="s">
        <v>114</v>
      </c>
      <c r="U7" s="1" t="s">
        <v>109</v>
      </c>
      <c r="Y7" s="1" t="s">
        <v>33</v>
      </c>
      <c r="Z7" s="1" t="s">
        <v>110</v>
      </c>
    </row>
    <row r="8">
      <c r="C8" s="1" t="s">
        <v>46</v>
      </c>
      <c r="E8" s="1">
        <v>58.0</v>
      </c>
      <c r="F8" s="1">
        <v>44.0</v>
      </c>
      <c r="G8" s="1">
        <v>28.0</v>
      </c>
      <c r="H8" s="1">
        <v>20.0</v>
      </c>
      <c r="I8" s="1">
        <v>10.0</v>
      </c>
      <c r="J8" s="1">
        <v>1.0</v>
      </c>
      <c r="Q8" s="1">
        <f>COUNTIF('Pharma Group AG'!$R:$R,T8)</f>
        <v>4</v>
      </c>
      <c r="T8" s="1" t="s">
        <v>115</v>
      </c>
      <c r="U8" s="1" t="s">
        <v>109</v>
      </c>
    </row>
    <row r="9">
      <c r="C9" s="1" t="s">
        <v>49</v>
      </c>
      <c r="E9" s="1">
        <v>2.0</v>
      </c>
      <c r="F9" s="1">
        <v>2.0</v>
      </c>
      <c r="G9" s="1">
        <v>2.0</v>
      </c>
      <c r="H9" s="1">
        <v>2.0</v>
      </c>
      <c r="I9" s="1">
        <v>3.0</v>
      </c>
      <c r="J9" s="1">
        <v>13.0</v>
      </c>
      <c r="Q9" s="1">
        <f>COUNTIF('Pharma Group AG'!$R:$R,T9)</f>
        <v>3</v>
      </c>
      <c r="T9" s="1" t="s">
        <v>116</v>
      </c>
      <c r="U9" s="1" t="s">
        <v>109</v>
      </c>
    </row>
    <row r="10">
      <c r="Q10" s="1">
        <f>COUNTIF('Pharma Group AG'!$R:$R,T10)</f>
        <v>1</v>
      </c>
      <c r="T10" s="1" t="s">
        <v>117</v>
      </c>
      <c r="U10" s="1" t="s">
        <v>109</v>
      </c>
    </row>
    <row r="11">
      <c r="Q11" s="1">
        <f>COUNTIF('Pharma Group AG'!$R:$R,T11)</f>
        <v>10</v>
      </c>
      <c r="T11" s="1" t="s">
        <v>118</v>
      </c>
      <c r="U11" s="1" t="s">
        <v>50</v>
      </c>
    </row>
    <row r="12">
      <c r="Q12" s="1">
        <f>COUNTIF('Pharma Group AG'!$R:$R,T12)</f>
        <v>19</v>
      </c>
      <c r="T12" s="1" t="s">
        <v>119</v>
      </c>
      <c r="U12" s="1" t="s">
        <v>110</v>
      </c>
    </row>
    <row r="13">
      <c r="Q13" s="1">
        <f>COUNTIF('Pharma Group AG'!$R:$R,T13)</f>
        <v>17</v>
      </c>
      <c r="T13" s="1" t="s">
        <v>120</v>
      </c>
      <c r="U13" s="1" t="s">
        <v>50</v>
      </c>
    </row>
    <row r="14">
      <c r="Q14" s="1">
        <f>COUNTIF('Pharma Group AG'!$R:$R,T14)</f>
        <v>1</v>
      </c>
      <c r="T14" s="1" t="s">
        <v>121</v>
      </c>
      <c r="U14" s="1" t="s">
        <v>109</v>
      </c>
    </row>
    <row r="15">
      <c r="J15" s="1">
        <v>1.0</v>
      </c>
      <c r="K15" s="1">
        <v>2.0</v>
      </c>
      <c r="M15" s="1">
        <v>1.0</v>
      </c>
      <c r="N15" s="1">
        <v>0.0</v>
      </c>
      <c r="Q15" s="1">
        <f>COUNTIF('Pharma Group AG'!$R:$R,T15)</f>
        <v>3</v>
      </c>
      <c r="T15" s="1" t="s">
        <v>122</v>
      </c>
      <c r="U15" s="1" t="s">
        <v>109</v>
      </c>
    </row>
    <row r="16">
      <c r="J16" s="1">
        <v>2.0</v>
      </c>
      <c r="K16" s="1">
        <v>3.0</v>
      </c>
      <c r="M16" s="1">
        <v>2.0</v>
      </c>
      <c r="N16" s="1">
        <v>0.0</v>
      </c>
      <c r="Q16" s="1">
        <f>COUNTIF('Pharma Group AG'!$R:$R,T16)</f>
        <v>5</v>
      </c>
      <c r="T16" s="1" t="s">
        <v>123</v>
      </c>
      <c r="U16" s="1" t="s">
        <v>109</v>
      </c>
    </row>
    <row r="17">
      <c r="J17" s="1">
        <v>3.0</v>
      </c>
      <c r="K17" s="1">
        <v>2.0</v>
      </c>
      <c r="M17" s="1">
        <v>3.0</v>
      </c>
      <c r="N17" s="1">
        <v>0.0</v>
      </c>
      <c r="Q17" s="1">
        <f>COUNTIF('Pharma Group AG'!$R:$R,T17)</f>
        <v>14</v>
      </c>
      <c r="T17" s="1" t="s">
        <v>124</v>
      </c>
      <c r="U17" s="1" t="s">
        <v>110</v>
      </c>
    </row>
    <row r="18">
      <c r="J18" s="1">
        <v>4.0</v>
      </c>
      <c r="K18" s="1">
        <v>2.0</v>
      </c>
      <c r="M18" s="1">
        <v>4.0</v>
      </c>
      <c r="N18" s="1">
        <v>0.0</v>
      </c>
      <c r="Q18" s="1">
        <f>COUNTIF('Pharma Group AG'!$R:$R,T18)</f>
        <v>27</v>
      </c>
      <c r="T18" s="1" t="s">
        <v>125</v>
      </c>
      <c r="U18" s="1" t="s">
        <v>110</v>
      </c>
    </row>
    <row r="19">
      <c r="J19" s="1">
        <v>5.0</v>
      </c>
      <c r="K19" s="1">
        <v>3.0</v>
      </c>
      <c r="M19" s="1">
        <v>5.0</v>
      </c>
      <c r="N19" s="1">
        <v>0.0</v>
      </c>
      <c r="Q19" s="1">
        <f>COUNTIF('Pharma Group AG'!$R:$R,T19)</f>
        <v>24</v>
      </c>
      <c r="T19" s="1" t="s">
        <v>126</v>
      </c>
      <c r="U19" s="1" t="s">
        <v>50</v>
      </c>
    </row>
    <row r="20">
      <c r="J20" s="1">
        <v>6.0</v>
      </c>
      <c r="K20" s="1">
        <v>2.0</v>
      </c>
      <c r="M20" s="1">
        <v>6.0</v>
      </c>
      <c r="N20" s="1">
        <v>0.0</v>
      </c>
      <c r="Q20" s="1">
        <f>COUNTIF('Pharma Group AG'!$R:$R,T20)</f>
        <v>1</v>
      </c>
      <c r="T20" s="1" t="s">
        <v>127</v>
      </c>
      <c r="U20" s="1" t="s">
        <v>109</v>
      </c>
    </row>
    <row r="21" ht="15.75" customHeight="1">
      <c r="J21" s="1">
        <v>7.0</v>
      </c>
      <c r="K21" s="1">
        <v>2.0</v>
      </c>
      <c r="M21" s="1">
        <v>7.0</v>
      </c>
      <c r="N21" s="1">
        <v>0.0</v>
      </c>
      <c r="Q21" s="1">
        <f>COUNTIF('Pharma Group AG'!$R:$R,T21)</f>
        <v>4</v>
      </c>
      <c r="T21" s="1" t="s">
        <v>128</v>
      </c>
      <c r="U21" s="1" t="s">
        <v>109</v>
      </c>
    </row>
    <row r="22" ht="15.75" customHeight="1">
      <c r="J22" s="1">
        <v>8.0</v>
      </c>
      <c r="K22" s="1">
        <v>2.0</v>
      </c>
      <c r="M22" s="1">
        <v>8.0</v>
      </c>
      <c r="N22" s="1">
        <v>0.0</v>
      </c>
      <c r="Q22" s="1">
        <f>COUNTIF('Pharma Group AG'!$R:$R,T22)</f>
        <v>2</v>
      </c>
      <c r="T22" s="1" t="s">
        <v>129</v>
      </c>
      <c r="U22" s="1" t="s">
        <v>109</v>
      </c>
    </row>
    <row r="23" ht="15.75" customHeight="1">
      <c r="J23" s="1">
        <v>9.0</v>
      </c>
      <c r="K23" s="1">
        <v>2.0</v>
      </c>
      <c r="M23" s="1">
        <v>9.0</v>
      </c>
      <c r="N23" s="1">
        <v>0.0</v>
      </c>
      <c r="Q23" s="1">
        <f>COUNTIF('Pharma Group AG'!$R:$R,T23)</f>
        <v>11</v>
      </c>
      <c r="T23" s="1" t="s">
        <v>130</v>
      </c>
      <c r="U23" s="1" t="s">
        <v>110</v>
      </c>
    </row>
    <row r="24" ht="15.75" customHeight="1">
      <c r="J24" s="1">
        <v>10.0</v>
      </c>
      <c r="K24" s="1">
        <v>2.0</v>
      </c>
      <c r="M24" s="1">
        <v>10.0</v>
      </c>
      <c r="N24" s="1">
        <v>0.0</v>
      </c>
      <c r="Q24" s="1">
        <f>COUNTIF('Pharma Group AG'!$R:$R,T24)</f>
        <v>34</v>
      </c>
      <c r="T24" s="1" t="s">
        <v>131</v>
      </c>
      <c r="U24" s="1" t="s">
        <v>110</v>
      </c>
    </row>
    <row r="25" ht="15.75" customHeight="1">
      <c r="J25" s="1">
        <v>11.0</v>
      </c>
      <c r="K25" s="1">
        <v>2.0</v>
      </c>
      <c r="M25" s="1">
        <v>11.0</v>
      </c>
      <c r="N25" s="1">
        <v>0.0</v>
      </c>
      <c r="Q25" s="1">
        <f>COUNTIF('Pharma Group AG'!$R:$R,T25)</f>
        <v>40</v>
      </c>
      <c r="T25" s="1" t="s">
        <v>132</v>
      </c>
      <c r="U25" s="1" t="s">
        <v>110</v>
      </c>
    </row>
    <row r="26" ht="15.75" customHeight="1">
      <c r="J26" s="1">
        <v>12.0</v>
      </c>
      <c r="K26" s="1">
        <v>2.0</v>
      </c>
      <c r="M26" s="1">
        <v>12.0</v>
      </c>
      <c r="N26" s="1">
        <v>0.0</v>
      </c>
      <c r="Q26" s="1">
        <f>COUNTIF('Pharma Group AG'!$R:$R,T26)</f>
        <v>2</v>
      </c>
      <c r="T26" s="1" t="s">
        <v>133</v>
      </c>
      <c r="U26" s="1" t="s">
        <v>109</v>
      </c>
    </row>
    <row r="27" ht="15.75" customHeight="1">
      <c r="J27" s="1">
        <v>13.0</v>
      </c>
      <c r="K27" s="1">
        <v>1.0</v>
      </c>
      <c r="M27" s="1">
        <v>13.0</v>
      </c>
      <c r="N27" s="1">
        <v>0.0</v>
      </c>
      <c r="Q27" s="1">
        <f>COUNTIF('Pharma Group AG'!$R:$R,T27)</f>
        <v>4</v>
      </c>
      <c r="T27" s="1" t="s">
        <v>134</v>
      </c>
      <c r="U27" s="1" t="s">
        <v>109</v>
      </c>
    </row>
    <row r="28" ht="15.75" customHeight="1">
      <c r="J28" s="1">
        <v>14.0</v>
      </c>
      <c r="K28" s="1">
        <v>2.0</v>
      </c>
      <c r="M28" s="1">
        <v>14.0</v>
      </c>
      <c r="N28" s="1">
        <v>0.0</v>
      </c>
      <c r="Q28" s="1">
        <f>COUNTIF('Pharma Group AG'!$R:$R,T28)</f>
        <v>5</v>
      </c>
      <c r="T28" s="1" t="s">
        <v>135</v>
      </c>
      <c r="U28" s="1" t="s">
        <v>109</v>
      </c>
    </row>
    <row r="29" ht="15.75" customHeight="1">
      <c r="J29" s="1">
        <v>15.0</v>
      </c>
      <c r="K29" s="1">
        <v>2.0</v>
      </c>
      <c r="M29" s="1">
        <v>15.0</v>
      </c>
      <c r="N29" s="1">
        <v>0.0</v>
      </c>
      <c r="Q29" s="1">
        <f>COUNTIF('Pharma Group AG'!$R:$R,T29)</f>
        <v>22</v>
      </c>
      <c r="T29" s="1" t="s">
        <v>136</v>
      </c>
      <c r="U29" s="1" t="s">
        <v>110</v>
      </c>
    </row>
    <row r="30" ht="15.75" customHeight="1">
      <c r="J30" s="1">
        <v>16.0</v>
      </c>
      <c r="K30" s="1">
        <v>2.0</v>
      </c>
      <c r="M30" s="1">
        <v>16.0</v>
      </c>
      <c r="N30" s="1">
        <v>0.0</v>
      </c>
      <c r="Q30" s="1">
        <f>COUNTIF('Pharma Group AG'!$R:$R,T30)</f>
        <v>92</v>
      </c>
      <c r="T30" s="1" t="s">
        <v>137</v>
      </c>
      <c r="U30" s="1" t="s">
        <v>110</v>
      </c>
    </row>
    <row r="31" ht="15.75" customHeight="1">
      <c r="J31" s="1">
        <v>17.0</v>
      </c>
      <c r="K31" s="1">
        <v>2.0</v>
      </c>
      <c r="M31" s="1">
        <v>17.0</v>
      </c>
      <c r="N31" s="1">
        <v>0.0</v>
      </c>
      <c r="Q31" s="1">
        <f>COUNTIF('Pharma Group AG'!$R:$R,T31)</f>
        <v>61</v>
      </c>
      <c r="T31" s="1" t="s">
        <v>138</v>
      </c>
      <c r="U31" s="1" t="s">
        <v>110</v>
      </c>
    </row>
    <row r="32" ht="15.75" customHeight="1">
      <c r="J32" s="1">
        <v>18.0</v>
      </c>
      <c r="K32" s="1">
        <v>0.0</v>
      </c>
      <c r="M32" s="1">
        <v>18.0</v>
      </c>
      <c r="N32" s="1">
        <v>0.0</v>
      </c>
      <c r="Q32" s="1">
        <f>COUNTIF('Pharma Group AG'!$R:$R,T32)</f>
        <v>3</v>
      </c>
      <c r="T32" s="1" t="s">
        <v>139</v>
      </c>
      <c r="U32" s="1" t="s">
        <v>109</v>
      </c>
    </row>
    <row r="33" ht="15.75" customHeight="1">
      <c r="J33" s="1">
        <v>19.0</v>
      </c>
      <c r="K33" s="1">
        <v>0.0</v>
      </c>
      <c r="M33" s="1">
        <v>19.0</v>
      </c>
      <c r="N33" s="1">
        <v>0.0</v>
      </c>
    </row>
    <row r="34" ht="15.75" customHeight="1">
      <c r="J34" s="1">
        <v>20.0</v>
      </c>
      <c r="K34" s="1">
        <v>1.0</v>
      </c>
      <c r="M34" s="1">
        <v>20.0</v>
      </c>
      <c r="N34" s="1">
        <v>0.0</v>
      </c>
    </row>
    <row r="35" ht="15.75" customHeight="1">
      <c r="J35" s="1">
        <v>21.0</v>
      </c>
      <c r="K35" s="1">
        <v>2.0</v>
      </c>
      <c r="M35" s="1">
        <v>21.0</v>
      </c>
      <c r="N35" s="1">
        <v>0.0</v>
      </c>
    </row>
    <row r="36" ht="15.75" customHeight="1">
      <c r="J36" s="1">
        <v>22.0</v>
      </c>
      <c r="K36" s="1">
        <v>3.0</v>
      </c>
      <c r="M36" s="1">
        <v>22.0</v>
      </c>
      <c r="N36" s="1">
        <v>0.0</v>
      </c>
    </row>
    <row r="37" ht="15.75" customHeight="1">
      <c r="J37" s="1">
        <v>23.0</v>
      </c>
      <c r="K37" s="1">
        <v>2.0</v>
      </c>
      <c r="M37" s="1">
        <v>23.0</v>
      </c>
      <c r="N37" s="1">
        <v>0.0</v>
      </c>
    </row>
    <row r="38" ht="15.75" customHeight="1">
      <c r="J38" s="1">
        <v>24.0</v>
      </c>
      <c r="K38" s="1">
        <v>2.0</v>
      </c>
      <c r="M38" s="1">
        <v>24.0</v>
      </c>
      <c r="N38" s="1">
        <v>0.0</v>
      </c>
    </row>
    <row r="39" ht="15.75" customHeight="1">
      <c r="J39" s="1">
        <v>25.0</v>
      </c>
      <c r="K39" s="1">
        <v>2.0</v>
      </c>
      <c r="M39" s="1">
        <v>25.0</v>
      </c>
      <c r="N39" s="1">
        <v>0.0</v>
      </c>
    </row>
    <row r="40" ht="15.75" customHeight="1">
      <c r="J40" s="1">
        <v>26.0</v>
      </c>
      <c r="K40" s="1">
        <v>2.0</v>
      </c>
      <c r="M40" s="1">
        <v>26.0</v>
      </c>
      <c r="N40" s="1">
        <v>0.0</v>
      </c>
    </row>
    <row r="41" ht="15.75" customHeight="1">
      <c r="J41" s="1">
        <v>27.0</v>
      </c>
      <c r="K41" s="1">
        <v>2.0</v>
      </c>
      <c r="M41" s="1">
        <v>27.0</v>
      </c>
      <c r="N41" s="1">
        <v>0.0</v>
      </c>
    </row>
    <row r="42" ht="15.75" customHeight="1">
      <c r="J42" s="1">
        <v>28.0</v>
      </c>
      <c r="K42" s="1">
        <v>3.0</v>
      </c>
      <c r="M42" s="1">
        <v>28.0</v>
      </c>
      <c r="N42" s="1">
        <v>0.0</v>
      </c>
    </row>
    <row r="43" ht="15.75" customHeight="1">
      <c r="J43" s="1">
        <v>29.0</v>
      </c>
      <c r="K43" s="1">
        <v>2.0</v>
      </c>
      <c r="M43" s="1">
        <v>29.0</v>
      </c>
      <c r="N43" s="1">
        <v>0.0</v>
      </c>
    </row>
    <row r="44" ht="15.75" customHeight="1">
      <c r="J44" s="1">
        <v>30.0</v>
      </c>
      <c r="K44" s="1">
        <v>2.0</v>
      </c>
      <c r="M44" s="1">
        <v>30.0</v>
      </c>
      <c r="N44" s="1">
        <v>0.0</v>
      </c>
    </row>
    <row r="45" ht="15.75" customHeight="1">
      <c r="J45" s="1">
        <v>31.0</v>
      </c>
      <c r="K45" s="1">
        <v>2.0</v>
      </c>
      <c r="M45" s="1">
        <v>31.0</v>
      </c>
      <c r="N45" s="1">
        <v>0.0</v>
      </c>
    </row>
    <row r="46" ht="15.75" customHeight="1">
      <c r="J46" s="1">
        <v>32.0</v>
      </c>
      <c r="K46" s="1">
        <v>2.0</v>
      </c>
      <c r="M46" s="1">
        <v>32.0</v>
      </c>
      <c r="N46" s="1">
        <v>0.0</v>
      </c>
    </row>
    <row r="47" ht="15.75" customHeight="1">
      <c r="J47" s="1">
        <v>33.0</v>
      </c>
      <c r="K47" s="1">
        <v>2.0</v>
      </c>
      <c r="M47" s="1">
        <v>33.0</v>
      </c>
      <c r="N47" s="1">
        <v>0.0</v>
      </c>
    </row>
    <row r="48" ht="15.75" customHeight="1">
      <c r="J48" s="1">
        <v>34.0</v>
      </c>
      <c r="K48" s="1">
        <v>2.0</v>
      </c>
      <c r="M48" s="1">
        <v>34.0</v>
      </c>
      <c r="N48" s="1">
        <v>0.0</v>
      </c>
    </row>
    <row r="49" ht="15.75" customHeight="1">
      <c r="J49" s="1">
        <v>35.0</v>
      </c>
      <c r="K49" s="1">
        <v>3.0</v>
      </c>
      <c r="M49" s="1">
        <v>35.0</v>
      </c>
      <c r="N49" s="1">
        <v>0.0</v>
      </c>
    </row>
    <row r="50" ht="15.75" customHeight="1">
      <c r="J50" s="1">
        <v>36.0</v>
      </c>
      <c r="K50" s="1">
        <v>3.0</v>
      </c>
      <c r="M50" s="1">
        <v>36.0</v>
      </c>
      <c r="N50" s="1">
        <v>0.0</v>
      </c>
    </row>
    <row r="51" ht="15.75" customHeight="1">
      <c r="J51" s="1">
        <v>37.0</v>
      </c>
      <c r="K51" s="1">
        <v>2.0</v>
      </c>
      <c r="M51" s="1">
        <v>37.0</v>
      </c>
      <c r="N51" s="1">
        <v>0.0</v>
      </c>
    </row>
    <row r="52" ht="15.75" customHeight="1">
      <c r="J52" s="1">
        <v>38.0</v>
      </c>
      <c r="K52" s="1">
        <v>2.0</v>
      </c>
      <c r="M52" s="1">
        <v>38.0</v>
      </c>
      <c r="N52" s="1">
        <v>0.0</v>
      </c>
    </row>
    <row r="53" ht="15.75" customHeight="1">
      <c r="J53" s="1">
        <v>39.0</v>
      </c>
      <c r="K53" s="1">
        <v>2.0</v>
      </c>
      <c r="M53" s="1">
        <v>39.0</v>
      </c>
      <c r="N53" s="1">
        <v>0.0</v>
      </c>
    </row>
    <row r="54" ht="15.75" customHeight="1">
      <c r="J54" s="1">
        <v>40.0</v>
      </c>
      <c r="K54" s="1">
        <v>2.0</v>
      </c>
      <c r="M54" s="1">
        <v>40.0</v>
      </c>
      <c r="N54" s="1">
        <v>0.0</v>
      </c>
    </row>
    <row r="55" ht="15.75" customHeight="1">
      <c r="J55" s="1">
        <v>41.0</v>
      </c>
      <c r="K55" s="1">
        <v>2.0</v>
      </c>
      <c r="M55" s="1">
        <v>41.0</v>
      </c>
      <c r="N55" s="1">
        <v>0.0</v>
      </c>
    </row>
    <row r="56" ht="15.75" customHeight="1">
      <c r="J56" s="1">
        <v>42.0</v>
      </c>
      <c r="K56" s="1">
        <v>2.0</v>
      </c>
      <c r="M56" s="1">
        <v>42.0</v>
      </c>
      <c r="N56" s="1">
        <v>0.0</v>
      </c>
    </row>
    <row r="57" ht="15.75" customHeight="1">
      <c r="J57" s="1">
        <v>43.0</v>
      </c>
      <c r="K57" s="1">
        <v>3.0</v>
      </c>
      <c r="M57" s="1">
        <v>43.0</v>
      </c>
      <c r="N57" s="1">
        <v>0.0</v>
      </c>
    </row>
    <row r="58" ht="15.75" customHeight="1">
      <c r="J58" s="1">
        <v>44.0</v>
      </c>
      <c r="K58" s="1">
        <v>2.0</v>
      </c>
      <c r="M58" s="1">
        <v>44.0</v>
      </c>
      <c r="N58" s="1">
        <v>0.0</v>
      </c>
    </row>
    <row r="59" ht="15.75" customHeight="1">
      <c r="J59" s="1">
        <v>45.0</v>
      </c>
      <c r="K59" s="1">
        <v>2.0</v>
      </c>
      <c r="M59" s="1">
        <v>45.0</v>
      </c>
      <c r="N59" s="1">
        <v>0.0</v>
      </c>
    </row>
    <row r="60" ht="15.75" customHeight="1">
      <c r="J60" s="1">
        <v>46.0</v>
      </c>
      <c r="K60" s="1">
        <v>2.0</v>
      </c>
      <c r="M60" s="1">
        <v>46.0</v>
      </c>
      <c r="N60" s="1">
        <v>0.0</v>
      </c>
    </row>
    <row r="61" ht="15.75" customHeight="1">
      <c r="J61" s="1">
        <v>47.0</v>
      </c>
      <c r="K61" s="1">
        <v>3.0</v>
      </c>
      <c r="M61" s="1">
        <v>47.0</v>
      </c>
      <c r="N61" s="1">
        <v>0.0</v>
      </c>
    </row>
    <row r="62" ht="15.75" customHeight="1">
      <c r="J62" s="1">
        <v>48.0</v>
      </c>
      <c r="K62" s="1">
        <v>1.0</v>
      </c>
      <c r="M62" s="1">
        <v>48.0</v>
      </c>
      <c r="N62" s="1">
        <v>0.0</v>
      </c>
    </row>
    <row r="63" ht="15.75" customHeight="1">
      <c r="J63" s="1">
        <v>49.0</v>
      </c>
      <c r="K63" s="1">
        <v>0.0</v>
      </c>
      <c r="M63" s="1">
        <v>49.0</v>
      </c>
      <c r="N63" s="1">
        <v>0.0</v>
      </c>
    </row>
    <row r="64" ht="15.75" customHeight="1">
      <c r="J64" s="1">
        <v>50.0</v>
      </c>
      <c r="K64" s="1">
        <v>3.0</v>
      </c>
      <c r="M64" s="1">
        <v>50.0</v>
      </c>
      <c r="N64" s="1">
        <v>0.0</v>
      </c>
    </row>
    <row r="65" ht="15.75" customHeight="1">
      <c r="J65" s="1">
        <v>51.0</v>
      </c>
      <c r="K65" s="1">
        <v>2.0</v>
      </c>
      <c r="M65" s="1">
        <v>51.0</v>
      </c>
      <c r="N65" s="1">
        <v>1.0</v>
      </c>
    </row>
    <row r="66" ht="15.75" customHeight="1">
      <c r="J66" s="1">
        <v>52.0</v>
      </c>
      <c r="K66" s="1">
        <v>2.0</v>
      </c>
      <c r="M66" s="1">
        <v>52.0</v>
      </c>
      <c r="N66" s="1">
        <v>1.0</v>
      </c>
    </row>
    <row r="67" ht="15.75" customHeight="1">
      <c r="J67" s="1">
        <v>53.0</v>
      </c>
      <c r="K67" s="1">
        <v>3.0</v>
      </c>
      <c r="M67" s="1">
        <v>53.0</v>
      </c>
      <c r="N67" s="1">
        <v>1.0</v>
      </c>
    </row>
    <row r="68" ht="15.75" customHeight="1">
      <c r="J68" s="1">
        <v>54.0</v>
      </c>
      <c r="K68" s="1">
        <v>2.0</v>
      </c>
      <c r="M68" s="1">
        <v>54.0</v>
      </c>
      <c r="N68" s="1">
        <v>1.0</v>
      </c>
    </row>
    <row r="69" ht="15.75" customHeight="1">
      <c r="J69" s="1">
        <v>55.0</v>
      </c>
      <c r="K69" s="1">
        <v>2.0</v>
      </c>
      <c r="M69" s="1">
        <v>55.0</v>
      </c>
      <c r="N69" s="1">
        <v>1.0</v>
      </c>
    </row>
    <row r="70" ht="15.75" customHeight="1">
      <c r="J70" s="1">
        <v>56.0</v>
      </c>
      <c r="K70" s="1">
        <v>2.0</v>
      </c>
      <c r="M70" s="1">
        <v>56.0</v>
      </c>
      <c r="N70" s="1">
        <v>1.0</v>
      </c>
    </row>
    <row r="71" ht="15.75" customHeight="1">
      <c r="J71" s="1">
        <v>57.0</v>
      </c>
      <c r="K71" s="1">
        <v>2.0</v>
      </c>
      <c r="M71" s="1">
        <v>57.0</v>
      </c>
      <c r="N71" s="1">
        <v>1.0</v>
      </c>
    </row>
    <row r="72" ht="15.75" customHeight="1">
      <c r="J72" s="1">
        <v>58.0</v>
      </c>
      <c r="K72" s="1">
        <v>3.0</v>
      </c>
      <c r="M72" s="1">
        <v>58.0</v>
      </c>
      <c r="N72" s="1">
        <v>1.0</v>
      </c>
    </row>
    <row r="73" ht="15.75" customHeight="1">
      <c r="J73" s="1">
        <v>59.0</v>
      </c>
      <c r="K73" s="1">
        <v>2.0</v>
      </c>
      <c r="M73" s="1">
        <v>59.0</v>
      </c>
      <c r="N73" s="1">
        <v>1.0</v>
      </c>
    </row>
    <row r="74" ht="15.75" customHeight="1">
      <c r="J74" s="1">
        <v>60.0</v>
      </c>
      <c r="K74" s="1">
        <v>2.0</v>
      </c>
      <c r="M74" s="1">
        <v>60.0</v>
      </c>
      <c r="N74" s="1">
        <v>1.0</v>
      </c>
    </row>
    <row r="75" ht="15.75" customHeight="1">
      <c r="J75" s="1">
        <v>61.0</v>
      </c>
      <c r="K75" s="1">
        <v>2.0</v>
      </c>
      <c r="M75" s="1">
        <v>61.0</v>
      </c>
      <c r="N75" s="1">
        <v>1.0</v>
      </c>
    </row>
    <row r="76" ht="15.75" customHeight="1">
      <c r="J76" s="1">
        <v>62.0</v>
      </c>
      <c r="K76" s="1">
        <v>2.0</v>
      </c>
      <c r="M76" s="1">
        <v>62.0</v>
      </c>
      <c r="N76" s="1">
        <v>1.0</v>
      </c>
    </row>
    <row r="77" ht="15.75" customHeight="1">
      <c r="J77" s="1">
        <v>63.0</v>
      </c>
      <c r="K77" s="1">
        <v>2.0</v>
      </c>
      <c r="M77" s="1">
        <v>63.0</v>
      </c>
      <c r="N77" s="1">
        <v>1.0</v>
      </c>
    </row>
    <row r="78" ht="15.75" customHeight="1">
      <c r="J78" s="1">
        <v>64.0</v>
      </c>
      <c r="K78" s="1">
        <v>2.0</v>
      </c>
      <c r="M78" s="1">
        <v>64.0</v>
      </c>
      <c r="N78" s="1">
        <v>1.0</v>
      </c>
    </row>
    <row r="79" ht="15.75" customHeight="1">
      <c r="J79" s="1">
        <v>65.0</v>
      </c>
      <c r="K79" s="1">
        <v>2.0</v>
      </c>
      <c r="M79" s="1">
        <v>65.0</v>
      </c>
      <c r="N79" s="1">
        <v>1.0</v>
      </c>
    </row>
    <row r="80" ht="15.75" customHeight="1">
      <c r="J80" s="1">
        <v>66.0</v>
      </c>
      <c r="K80" s="1">
        <v>1.0</v>
      </c>
      <c r="M80" s="1">
        <v>66.0</v>
      </c>
      <c r="N80" s="1">
        <v>1.0</v>
      </c>
    </row>
    <row r="81" ht="15.75" customHeight="1">
      <c r="J81" s="1">
        <v>67.0</v>
      </c>
      <c r="K81" s="1">
        <v>2.0</v>
      </c>
      <c r="M81" s="1">
        <v>67.0</v>
      </c>
      <c r="N81" s="1">
        <v>1.0</v>
      </c>
    </row>
    <row r="82" ht="15.75" customHeight="1">
      <c r="J82" s="1">
        <v>68.0</v>
      </c>
      <c r="K82" s="1">
        <v>2.0</v>
      </c>
      <c r="M82" s="1">
        <v>68.0</v>
      </c>
      <c r="N82" s="1">
        <v>1.0</v>
      </c>
    </row>
    <row r="83" ht="15.75" customHeight="1">
      <c r="J83" s="1">
        <v>69.0</v>
      </c>
      <c r="K83" s="1">
        <v>2.0</v>
      </c>
      <c r="M83" s="1">
        <v>69.0</v>
      </c>
      <c r="N83" s="1">
        <v>1.0</v>
      </c>
    </row>
    <row r="84" ht="15.75" customHeight="1">
      <c r="J84" s="1">
        <v>70.0</v>
      </c>
      <c r="K84" s="1">
        <v>2.0</v>
      </c>
      <c r="M84" s="1">
        <v>70.0</v>
      </c>
      <c r="N84" s="1">
        <v>1.0</v>
      </c>
    </row>
    <row r="85" ht="15.75" customHeight="1">
      <c r="J85" s="1">
        <v>71.0</v>
      </c>
      <c r="K85" s="1">
        <v>2.0</v>
      </c>
      <c r="M85" s="1">
        <v>71.0</v>
      </c>
      <c r="N85" s="1">
        <v>1.0</v>
      </c>
    </row>
    <row r="86" ht="15.75" customHeight="1">
      <c r="J86" s="1">
        <v>72.0</v>
      </c>
      <c r="K86" s="1">
        <v>3.0</v>
      </c>
      <c r="M86" s="1">
        <v>72.0</v>
      </c>
      <c r="N86" s="1">
        <v>1.0</v>
      </c>
    </row>
    <row r="87" ht="15.75" customHeight="1">
      <c r="J87" s="1">
        <v>73.0</v>
      </c>
      <c r="K87" s="1">
        <v>2.0</v>
      </c>
      <c r="M87" s="1">
        <v>73.0</v>
      </c>
      <c r="N87" s="1">
        <v>1.0</v>
      </c>
    </row>
    <row r="88" ht="15.75" customHeight="1">
      <c r="J88" s="1">
        <v>74.0</v>
      </c>
      <c r="K88" s="1">
        <v>3.0</v>
      </c>
      <c r="M88" s="1">
        <v>74.0</v>
      </c>
      <c r="N88" s="1">
        <v>1.0</v>
      </c>
    </row>
    <row r="89" ht="15.75" customHeight="1">
      <c r="J89" s="1">
        <v>75.0</v>
      </c>
      <c r="K89" s="1">
        <v>1.0</v>
      </c>
      <c r="M89" s="1">
        <v>75.0</v>
      </c>
      <c r="N89" s="1">
        <v>1.0</v>
      </c>
    </row>
    <row r="90" ht="15.75" customHeight="1">
      <c r="J90" s="1">
        <v>76.0</v>
      </c>
      <c r="K90" s="1">
        <v>3.0</v>
      </c>
      <c r="M90" s="1">
        <v>76.0</v>
      </c>
      <c r="N90" s="1">
        <v>1.0</v>
      </c>
    </row>
    <row r="91" ht="15.75" customHeight="1">
      <c r="J91" s="1">
        <v>77.0</v>
      </c>
      <c r="K91" s="1">
        <v>2.0</v>
      </c>
      <c r="M91" s="1">
        <v>77.0</v>
      </c>
      <c r="N91" s="1">
        <v>1.0</v>
      </c>
    </row>
    <row r="92" ht="15.75" customHeight="1">
      <c r="J92" s="1">
        <v>78.0</v>
      </c>
      <c r="K92" s="1">
        <v>2.0</v>
      </c>
      <c r="M92" s="1">
        <v>78.0</v>
      </c>
      <c r="N92" s="1">
        <v>1.0</v>
      </c>
    </row>
    <row r="93" ht="15.75" customHeight="1">
      <c r="J93" s="1">
        <v>79.0</v>
      </c>
      <c r="K93" s="1">
        <v>2.0</v>
      </c>
      <c r="M93" s="1">
        <v>79.0</v>
      </c>
      <c r="N93" s="1">
        <v>1.0</v>
      </c>
    </row>
    <row r="94" ht="15.75" customHeight="1">
      <c r="J94" s="1">
        <v>80.0</v>
      </c>
      <c r="K94" s="1">
        <v>3.0</v>
      </c>
      <c r="M94" s="1">
        <v>80.0</v>
      </c>
      <c r="N94" s="1">
        <v>1.0</v>
      </c>
    </row>
    <row r="95" ht="15.75" customHeight="1">
      <c r="J95" s="1">
        <v>81.0</v>
      </c>
      <c r="K95" s="1">
        <v>2.0</v>
      </c>
      <c r="M95" s="1">
        <v>81.0</v>
      </c>
      <c r="N95" s="1">
        <v>1.0</v>
      </c>
    </row>
    <row r="96" ht="15.75" customHeight="1">
      <c r="J96" s="1">
        <v>82.0</v>
      </c>
      <c r="K96" s="1">
        <v>2.0</v>
      </c>
      <c r="M96" s="1">
        <v>82.0</v>
      </c>
      <c r="N96" s="1">
        <v>1.0</v>
      </c>
    </row>
    <row r="97" ht="15.75" customHeight="1">
      <c r="J97" s="1">
        <v>83.0</v>
      </c>
      <c r="K97" s="1">
        <v>2.0</v>
      </c>
      <c r="M97" s="1">
        <v>83.0</v>
      </c>
      <c r="N97" s="1">
        <v>1.0</v>
      </c>
    </row>
    <row r="98" ht="15.75" customHeight="1">
      <c r="J98" s="1">
        <v>84.0</v>
      </c>
      <c r="K98" s="1">
        <v>2.0</v>
      </c>
      <c r="M98" s="1">
        <v>84.0</v>
      </c>
      <c r="N98" s="1">
        <v>1.0</v>
      </c>
    </row>
    <row r="99" ht="15.75" customHeight="1">
      <c r="J99" s="1">
        <v>85.0</v>
      </c>
      <c r="K99" s="1">
        <v>2.0</v>
      </c>
      <c r="M99" s="1">
        <v>85.0</v>
      </c>
      <c r="N99" s="1">
        <v>1.0</v>
      </c>
    </row>
    <row r="100" ht="15.75" customHeight="1">
      <c r="J100" s="1">
        <v>86.0</v>
      </c>
      <c r="K100" s="1">
        <v>2.0</v>
      </c>
      <c r="M100" s="1">
        <v>86.0</v>
      </c>
      <c r="N100" s="1">
        <v>1.0</v>
      </c>
    </row>
    <row r="101" ht="15.75" customHeight="1">
      <c r="J101" s="1">
        <v>87.0</v>
      </c>
      <c r="K101" s="1">
        <v>2.0</v>
      </c>
      <c r="M101" s="1">
        <v>87.0</v>
      </c>
      <c r="N101" s="1">
        <v>1.0</v>
      </c>
    </row>
    <row r="102" ht="15.75" customHeight="1">
      <c r="J102" s="1">
        <v>88.0</v>
      </c>
      <c r="K102" s="1">
        <v>2.0</v>
      </c>
      <c r="M102" s="1">
        <v>88.0</v>
      </c>
      <c r="N102" s="1">
        <v>1.0</v>
      </c>
    </row>
    <row r="103" ht="15.75" customHeight="1">
      <c r="J103" s="1">
        <v>89.0</v>
      </c>
      <c r="K103" s="1">
        <v>2.0</v>
      </c>
      <c r="M103" s="1">
        <v>89.0</v>
      </c>
      <c r="N103" s="1">
        <v>1.0</v>
      </c>
    </row>
    <row r="104" ht="15.75" customHeight="1">
      <c r="J104" s="1">
        <v>90.0</v>
      </c>
      <c r="K104" s="1">
        <v>3.0</v>
      </c>
      <c r="M104" s="1">
        <v>90.0</v>
      </c>
      <c r="N104" s="1">
        <v>1.0</v>
      </c>
    </row>
    <row r="105" ht="15.75" customHeight="1">
      <c r="J105" s="1">
        <v>91.0</v>
      </c>
      <c r="K105" s="1">
        <v>3.0</v>
      </c>
      <c r="M105" s="1">
        <v>91.0</v>
      </c>
      <c r="N105" s="1">
        <v>1.0</v>
      </c>
    </row>
    <row r="106" ht="15.75" customHeight="1">
      <c r="J106" s="1">
        <v>92.0</v>
      </c>
      <c r="K106" s="1">
        <v>2.0</v>
      </c>
      <c r="M106" s="1">
        <v>92.0</v>
      </c>
      <c r="N106" s="1">
        <v>1.0</v>
      </c>
    </row>
    <row r="107" ht="15.75" customHeight="1">
      <c r="J107" s="1">
        <v>93.0</v>
      </c>
      <c r="K107" s="1">
        <v>2.0</v>
      </c>
      <c r="M107" s="1">
        <v>93.0</v>
      </c>
      <c r="N107" s="1">
        <v>1.0</v>
      </c>
    </row>
    <row r="108" ht="15.75" customHeight="1">
      <c r="J108" s="1">
        <v>94.0</v>
      </c>
      <c r="K108" s="1">
        <v>2.0</v>
      </c>
      <c r="M108" s="1">
        <v>94.0</v>
      </c>
      <c r="N108" s="1">
        <v>1.0</v>
      </c>
    </row>
    <row r="109" ht="15.75" customHeight="1">
      <c r="J109" s="1">
        <v>95.0</v>
      </c>
      <c r="K109" s="1">
        <v>2.0</v>
      </c>
      <c r="M109" s="1">
        <v>95.0</v>
      </c>
      <c r="N109" s="1">
        <v>1.0</v>
      </c>
    </row>
    <row r="110" ht="15.75" customHeight="1">
      <c r="J110" s="1">
        <v>96.0</v>
      </c>
      <c r="K110" s="1">
        <v>2.0</v>
      </c>
      <c r="M110" s="1">
        <v>96.0</v>
      </c>
      <c r="N110" s="1">
        <v>1.0</v>
      </c>
    </row>
    <row r="111" ht="15.75" customHeight="1">
      <c r="J111" s="1">
        <v>97.0</v>
      </c>
      <c r="K111" s="1">
        <v>3.0</v>
      </c>
      <c r="M111" s="1">
        <v>97.0</v>
      </c>
      <c r="N111" s="1">
        <v>1.0</v>
      </c>
    </row>
    <row r="112" ht="15.75" customHeight="1">
      <c r="J112" s="1">
        <v>98.0</v>
      </c>
      <c r="K112" s="1">
        <v>2.0</v>
      </c>
      <c r="M112" s="1">
        <v>98.0</v>
      </c>
      <c r="N112" s="1">
        <v>1.0</v>
      </c>
    </row>
    <row r="113" ht="15.75" customHeight="1">
      <c r="J113" s="1">
        <v>99.0</v>
      </c>
      <c r="K113" s="1">
        <v>3.0</v>
      </c>
      <c r="M113" s="1">
        <v>99.0</v>
      </c>
      <c r="N113" s="1">
        <v>1.0</v>
      </c>
    </row>
    <row r="114" ht="15.75" customHeight="1">
      <c r="J114" s="1">
        <v>100.0</v>
      </c>
      <c r="K114" s="1">
        <v>2.0</v>
      </c>
      <c r="M114" s="1">
        <v>100.0</v>
      </c>
      <c r="N114" s="1">
        <v>1.0</v>
      </c>
    </row>
    <row r="115" ht="15.75" customHeight="1">
      <c r="J115" s="1">
        <v>101.0</v>
      </c>
      <c r="K115" s="1">
        <v>2.0</v>
      </c>
      <c r="M115" s="1">
        <v>101.0</v>
      </c>
      <c r="N115" s="1">
        <v>1.0</v>
      </c>
    </row>
    <row r="116" ht="15.75" customHeight="1">
      <c r="J116" s="1">
        <v>102.0</v>
      </c>
      <c r="K116" s="1">
        <v>3.0</v>
      </c>
      <c r="M116" s="1">
        <v>102.0</v>
      </c>
      <c r="N116" s="1">
        <v>1.0</v>
      </c>
    </row>
    <row r="117" ht="15.75" customHeight="1">
      <c r="J117" s="1">
        <v>103.0</v>
      </c>
      <c r="K117" s="1">
        <v>3.0</v>
      </c>
      <c r="M117" s="1">
        <v>103.0</v>
      </c>
      <c r="N117" s="1">
        <v>1.0</v>
      </c>
    </row>
    <row r="118" ht="15.75" customHeight="1">
      <c r="J118" s="1">
        <v>104.0</v>
      </c>
      <c r="K118" s="1">
        <v>2.0</v>
      </c>
      <c r="M118" s="1">
        <v>104.0</v>
      </c>
      <c r="N118" s="1">
        <v>1.0</v>
      </c>
    </row>
    <row r="119" ht="15.75" customHeight="1">
      <c r="J119" s="1">
        <v>105.0</v>
      </c>
      <c r="K119" s="1">
        <v>2.0</v>
      </c>
      <c r="M119" s="1">
        <v>105.0</v>
      </c>
      <c r="N119" s="1">
        <v>1.0</v>
      </c>
    </row>
    <row r="120" ht="15.75" customHeight="1">
      <c r="J120" s="1">
        <v>106.0</v>
      </c>
      <c r="K120" s="1">
        <v>2.0</v>
      </c>
      <c r="M120" s="1">
        <v>106.0</v>
      </c>
      <c r="N120" s="1">
        <v>1.0</v>
      </c>
    </row>
    <row r="121" ht="15.75" customHeight="1">
      <c r="J121" s="1">
        <v>107.0</v>
      </c>
      <c r="K121" s="1">
        <v>2.0</v>
      </c>
      <c r="M121" s="1">
        <v>107.0</v>
      </c>
      <c r="N121" s="1">
        <v>1.0</v>
      </c>
    </row>
    <row r="122" ht="15.75" customHeight="1">
      <c r="J122" s="1">
        <v>108.0</v>
      </c>
      <c r="K122" s="1">
        <v>2.0</v>
      </c>
      <c r="M122" s="1">
        <v>108.0</v>
      </c>
      <c r="N122" s="1">
        <v>1.0</v>
      </c>
    </row>
    <row r="123" ht="15.75" customHeight="1">
      <c r="J123" s="1">
        <v>109.0</v>
      </c>
      <c r="K123" s="1">
        <v>2.0</v>
      </c>
      <c r="M123" s="1">
        <v>109.0</v>
      </c>
      <c r="N123" s="1">
        <v>1.0</v>
      </c>
    </row>
    <row r="124" ht="15.75" customHeight="1">
      <c r="J124" s="1">
        <v>110.0</v>
      </c>
      <c r="K124" s="1">
        <v>3.0</v>
      </c>
      <c r="M124" s="1">
        <v>110.0</v>
      </c>
      <c r="N124" s="1">
        <v>1.0</v>
      </c>
    </row>
    <row r="125" ht="15.75" customHeight="1">
      <c r="J125" s="1">
        <v>111.0</v>
      </c>
      <c r="K125" s="1">
        <v>2.0</v>
      </c>
      <c r="M125" s="1">
        <v>111.0</v>
      </c>
      <c r="N125" s="1">
        <v>1.0</v>
      </c>
    </row>
    <row r="126" ht="15.75" customHeight="1">
      <c r="J126" s="1">
        <v>112.0</v>
      </c>
      <c r="K126" s="1">
        <v>2.0</v>
      </c>
      <c r="M126" s="1">
        <v>112.0</v>
      </c>
      <c r="N126" s="1">
        <v>1.0</v>
      </c>
    </row>
    <row r="127" ht="15.75" customHeight="1">
      <c r="J127" s="1">
        <v>113.0</v>
      </c>
      <c r="K127" s="1">
        <v>2.0</v>
      </c>
      <c r="M127" s="1">
        <v>113.0</v>
      </c>
      <c r="N127" s="1">
        <v>1.0</v>
      </c>
    </row>
    <row r="128" ht="15.75" customHeight="1">
      <c r="J128" s="1">
        <v>114.0</v>
      </c>
      <c r="K128" s="1">
        <v>2.0</v>
      </c>
      <c r="M128" s="1">
        <v>114.0</v>
      </c>
      <c r="N128" s="1">
        <v>1.0</v>
      </c>
    </row>
    <row r="129" ht="15.75" customHeight="1">
      <c r="J129" s="1">
        <v>115.0</v>
      </c>
      <c r="K129" s="1">
        <v>2.0</v>
      </c>
      <c r="M129" s="1">
        <v>115.0</v>
      </c>
      <c r="N129" s="1">
        <v>1.0</v>
      </c>
    </row>
    <row r="130" ht="15.75" customHeight="1">
      <c r="J130" s="1">
        <v>116.0</v>
      </c>
      <c r="K130" s="1">
        <v>1.0</v>
      </c>
      <c r="M130" s="1">
        <v>116.0</v>
      </c>
      <c r="N130" s="1">
        <v>1.0</v>
      </c>
    </row>
    <row r="131" ht="15.75" customHeight="1">
      <c r="J131" s="1">
        <v>117.0</v>
      </c>
      <c r="K131" s="1">
        <v>1.0</v>
      </c>
      <c r="M131" s="1">
        <v>117.0</v>
      </c>
      <c r="N131" s="1">
        <v>1.0</v>
      </c>
    </row>
    <row r="132" ht="15.75" customHeight="1">
      <c r="J132" s="1">
        <v>118.0</v>
      </c>
      <c r="K132" s="1">
        <v>2.0</v>
      </c>
      <c r="M132" s="1">
        <v>118.0</v>
      </c>
      <c r="N132" s="1">
        <v>1.0</v>
      </c>
    </row>
    <row r="133" ht="15.75" customHeight="1">
      <c r="J133" s="1">
        <v>119.0</v>
      </c>
      <c r="K133" s="1">
        <v>1.0</v>
      </c>
      <c r="M133" s="1">
        <v>119.0</v>
      </c>
      <c r="N133" s="1">
        <v>1.0</v>
      </c>
    </row>
    <row r="134" ht="15.75" customHeight="1">
      <c r="J134" s="1">
        <v>120.0</v>
      </c>
      <c r="K134" s="1">
        <v>2.0</v>
      </c>
      <c r="M134" s="1">
        <v>120.0</v>
      </c>
      <c r="N134" s="1">
        <v>1.0</v>
      </c>
    </row>
    <row r="135" ht="15.75" customHeight="1">
      <c r="J135" s="1">
        <v>121.0</v>
      </c>
      <c r="K135" s="1">
        <v>2.0</v>
      </c>
      <c r="M135" s="1">
        <v>121.0</v>
      </c>
      <c r="N135" s="1">
        <v>1.0</v>
      </c>
    </row>
    <row r="136" ht="15.75" customHeight="1">
      <c r="J136" s="1">
        <v>122.0</v>
      </c>
      <c r="K136" s="1">
        <v>3.0</v>
      </c>
      <c r="M136" s="1">
        <v>122.0</v>
      </c>
      <c r="N136" s="1">
        <v>1.0</v>
      </c>
    </row>
    <row r="137" ht="15.75" customHeight="1">
      <c r="J137" s="1">
        <v>123.0</v>
      </c>
      <c r="K137" s="1">
        <v>2.0</v>
      </c>
      <c r="M137" s="1">
        <v>123.0</v>
      </c>
      <c r="N137" s="1">
        <v>1.0</v>
      </c>
    </row>
    <row r="138" ht="15.75" customHeight="1">
      <c r="J138" s="1">
        <v>124.0</v>
      </c>
      <c r="K138" s="1">
        <v>2.0</v>
      </c>
      <c r="M138" s="1">
        <v>124.0</v>
      </c>
      <c r="N138" s="1">
        <v>1.0</v>
      </c>
    </row>
    <row r="139" ht="15.75" customHeight="1">
      <c r="J139" s="1">
        <v>125.0</v>
      </c>
      <c r="K139" s="1">
        <v>2.0</v>
      </c>
      <c r="M139" s="1">
        <v>125.0</v>
      </c>
      <c r="N139" s="1">
        <v>1.0</v>
      </c>
    </row>
    <row r="140" ht="15.75" customHeight="1">
      <c r="J140" s="1">
        <v>126.0</v>
      </c>
      <c r="K140" s="1">
        <v>2.0</v>
      </c>
      <c r="M140" s="1">
        <v>126.0</v>
      </c>
      <c r="N140" s="1">
        <v>1.0</v>
      </c>
    </row>
    <row r="141" ht="15.75" customHeight="1">
      <c r="J141" s="1">
        <v>127.0</v>
      </c>
      <c r="K141" s="1">
        <v>3.0</v>
      </c>
      <c r="M141" s="1">
        <v>127.0</v>
      </c>
      <c r="N141" s="1">
        <v>1.0</v>
      </c>
    </row>
    <row r="142" ht="15.75" customHeight="1">
      <c r="J142" s="1">
        <v>128.0</v>
      </c>
      <c r="K142" s="1">
        <v>2.0</v>
      </c>
      <c r="M142" s="1">
        <v>128.0</v>
      </c>
      <c r="N142" s="1">
        <v>1.0</v>
      </c>
    </row>
    <row r="143" ht="15.75" customHeight="1">
      <c r="J143" s="1">
        <v>129.0</v>
      </c>
      <c r="K143" s="1">
        <v>2.0</v>
      </c>
      <c r="M143" s="1">
        <v>129.0</v>
      </c>
      <c r="N143" s="1">
        <v>1.0</v>
      </c>
    </row>
    <row r="144" ht="15.75" customHeight="1">
      <c r="J144" s="1">
        <v>130.0</v>
      </c>
      <c r="K144" s="1">
        <v>3.0</v>
      </c>
      <c r="M144" s="1">
        <v>130.0</v>
      </c>
      <c r="N144" s="1">
        <v>1.0</v>
      </c>
    </row>
    <row r="145" ht="15.75" customHeight="1">
      <c r="J145" s="1">
        <v>131.0</v>
      </c>
      <c r="K145" s="1">
        <v>2.0</v>
      </c>
      <c r="M145" s="1">
        <v>131.0</v>
      </c>
      <c r="N145" s="1">
        <v>1.0</v>
      </c>
    </row>
    <row r="146" ht="15.75" customHeight="1">
      <c r="J146" s="1">
        <v>132.0</v>
      </c>
      <c r="K146" s="1">
        <v>2.0</v>
      </c>
      <c r="M146" s="1">
        <v>132.0</v>
      </c>
      <c r="N146" s="1">
        <v>1.0</v>
      </c>
    </row>
    <row r="147" ht="15.75" customHeight="1">
      <c r="J147" s="1">
        <v>133.0</v>
      </c>
      <c r="K147" s="1">
        <v>2.0</v>
      </c>
      <c r="M147" s="1">
        <v>133.0</v>
      </c>
      <c r="N147" s="1">
        <v>1.0</v>
      </c>
    </row>
    <row r="148" ht="15.75" customHeight="1">
      <c r="J148" s="1">
        <v>134.0</v>
      </c>
      <c r="K148" s="1">
        <v>1.0</v>
      </c>
      <c r="M148" s="1">
        <v>134.0</v>
      </c>
      <c r="N148" s="1">
        <v>1.0</v>
      </c>
    </row>
    <row r="149" ht="15.75" customHeight="1">
      <c r="J149" s="1">
        <v>135.0</v>
      </c>
      <c r="K149" s="1">
        <v>3.0</v>
      </c>
      <c r="M149" s="1">
        <v>135.0</v>
      </c>
      <c r="N149" s="1">
        <v>1.0</v>
      </c>
    </row>
    <row r="150" ht="15.75" customHeight="1">
      <c r="J150" s="1">
        <v>136.0</v>
      </c>
      <c r="K150" s="1">
        <v>3.0</v>
      </c>
      <c r="M150" s="1">
        <v>136.0</v>
      </c>
      <c r="N150" s="1">
        <v>1.0</v>
      </c>
    </row>
    <row r="151" ht="15.75" customHeight="1">
      <c r="J151" s="1">
        <v>137.0</v>
      </c>
      <c r="K151" s="1">
        <v>2.0</v>
      </c>
      <c r="M151" s="1">
        <v>137.0</v>
      </c>
      <c r="N151" s="1">
        <v>1.0</v>
      </c>
    </row>
    <row r="152" ht="15.75" customHeight="1">
      <c r="J152" s="1">
        <v>138.0</v>
      </c>
      <c r="K152" s="1">
        <v>3.0</v>
      </c>
      <c r="M152" s="1">
        <v>138.0</v>
      </c>
      <c r="N152" s="1">
        <v>1.0</v>
      </c>
    </row>
    <row r="153" ht="15.75" customHeight="1">
      <c r="J153" s="1">
        <v>139.0</v>
      </c>
      <c r="K153" s="1">
        <v>3.0</v>
      </c>
      <c r="M153" s="1">
        <v>139.0</v>
      </c>
      <c r="N153" s="1">
        <v>1.0</v>
      </c>
    </row>
    <row r="154" ht="15.75" customHeight="1">
      <c r="J154" s="1">
        <v>140.0</v>
      </c>
      <c r="K154" s="1">
        <v>3.0</v>
      </c>
      <c r="M154" s="1">
        <v>140.0</v>
      </c>
      <c r="N154" s="1">
        <v>1.0</v>
      </c>
    </row>
    <row r="155" ht="15.75" customHeight="1">
      <c r="J155" s="1">
        <v>141.0</v>
      </c>
      <c r="K155" s="1">
        <v>2.0</v>
      </c>
      <c r="M155" s="1">
        <v>141.0</v>
      </c>
      <c r="N155" s="1">
        <v>1.0</v>
      </c>
    </row>
    <row r="156" ht="15.75" customHeight="1">
      <c r="J156" s="1">
        <v>142.0</v>
      </c>
      <c r="K156" s="1">
        <v>2.0</v>
      </c>
      <c r="M156" s="1">
        <v>142.0</v>
      </c>
      <c r="N156" s="1">
        <v>1.0</v>
      </c>
    </row>
    <row r="157" ht="15.75" customHeight="1">
      <c r="J157" s="1">
        <v>143.0</v>
      </c>
      <c r="K157" s="1">
        <v>2.0</v>
      </c>
      <c r="M157" s="1">
        <v>143.0</v>
      </c>
      <c r="N157" s="1">
        <v>1.0</v>
      </c>
    </row>
    <row r="158" ht="15.75" customHeight="1">
      <c r="J158" s="1">
        <v>144.0</v>
      </c>
      <c r="K158" s="1">
        <v>2.0</v>
      </c>
      <c r="M158" s="1">
        <v>144.0</v>
      </c>
      <c r="N158" s="1">
        <v>1.0</v>
      </c>
    </row>
    <row r="159" ht="15.75" customHeight="1">
      <c r="J159" s="1">
        <v>145.0</v>
      </c>
      <c r="K159" s="1">
        <v>3.0</v>
      </c>
      <c r="M159" s="1">
        <v>145.0</v>
      </c>
      <c r="N159" s="1">
        <v>1.0</v>
      </c>
    </row>
    <row r="160" ht="15.75" customHeight="1">
      <c r="J160" s="1">
        <v>146.0</v>
      </c>
      <c r="K160" s="1">
        <v>2.0</v>
      </c>
      <c r="M160" s="1">
        <v>146.0</v>
      </c>
      <c r="N160" s="1">
        <v>1.0</v>
      </c>
    </row>
    <row r="161" ht="15.75" customHeight="1">
      <c r="J161" s="1">
        <v>147.0</v>
      </c>
      <c r="K161" s="1">
        <v>2.0</v>
      </c>
      <c r="M161" s="1">
        <v>147.0</v>
      </c>
      <c r="N161" s="1">
        <v>1.0</v>
      </c>
    </row>
    <row r="162" ht="15.75" customHeight="1">
      <c r="J162" s="1">
        <v>148.0</v>
      </c>
      <c r="K162" s="1">
        <v>2.0</v>
      </c>
      <c r="M162" s="1">
        <v>148.0</v>
      </c>
      <c r="N162" s="1">
        <v>1.0</v>
      </c>
    </row>
    <row r="163" ht="15.75" customHeight="1">
      <c r="J163" s="1">
        <v>149.0</v>
      </c>
      <c r="K163" s="1">
        <v>2.0</v>
      </c>
      <c r="M163" s="1">
        <v>149.0</v>
      </c>
      <c r="N163" s="1">
        <v>1.0</v>
      </c>
    </row>
    <row r="164" ht="15.75" customHeight="1">
      <c r="J164" s="1">
        <v>150.0</v>
      </c>
      <c r="K164" s="1">
        <v>2.0</v>
      </c>
      <c r="M164" s="1">
        <v>150.0</v>
      </c>
      <c r="N164" s="1">
        <v>1.0</v>
      </c>
    </row>
    <row r="165" ht="15.75" customHeight="1">
      <c r="J165" s="1">
        <v>151.0</v>
      </c>
      <c r="K165" s="1">
        <v>3.0</v>
      </c>
      <c r="M165" s="1">
        <v>151.0</v>
      </c>
      <c r="N165" s="1">
        <v>1.0</v>
      </c>
    </row>
    <row r="166" ht="15.75" customHeight="1">
      <c r="J166" s="1">
        <v>152.0</v>
      </c>
      <c r="K166" s="1">
        <v>3.0</v>
      </c>
      <c r="M166" s="1">
        <v>152.0</v>
      </c>
      <c r="N166" s="1">
        <v>1.0</v>
      </c>
    </row>
    <row r="167" ht="15.75" customHeight="1">
      <c r="J167" s="1">
        <v>153.0</v>
      </c>
      <c r="K167" s="1">
        <v>1.0</v>
      </c>
      <c r="M167" s="1">
        <v>153.0</v>
      </c>
      <c r="N167" s="1">
        <v>1.0</v>
      </c>
    </row>
    <row r="168" ht="15.75" customHeight="1">
      <c r="J168" s="1">
        <v>154.0</v>
      </c>
      <c r="K168" s="1">
        <v>2.0</v>
      </c>
      <c r="M168" s="1">
        <v>154.0</v>
      </c>
      <c r="N168" s="1">
        <v>1.0</v>
      </c>
    </row>
    <row r="169" ht="15.75" customHeight="1">
      <c r="J169" s="1">
        <v>155.0</v>
      </c>
      <c r="K169" s="1">
        <v>2.0</v>
      </c>
      <c r="M169" s="1">
        <v>155.0</v>
      </c>
      <c r="N169" s="1">
        <v>1.0</v>
      </c>
    </row>
    <row r="170" ht="15.75" customHeight="1">
      <c r="J170" s="1">
        <v>156.0</v>
      </c>
      <c r="K170" s="1">
        <v>2.0</v>
      </c>
      <c r="M170" s="1">
        <v>156.0</v>
      </c>
      <c r="N170" s="1">
        <v>1.0</v>
      </c>
    </row>
    <row r="171" ht="15.75" customHeight="1">
      <c r="J171" s="1">
        <v>157.0</v>
      </c>
      <c r="K171" s="1">
        <v>2.0</v>
      </c>
      <c r="M171" s="1">
        <v>157.0</v>
      </c>
      <c r="N171" s="1">
        <v>1.0</v>
      </c>
    </row>
    <row r="172" ht="15.75" customHeight="1">
      <c r="J172" s="1">
        <v>158.0</v>
      </c>
      <c r="K172" s="1">
        <v>3.0</v>
      </c>
      <c r="M172" s="1">
        <v>158.0</v>
      </c>
      <c r="N172" s="1">
        <v>1.0</v>
      </c>
    </row>
    <row r="173" ht="15.75" customHeight="1">
      <c r="J173" s="1">
        <v>159.0</v>
      </c>
      <c r="K173" s="1">
        <v>2.0</v>
      </c>
      <c r="M173" s="1">
        <v>159.0</v>
      </c>
      <c r="N173" s="1">
        <v>1.0</v>
      </c>
    </row>
    <row r="174" ht="15.75" customHeight="1">
      <c r="J174" s="1">
        <v>160.0</v>
      </c>
      <c r="K174" s="1">
        <v>2.0</v>
      </c>
      <c r="M174" s="1">
        <v>160.0</v>
      </c>
      <c r="N174" s="1">
        <v>1.0</v>
      </c>
    </row>
    <row r="175" ht="15.75" customHeight="1">
      <c r="J175" s="1">
        <v>161.0</v>
      </c>
      <c r="K175" s="1">
        <v>2.0</v>
      </c>
      <c r="M175" s="1">
        <v>161.0</v>
      </c>
      <c r="N175" s="1">
        <v>2.0</v>
      </c>
    </row>
    <row r="176" ht="15.75" customHeight="1">
      <c r="J176" s="1">
        <v>162.0</v>
      </c>
      <c r="K176" s="1">
        <v>2.0</v>
      </c>
      <c r="M176" s="1">
        <v>162.0</v>
      </c>
      <c r="N176" s="1">
        <v>2.0</v>
      </c>
    </row>
    <row r="177" ht="15.75" customHeight="1">
      <c r="J177" s="1">
        <v>163.0</v>
      </c>
      <c r="K177" s="1">
        <v>2.0</v>
      </c>
      <c r="M177" s="1">
        <v>163.0</v>
      </c>
      <c r="N177" s="1">
        <v>2.0</v>
      </c>
    </row>
    <row r="178" ht="15.75" customHeight="1">
      <c r="J178" s="1">
        <v>164.0</v>
      </c>
      <c r="K178" s="1">
        <v>2.0</v>
      </c>
      <c r="M178" s="1">
        <v>164.0</v>
      </c>
      <c r="N178" s="1">
        <v>2.0</v>
      </c>
    </row>
    <row r="179" ht="15.75" customHeight="1">
      <c r="J179" s="1">
        <v>165.0</v>
      </c>
      <c r="K179" s="1">
        <v>2.0</v>
      </c>
      <c r="M179" s="1">
        <v>165.0</v>
      </c>
      <c r="N179" s="1">
        <v>2.0</v>
      </c>
    </row>
    <row r="180" ht="15.75" customHeight="1">
      <c r="J180" s="1">
        <v>166.0</v>
      </c>
      <c r="K180" s="1">
        <v>2.0</v>
      </c>
      <c r="M180" s="1">
        <v>166.0</v>
      </c>
      <c r="N180" s="1">
        <v>2.0</v>
      </c>
    </row>
    <row r="181" ht="15.75" customHeight="1">
      <c r="J181" s="1">
        <v>167.0</v>
      </c>
      <c r="K181" s="1">
        <v>2.0</v>
      </c>
      <c r="M181" s="1">
        <v>167.0</v>
      </c>
      <c r="N181" s="1">
        <v>2.0</v>
      </c>
    </row>
    <row r="182" ht="15.75" customHeight="1">
      <c r="J182" s="1">
        <v>168.0</v>
      </c>
      <c r="K182" s="1">
        <v>2.0</v>
      </c>
      <c r="M182" s="1">
        <v>168.0</v>
      </c>
      <c r="N182" s="1">
        <v>2.0</v>
      </c>
    </row>
    <row r="183" ht="15.75" customHeight="1">
      <c r="J183" s="1">
        <v>169.0</v>
      </c>
      <c r="K183" s="1">
        <v>3.0</v>
      </c>
      <c r="M183" s="1">
        <v>169.0</v>
      </c>
      <c r="N183" s="1">
        <v>2.0</v>
      </c>
    </row>
    <row r="184" ht="15.75" customHeight="1">
      <c r="J184" s="1">
        <v>170.0</v>
      </c>
      <c r="K184" s="1">
        <v>2.0</v>
      </c>
      <c r="M184" s="1">
        <v>170.0</v>
      </c>
      <c r="N184" s="1">
        <v>2.0</v>
      </c>
    </row>
    <row r="185" ht="15.75" customHeight="1">
      <c r="J185" s="1">
        <v>171.0</v>
      </c>
      <c r="K185" s="1">
        <v>2.0</v>
      </c>
      <c r="M185" s="1">
        <v>171.0</v>
      </c>
      <c r="N185" s="1">
        <v>2.0</v>
      </c>
    </row>
    <row r="186" ht="15.75" customHeight="1">
      <c r="J186" s="1">
        <v>172.0</v>
      </c>
      <c r="K186" s="1">
        <v>2.0</v>
      </c>
      <c r="M186" s="1">
        <v>172.0</v>
      </c>
      <c r="N186" s="1">
        <v>2.0</v>
      </c>
    </row>
    <row r="187" ht="15.75" customHeight="1">
      <c r="J187" s="1">
        <v>173.0</v>
      </c>
      <c r="K187" s="1">
        <v>3.0</v>
      </c>
      <c r="M187" s="1">
        <v>173.0</v>
      </c>
      <c r="N187" s="1">
        <v>2.0</v>
      </c>
    </row>
    <row r="188" ht="15.75" customHeight="1">
      <c r="J188" s="1">
        <v>174.0</v>
      </c>
      <c r="K188" s="1">
        <v>3.0</v>
      </c>
      <c r="M188" s="1">
        <v>174.0</v>
      </c>
      <c r="N188" s="1">
        <v>2.0</v>
      </c>
    </row>
    <row r="189" ht="15.75" customHeight="1">
      <c r="J189" s="1">
        <v>175.0</v>
      </c>
      <c r="K189" s="1">
        <v>2.0</v>
      </c>
      <c r="M189" s="1">
        <v>175.0</v>
      </c>
      <c r="N189" s="1">
        <v>2.0</v>
      </c>
    </row>
    <row r="190" ht="15.75" customHeight="1">
      <c r="J190" s="1">
        <v>176.0</v>
      </c>
      <c r="K190" s="1">
        <v>2.0</v>
      </c>
      <c r="M190" s="1">
        <v>176.0</v>
      </c>
      <c r="N190" s="1">
        <v>2.0</v>
      </c>
    </row>
    <row r="191" ht="15.75" customHeight="1">
      <c r="J191" s="1">
        <v>177.0</v>
      </c>
      <c r="K191" s="1">
        <v>3.0</v>
      </c>
      <c r="M191" s="1">
        <v>177.0</v>
      </c>
      <c r="N191" s="1">
        <v>2.0</v>
      </c>
    </row>
    <row r="192" ht="15.75" customHeight="1">
      <c r="J192" s="1">
        <v>178.0</v>
      </c>
      <c r="K192" s="1">
        <v>2.0</v>
      </c>
      <c r="M192" s="1">
        <v>178.0</v>
      </c>
      <c r="N192" s="1">
        <v>2.0</v>
      </c>
    </row>
    <row r="193" ht="15.75" customHeight="1">
      <c r="J193" s="1">
        <v>179.0</v>
      </c>
      <c r="K193" s="1">
        <v>2.0</v>
      </c>
      <c r="M193" s="1">
        <v>179.0</v>
      </c>
      <c r="N193" s="1">
        <v>2.0</v>
      </c>
    </row>
    <row r="194" ht="15.75" customHeight="1">
      <c r="J194" s="1">
        <v>180.0</v>
      </c>
      <c r="K194" s="1">
        <v>2.0</v>
      </c>
      <c r="M194" s="1">
        <v>180.0</v>
      </c>
      <c r="N194" s="1">
        <v>2.0</v>
      </c>
    </row>
    <row r="195" ht="15.75" customHeight="1">
      <c r="J195" s="1">
        <v>181.0</v>
      </c>
      <c r="K195" s="1">
        <v>2.0</v>
      </c>
      <c r="M195" s="1">
        <v>181.0</v>
      </c>
      <c r="N195" s="1">
        <v>2.0</v>
      </c>
    </row>
    <row r="196" ht="15.75" customHeight="1">
      <c r="J196" s="1">
        <v>182.0</v>
      </c>
      <c r="K196" s="1">
        <v>2.0</v>
      </c>
      <c r="M196" s="1">
        <v>182.0</v>
      </c>
      <c r="N196" s="1">
        <v>2.0</v>
      </c>
    </row>
    <row r="197" ht="15.75" customHeight="1">
      <c r="J197" s="1">
        <v>183.0</v>
      </c>
      <c r="K197" s="1">
        <v>2.0</v>
      </c>
      <c r="M197" s="1">
        <v>183.0</v>
      </c>
      <c r="N197" s="1">
        <v>2.0</v>
      </c>
    </row>
    <row r="198" ht="15.75" customHeight="1">
      <c r="J198" s="1">
        <v>184.0</v>
      </c>
      <c r="K198" s="1">
        <v>2.0</v>
      </c>
      <c r="M198" s="1">
        <v>184.0</v>
      </c>
      <c r="N198" s="1">
        <v>2.0</v>
      </c>
    </row>
    <row r="199" ht="15.75" customHeight="1">
      <c r="J199" s="1">
        <v>185.0</v>
      </c>
      <c r="K199" s="1">
        <v>2.0</v>
      </c>
      <c r="M199" s="1">
        <v>185.0</v>
      </c>
      <c r="N199" s="1">
        <v>2.0</v>
      </c>
    </row>
    <row r="200" ht="15.75" customHeight="1">
      <c r="J200" s="1">
        <v>186.0</v>
      </c>
      <c r="K200" s="1">
        <v>2.0</v>
      </c>
      <c r="M200" s="1">
        <v>186.0</v>
      </c>
      <c r="N200" s="1">
        <v>2.0</v>
      </c>
    </row>
    <row r="201" ht="15.75" customHeight="1">
      <c r="J201" s="1">
        <v>187.0</v>
      </c>
      <c r="K201" s="1">
        <v>2.0</v>
      </c>
      <c r="M201" s="1">
        <v>187.0</v>
      </c>
      <c r="N201" s="1">
        <v>2.0</v>
      </c>
    </row>
    <row r="202" ht="15.75" customHeight="1">
      <c r="J202" s="1">
        <v>188.0</v>
      </c>
      <c r="K202" s="1">
        <v>2.0</v>
      </c>
      <c r="M202" s="1">
        <v>188.0</v>
      </c>
      <c r="N202" s="1">
        <v>2.0</v>
      </c>
    </row>
    <row r="203" ht="15.75" customHeight="1">
      <c r="J203" s="1">
        <v>189.0</v>
      </c>
      <c r="K203" s="1">
        <v>2.0</v>
      </c>
      <c r="M203" s="1">
        <v>189.0</v>
      </c>
      <c r="N203" s="1">
        <v>2.0</v>
      </c>
    </row>
    <row r="204" ht="15.75" customHeight="1">
      <c r="J204" s="1">
        <v>190.0</v>
      </c>
      <c r="K204" s="1">
        <v>2.0</v>
      </c>
      <c r="M204" s="1">
        <v>190.0</v>
      </c>
      <c r="N204" s="1">
        <v>2.0</v>
      </c>
    </row>
    <row r="205" ht="15.75" customHeight="1">
      <c r="J205" s="1">
        <v>191.0</v>
      </c>
      <c r="K205" s="1">
        <v>2.0</v>
      </c>
      <c r="M205" s="1">
        <v>191.0</v>
      </c>
      <c r="N205" s="1">
        <v>2.0</v>
      </c>
    </row>
    <row r="206" ht="15.75" customHeight="1">
      <c r="J206" s="1">
        <v>192.0</v>
      </c>
      <c r="K206" s="1">
        <v>3.0</v>
      </c>
      <c r="M206" s="1">
        <v>192.0</v>
      </c>
      <c r="N206" s="1">
        <v>2.0</v>
      </c>
    </row>
    <row r="207" ht="15.75" customHeight="1">
      <c r="J207" s="1">
        <v>193.0</v>
      </c>
      <c r="K207" s="1">
        <v>2.0</v>
      </c>
      <c r="M207" s="1">
        <v>193.0</v>
      </c>
      <c r="N207" s="1">
        <v>2.0</v>
      </c>
    </row>
    <row r="208" ht="15.75" customHeight="1">
      <c r="J208" s="1">
        <v>194.0</v>
      </c>
      <c r="K208" s="1">
        <v>0.0</v>
      </c>
      <c r="M208" s="1">
        <v>194.0</v>
      </c>
      <c r="N208" s="1">
        <v>2.0</v>
      </c>
    </row>
    <row r="209" ht="15.75" customHeight="1">
      <c r="J209" s="1">
        <v>195.0</v>
      </c>
      <c r="K209" s="1">
        <v>2.0</v>
      </c>
      <c r="M209" s="1">
        <v>195.0</v>
      </c>
      <c r="N209" s="1">
        <v>2.0</v>
      </c>
    </row>
    <row r="210" ht="15.75" customHeight="1">
      <c r="J210" s="1">
        <v>196.0</v>
      </c>
      <c r="K210" s="1">
        <v>3.0</v>
      </c>
      <c r="M210" s="1">
        <v>196.0</v>
      </c>
      <c r="N210" s="1">
        <v>2.0</v>
      </c>
    </row>
    <row r="211" ht="15.75" customHeight="1">
      <c r="J211" s="1">
        <v>197.0</v>
      </c>
      <c r="K211" s="1">
        <v>0.0</v>
      </c>
      <c r="M211" s="1">
        <v>197.0</v>
      </c>
      <c r="N211" s="1">
        <v>2.0</v>
      </c>
    </row>
    <row r="212" ht="15.75" customHeight="1">
      <c r="J212" s="1">
        <v>198.0</v>
      </c>
      <c r="K212" s="1">
        <v>2.0</v>
      </c>
      <c r="M212" s="1">
        <v>198.0</v>
      </c>
      <c r="N212" s="1">
        <v>2.0</v>
      </c>
    </row>
    <row r="213" ht="15.75" customHeight="1">
      <c r="J213" s="1">
        <v>199.0</v>
      </c>
      <c r="K213" s="1">
        <v>2.0</v>
      </c>
      <c r="M213" s="1">
        <v>199.0</v>
      </c>
      <c r="N213" s="1">
        <v>2.0</v>
      </c>
    </row>
    <row r="214" ht="15.75" customHeight="1">
      <c r="J214" s="1">
        <v>200.0</v>
      </c>
      <c r="K214" s="1">
        <v>2.0</v>
      </c>
      <c r="M214" s="1">
        <v>200.0</v>
      </c>
      <c r="N214" s="1">
        <v>2.0</v>
      </c>
    </row>
    <row r="215" ht="15.75" customHeight="1">
      <c r="J215" s="1">
        <v>201.0</v>
      </c>
      <c r="K215" s="1">
        <v>2.0</v>
      </c>
      <c r="M215" s="1">
        <v>201.0</v>
      </c>
      <c r="N215" s="1">
        <v>2.0</v>
      </c>
    </row>
    <row r="216" ht="15.75" customHeight="1">
      <c r="J216" s="1">
        <v>202.0</v>
      </c>
      <c r="K216" s="1">
        <v>3.0</v>
      </c>
      <c r="M216" s="1">
        <v>202.0</v>
      </c>
      <c r="N216" s="1">
        <v>2.0</v>
      </c>
    </row>
    <row r="217" ht="15.75" customHeight="1">
      <c r="J217" s="1">
        <v>203.0</v>
      </c>
      <c r="K217" s="1">
        <v>2.0</v>
      </c>
      <c r="M217" s="1">
        <v>203.0</v>
      </c>
      <c r="N217" s="1">
        <v>2.0</v>
      </c>
    </row>
    <row r="218" ht="15.75" customHeight="1">
      <c r="J218" s="1">
        <v>204.0</v>
      </c>
      <c r="K218" s="1">
        <v>2.0</v>
      </c>
      <c r="M218" s="1">
        <v>204.0</v>
      </c>
      <c r="N218" s="1">
        <v>2.0</v>
      </c>
    </row>
    <row r="219" ht="15.75" customHeight="1">
      <c r="J219" s="1">
        <v>205.0</v>
      </c>
      <c r="K219" s="1">
        <v>2.0</v>
      </c>
      <c r="M219" s="1">
        <v>205.0</v>
      </c>
      <c r="N219" s="1">
        <v>2.0</v>
      </c>
    </row>
    <row r="220" ht="15.75" customHeight="1">
      <c r="J220" s="1">
        <v>206.0</v>
      </c>
      <c r="K220" s="1">
        <v>2.0</v>
      </c>
      <c r="M220" s="1">
        <v>206.0</v>
      </c>
      <c r="N220" s="1">
        <v>2.0</v>
      </c>
    </row>
    <row r="221" ht="15.75" customHeight="1">
      <c r="J221" s="1">
        <v>207.0</v>
      </c>
      <c r="K221" s="1">
        <v>2.0</v>
      </c>
      <c r="M221" s="1">
        <v>207.0</v>
      </c>
      <c r="N221" s="1">
        <v>2.0</v>
      </c>
    </row>
    <row r="222" ht="15.75" customHeight="1">
      <c r="J222" s="1">
        <v>208.0</v>
      </c>
      <c r="K222" s="1">
        <v>2.0</v>
      </c>
      <c r="M222" s="1">
        <v>208.0</v>
      </c>
      <c r="N222" s="1">
        <v>2.0</v>
      </c>
    </row>
    <row r="223" ht="15.75" customHeight="1">
      <c r="J223" s="1">
        <v>209.0</v>
      </c>
      <c r="K223" s="1">
        <v>3.0</v>
      </c>
      <c r="M223" s="1">
        <v>209.0</v>
      </c>
      <c r="N223" s="1">
        <v>2.0</v>
      </c>
    </row>
    <row r="224" ht="15.75" customHeight="1">
      <c r="J224" s="1">
        <v>210.0</v>
      </c>
      <c r="K224" s="1">
        <v>2.0</v>
      </c>
      <c r="M224" s="1">
        <v>210.0</v>
      </c>
      <c r="N224" s="1">
        <v>2.0</v>
      </c>
    </row>
    <row r="225" ht="15.75" customHeight="1">
      <c r="J225" s="1">
        <v>211.0</v>
      </c>
      <c r="K225" s="1">
        <v>3.0</v>
      </c>
      <c r="M225" s="1">
        <v>211.0</v>
      </c>
      <c r="N225" s="1">
        <v>2.0</v>
      </c>
    </row>
    <row r="226" ht="15.75" customHeight="1">
      <c r="J226" s="1">
        <v>212.0</v>
      </c>
      <c r="K226" s="1">
        <v>0.0</v>
      </c>
      <c r="M226" s="1">
        <v>212.0</v>
      </c>
      <c r="N226" s="1">
        <v>2.0</v>
      </c>
    </row>
    <row r="227" ht="15.75" customHeight="1">
      <c r="J227" s="1">
        <v>213.0</v>
      </c>
      <c r="K227" s="1">
        <v>0.0</v>
      </c>
      <c r="M227" s="1">
        <v>213.0</v>
      </c>
      <c r="N227" s="1">
        <v>2.0</v>
      </c>
    </row>
    <row r="228" ht="15.75" customHeight="1">
      <c r="J228" s="1">
        <v>214.0</v>
      </c>
      <c r="K228" s="1">
        <v>1.0</v>
      </c>
      <c r="M228" s="1">
        <v>214.0</v>
      </c>
      <c r="N228" s="1">
        <v>2.0</v>
      </c>
    </row>
    <row r="229" ht="15.75" customHeight="1">
      <c r="J229" s="1">
        <v>215.0</v>
      </c>
      <c r="K229" s="1">
        <v>2.0</v>
      </c>
      <c r="M229" s="1">
        <v>215.0</v>
      </c>
      <c r="N229" s="1">
        <v>2.0</v>
      </c>
    </row>
    <row r="230" ht="15.75" customHeight="1">
      <c r="J230" s="1">
        <v>216.0</v>
      </c>
      <c r="K230" s="1">
        <v>2.0</v>
      </c>
      <c r="M230" s="1">
        <v>216.0</v>
      </c>
      <c r="N230" s="1">
        <v>2.0</v>
      </c>
    </row>
    <row r="231" ht="15.75" customHeight="1">
      <c r="J231" s="1">
        <v>217.0</v>
      </c>
      <c r="K231" s="1">
        <v>2.0</v>
      </c>
      <c r="M231" s="1">
        <v>217.0</v>
      </c>
      <c r="N231" s="1">
        <v>2.0</v>
      </c>
    </row>
    <row r="232" ht="15.75" customHeight="1">
      <c r="J232" s="1">
        <v>218.0</v>
      </c>
      <c r="K232" s="1">
        <v>2.0</v>
      </c>
      <c r="M232" s="1">
        <v>218.0</v>
      </c>
      <c r="N232" s="1">
        <v>2.0</v>
      </c>
    </row>
    <row r="233" ht="15.75" customHeight="1">
      <c r="J233" s="1">
        <v>219.0</v>
      </c>
      <c r="K233" s="1">
        <v>2.0</v>
      </c>
      <c r="M233" s="1">
        <v>219.0</v>
      </c>
      <c r="N233" s="1">
        <v>2.0</v>
      </c>
    </row>
    <row r="234" ht="15.75" customHeight="1">
      <c r="J234" s="1">
        <v>220.0</v>
      </c>
      <c r="K234" s="1">
        <v>2.0</v>
      </c>
      <c r="M234" s="1">
        <v>220.0</v>
      </c>
      <c r="N234" s="1">
        <v>2.0</v>
      </c>
    </row>
    <row r="235" ht="15.75" customHeight="1">
      <c r="J235" s="1">
        <v>221.0</v>
      </c>
      <c r="K235" s="1">
        <v>2.0</v>
      </c>
      <c r="M235" s="1">
        <v>221.0</v>
      </c>
      <c r="N235" s="1">
        <v>2.0</v>
      </c>
    </row>
    <row r="236" ht="15.75" customHeight="1">
      <c r="J236" s="1">
        <v>222.0</v>
      </c>
      <c r="K236" s="1">
        <v>2.0</v>
      </c>
      <c r="M236" s="1">
        <v>222.0</v>
      </c>
      <c r="N236" s="1">
        <v>2.0</v>
      </c>
    </row>
    <row r="237" ht="15.75" customHeight="1">
      <c r="J237" s="1">
        <v>223.0</v>
      </c>
      <c r="K237" s="1">
        <v>2.0</v>
      </c>
      <c r="M237" s="1">
        <v>223.0</v>
      </c>
      <c r="N237" s="1">
        <v>2.0</v>
      </c>
    </row>
    <row r="238" ht="15.75" customHeight="1">
      <c r="J238" s="1">
        <v>224.0</v>
      </c>
      <c r="K238" s="1">
        <v>3.0</v>
      </c>
      <c r="M238" s="1">
        <v>224.0</v>
      </c>
      <c r="N238" s="1">
        <v>2.0</v>
      </c>
    </row>
    <row r="239" ht="15.75" customHeight="1">
      <c r="J239" s="1">
        <v>225.0</v>
      </c>
      <c r="K239" s="1">
        <v>2.0</v>
      </c>
      <c r="M239" s="1">
        <v>225.0</v>
      </c>
      <c r="N239" s="1">
        <v>2.0</v>
      </c>
    </row>
    <row r="240" ht="15.75" customHeight="1">
      <c r="J240" s="1">
        <v>226.0</v>
      </c>
      <c r="K240" s="1">
        <v>3.0</v>
      </c>
      <c r="M240" s="1">
        <v>226.0</v>
      </c>
      <c r="N240" s="1">
        <v>2.0</v>
      </c>
    </row>
    <row r="241" ht="15.75" customHeight="1">
      <c r="J241" s="1">
        <v>227.0</v>
      </c>
      <c r="K241" s="1">
        <v>2.0</v>
      </c>
      <c r="M241" s="1">
        <v>227.0</v>
      </c>
      <c r="N241" s="1">
        <v>2.0</v>
      </c>
    </row>
    <row r="242" ht="15.75" customHeight="1">
      <c r="J242" s="1">
        <v>228.0</v>
      </c>
      <c r="K242" s="1">
        <v>2.0</v>
      </c>
      <c r="M242" s="1">
        <v>228.0</v>
      </c>
      <c r="N242" s="1">
        <v>2.0</v>
      </c>
    </row>
    <row r="243" ht="15.75" customHeight="1">
      <c r="J243" s="1">
        <v>229.0</v>
      </c>
      <c r="K243" s="1">
        <v>2.0</v>
      </c>
      <c r="M243" s="1">
        <v>229.0</v>
      </c>
      <c r="N243" s="1">
        <v>2.0</v>
      </c>
    </row>
    <row r="244" ht="15.75" customHeight="1">
      <c r="J244" s="1">
        <v>230.0</v>
      </c>
      <c r="K244" s="1">
        <v>3.0</v>
      </c>
      <c r="M244" s="1">
        <v>230.0</v>
      </c>
      <c r="N244" s="1">
        <v>2.0</v>
      </c>
    </row>
    <row r="245" ht="15.75" customHeight="1">
      <c r="J245" s="1">
        <v>231.0</v>
      </c>
      <c r="K245" s="1">
        <v>0.0</v>
      </c>
      <c r="M245" s="1">
        <v>231.0</v>
      </c>
      <c r="N245" s="1">
        <v>2.0</v>
      </c>
    </row>
    <row r="246" ht="15.75" customHeight="1">
      <c r="J246" s="1">
        <v>232.0</v>
      </c>
      <c r="K246" s="1">
        <v>2.0</v>
      </c>
      <c r="M246" s="1">
        <v>232.0</v>
      </c>
      <c r="N246" s="1">
        <v>2.0</v>
      </c>
    </row>
    <row r="247" ht="15.75" customHeight="1">
      <c r="J247" s="1">
        <v>233.0</v>
      </c>
      <c r="K247" s="1">
        <v>3.0</v>
      </c>
      <c r="M247" s="1">
        <v>233.0</v>
      </c>
      <c r="N247" s="1">
        <v>2.0</v>
      </c>
    </row>
    <row r="248" ht="15.75" customHeight="1">
      <c r="J248" s="1">
        <v>234.0</v>
      </c>
      <c r="K248" s="1">
        <v>2.0</v>
      </c>
      <c r="M248" s="1">
        <v>234.0</v>
      </c>
      <c r="N248" s="1">
        <v>2.0</v>
      </c>
    </row>
    <row r="249" ht="15.75" customHeight="1">
      <c r="J249" s="1">
        <v>235.0</v>
      </c>
      <c r="K249" s="1">
        <v>2.0</v>
      </c>
      <c r="M249" s="1">
        <v>235.0</v>
      </c>
      <c r="N249" s="1">
        <v>2.0</v>
      </c>
    </row>
    <row r="250" ht="15.75" customHeight="1">
      <c r="J250" s="1">
        <v>236.0</v>
      </c>
      <c r="K250" s="1">
        <v>2.0</v>
      </c>
      <c r="M250" s="1">
        <v>236.0</v>
      </c>
      <c r="N250" s="1">
        <v>2.0</v>
      </c>
    </row>
    <row r="251" ht="15.75" customHeight="1">
      <c r="J251" s="1">
        <v>237.0</v>
      </c>
      <c r="K251" s="1">
        <v>3.0</v>
      </c>
      <c r="M251" s="1">
        <v>237.0</v>
      </c>
      <c r="N251" s="1">
        <v>2.0</v>
      </c>
    </row>
    <row r="252" ht="15.75" customHeight="1">
      <c r="J252" s="1">
        <v>238.0</v>
      </c>
      <c r="K252" s="1">
        <v>2.0</v>
      </c>
      <c r="M252" s="1">
        <v>238.0</v>
      </c>
      <c r="N252" s="1">
        <v>2.0</v>
      </c>
    </row>
    <row r="253" ht="15.75" customHeight="1">
      <c r="J253" s="1">
        <v>239.0</v>
      </c>
      <c r="K253" s="1">
        <v>2.0</v>
      </c>
      <c r="M253" s="1">
        <v>239.0</v>
      </c>
      <c r="N253" s="1">
        <v>2.0</v>
      </c>
    </row>
    <row r="254" ht="15.75" customHeight="1">
      <c r="J254" s="1">
        <v>240.0</v>
      </c>
      <c r="K254" s="1">
        <v>2.0</v>
      </c>
      <c r="M254" s="1">
        <v>240.0</v>
      </c>
      <c r="N254" s="1">
        <v>2.0</v>
      </c>
    </row>
    <row r="255" ht="15.75" customHeight="1">
      <c r="J255" s="1">
        <v>241.0</v>
      </c>
      <c r="K255" s="1">
        <v>2.0</v>
      </c>
      <c r="M255" s="1">
        <v>241.0</v>
      </c>
      <c r="N255" s="1">
        <v>2.0</v>
      </c>
    </row>
    <row r="256" ht="15.75" customHeight="1">
      <c r="J256" s="1">
        <v>242.0</v>
      </c>
      <c r="K256" s="1">
        <v>2.0</v>
      </c>
      <c r="M256" s="1">
        <v>242.0</v>
      </c>
      <c r="N256" s="1">
        <v>2.0</v>
      </c>
    </row>
    <row r="257" ht="15.75" customHeight="1">
      <c r="J257" s="1">
        <v>243.0</v>
      </c>
      <c r="K257" s="1">
        <v>2.0</v>
      </c>
      <c r="M257" s="1">
        <v>243.0</v>
      </c>
      <c r="N257" s="1">
        <v>2.0</v>
      </c>
    </row>
    <row r="258" ht="15.75" customHeight="1">
      <c r="J258" s="1">
        <v>244.0</v>
      </c>
      <c r="K258" s="1">
        <v>2.0</v>
      </c>
      <c r="M258" s="1">
        <v>244.0</v>
      </c>
      <c r="N258" s="1">
        <v>2.0</v>
      </c>
    </row>
    <row r="259" ht="15.75" customHeight="1">
      <c r="J259" s="1">
        <v>245.0</v>
      </c>
      <c r="K259" s="1">
        <v>2.0</v>
      </c>
      <c r="M259" s="1">
        <v>245.0</v>
      </c>
      <c r="N259" s="1">
        <v>2.0</v>
      </c>
    </row>
    <row r="260" ht="15.75" customHeight="1">
      <c r="J260" s="1">
        <v>246.0</v>
      </c>
      <c r="K260" s="1">
        <v>2.0</v>
      </c>
      <c r="M260" s="1">
        <v>246.0</v>
      </c>
      <c r="N260" s="1">
        <v>3.0</v>
      </c>
    </row>
    <row r="261" ht="15.75" customHeight="1">
      <c r="J261" s="1">
        <v>247.0</v>
      </c>
      <c r="K261" s="1">
        <v>2.0</v>
      </c>
      <c r="M261" s="1">
        <v>247.0</v>
      </c>
      <c r="N261" s="1">
        <v>3.0</v>
      </c>
    </row>
    <row r="262" ht="15.75" customHeight="1">
      <c r="J262" s="1">
        <v>248.0</v>
      </c>
      <c r="K262" s="1">
        <v>2.0</v>
      </c>
      <c r="M262" s="1">
        <v>248.0</v>
      </c>
      <c r="N262" s="1">
        <v>3.0</v>
      </c>
    </row>
    <row r="263" ht="15.75" customHeight="1">
      <c r="J263" s="1">
        <v>249.0</v>
      </c>
      <c r="K263" s="1">
        <v>2.0</v>
      </c>
      <c r="M263" s="1">
        <v>249.0</v>
      </c>
      <c r="N263" s="1">
        <v>3.0</v>
      </c>
    </row>
    <row r="264" ht="15.75" customHeight="1">
      <c r="J264" s="1">
        <v>250.0</v>
      </c>
      <c r="K264" s="1">
        <v>2.0</v>
      </c>
      <c r="M264" s="1">
        <v>250.0</v>
      </c>
      <c r="N264" s="1">
        <v>3.0</v>
      </c>
    </row>
    <row r="265" ht="15.75" customHeight="1">
      <c r="J265" s="1">
        <v>251.0</v>
      </c>
      <c r="K265" s="1">
        <v>2.0</v>
      </c>
      <c r="M265" s="1">
        <v>251.0</v>
      </c>
      <c r="N265" s="1">
        <v>3.0</v>
      </c>
    </row>
    <row r="266" ht="15.75" customHeight="1">
      <c r="J266" s="1">
        <v>252.0</v>
      </c>
      <c r="K266" s="1">
        <v>2.0</v>
      </c>
      <c r="M266" s="1">
        <v>252.0</v>
      </c>
      <c r="N266" s="1">
        <v>3.0</v>
      </c>
    </row>
    <row r="267" ht="15.75" customHeight="1">
      <c r="J267" s="1">
        <v>253.0</v>
      </c>
      <c r="K267" s="1">
        <v>2.0</v>
      </c>
      <c r="M267" s="1">
        <v>253.0</v>
      </c>
      <c r="N267" s="1">
        <v>3.0</v>
      </c>
    </row>
    <row r="268" ht="15.75" customHeight="1">
      <c r="J268" s="1">
        <v>254.0</v>
      </c>
      <c r="K268" s="1">
        <v>3.0</v>
      </c>
      <c r="M268" s="1">
        <v>254.0</v>
      </c>
      <c r="N268" s="1">
        <v>3.0</v>
      </c>
    </row>
    <row r="269" ht="15.75" customHeight="1">
      <c r="J269" s="1">
        <v>255.0</v>
      </c>
      <c r="K269" s="1">
        <v>2.0</v>
      </c>
      <c r="M269" s="1">
        <v>255.0</v>
      </c>
      <c r="N269" s="1">
        <v>3.0</v>
      </c>
    </row>
    <row r="270" ht="15.75" customHeight="1">
      <c r="J270" s="1">
        <v>256.0</v>
      </c>
      <c r="K270" s="1">
        <v>2.0</v>
      </c>
      <c r="M270" s="1">
        <v>256.0</v>
      </c>
      <c r="N270" s="1">
        <v>3.0</v>
      </c>
    </row>
    <row r="271" ht="15.75" customHeight="1">
      <c r="J271" s="1">
        <v>257.0</v>
      </c>
      <c r="K271" s="1">
        <v>2.0</v>
      </c>
      <c r="M271" s="1">
        <v>257.0</v>
      </c>
      <c r="N271" s="1">
        <v>3.0</v>
      </c>
    </row>
    <row r="272" ht="15.75" customHeight="1">
      <c r="J272" s="1">
        <v>258.0</v>
      </c>
      <c r="K272" s="1">
        <v>3.0</v>
      </c>
      <c r="M272" s="1">
        <v>258.0</v>
      </c>
      <c r="N272" s="1">
        <v>3.0</v>
      </c>
    </row>
    <row r="273" ht="15.75" customHeight="1">
      <c r="J273" s="1">
        <v>259.0</v>
      </c>
      <c r="K273" s="1">
        <v>1.0</v>
      </c>
      <c r="M273" s="1">
        <v>259.0</v>
      </c>
      <c r="N273" s="1">
        <v>3.0</v>
      </c>
    </row>
    <row r="274" ht="15.75" customHeight="1">
      <c r="J274" s="1">
        <v>260.0</v>
      </c>
      <c r="K274" s="1">
        <v>2.0</v>
      </c>
      <c r="M274" s="1">
        <v>260.0</v>
      </c>
      <c r="N274" s="1">
        <v>3.0</v>
      </c>
    </row>
    <row r="275" ht="15.75" customHeight="1">
      <c r="J275" s="1">
        <v>261.0</v>
      </c>
      <c r="K275" s="1">
        <v>2.0</v>
      </c>
      <c r="M275" s="1">
        <v>261.0</v>
      </c>
      <c r="N275" s="1">
        <v>3.0</v>
      </c>
    </row>
    <row r="276" ht="15.75" customHeight="1">
      <c r="J276" s="1">
        <v>262.0</v>
      </c>
      <c r="K276" s="1">
        <v>2.0</v>
      </c>
      <c r="M276" s="1">
        <v>262.0</v>
      </c>
      <c r="N276" s="1">
        <v>3.0</v>
      </c>
    </row>
    <row r="277" ht="15.75" customHeight="1">
      <c r="J277" s="1">
        <v>263.0</v>
      </c>
      <c r="K277" s="1">
        <v>1.0</v>
      </c>
      <c r="M277" s="1">
        <v>263.0</v>
      </c>
      <c r="N277" s="1">
        <v>3.0</v>
      </c>
    </row>
    <row r="278" ht="15.75" customHeight="1">
      <c r="J278" s="1">
        <v>264.0</v>
      </c>
      <c r="K278" s="1">
        <v>3.0</v>
      </c>
      <c r="M278" s="1">
        <v>264.0</v>
      </c>
      <c r="N278" s="1">
        <v>3.0</v>
      </c>
    </row>
    <row r="279" ht="15.75" customHeight="1">
      <c r="J279" s="1">
        <v>265.0</v>
      </c>
      <c r="K279" s="1">
        <v>2.0</v>
      </c>
      <c r="M279" s="1">
        <v>265.0</v>
      </c>
      <c r="N279" s="1">
        <v>3.0</v>
      </c>
    </row>
    <row r="280" ht="15.75" customHeight="1">
      <c r="J280" s="1">
        <v>266.0</v>
      </c>
      <c r="K280" s="1">
        <v>1.0</v>
      </c>
      <c r="M280" s="1">
        <v>266.0</v>
      </c>
      <c r="N280" s="1">
        <v>3.0</v>
      </c>
    </row>
    <row r="281" ht="15.75" customHeight="1">
      <c r="J281" s="1">
        <v>267.0</v>
      </c>
      <c r="K281" s="1">
        <v>2.0</v>
      </c>
      <c r="M281" s="1">
        <v>267.0</v>
      </c>
      <c r="N281" s="1">
        <v>3.0</v>
      </c>
    </row>
    <row r="282" ht="15.75" customHeight="1">
      <c r="J282" s="1">
        <v>268.0</v>
      </c>
      <c r="K282" s="1">
        <v>2.0</v>
      </c>
      <c r="M282" s="1">
        <v>268.0</v>
      </c>
      <c r="N282" s="1">
        <v>3.0</v>
      </c>
    </row>
    <row r="283" ht="15.75" customHeight="1">
      <c r="J283" s="1">
        <v>269.0</v>
      </c>
      <c r="K283" s="1">
        <v>3.0</v>
      </c>
      <c r="M283" s="1">
        <v>269.0</v>
      </c>
      <c r="N283" s="1">
        <v>3.0</v>
      </c>
    </row>
    <row r="284" ht="15.75" customHeight="1">
      <c r="J284" s="1">
        <v>270.0</v>
      </c>
      <c r="K284" s="1">
        <v>2.0</v>
      </c>
      <c r="M284" s="1">
        <v>270.0</v>
      </c>
      <c r="N284" s="1">
        <v>3.0</v>
      </c>
    </row>
    <row r="285" ht="15.75" customHeight="1">
      <c r="J285" s="1">
        <v>271.0</v>
      </c>
      <c r="K285" s="1">
        <v>2.0</v>
      </c>
      <c r="M285" s="1">
        <v>271.0</v>
      </c>
      <c r="N285" s="1">
        <v>3.0</v>
      </c>
    </row>
    <row r="286" ht="15.75" customHeight="1">
      <c r="J286" s="1">
        <v>272.0</v>
      </c>
      <c r="K286" s="1">
        <v>2.0</v>
      </c>
      <c r="M286" s="1">
        <v>272.0</v>
      </c>
      <c r="N286" s="1">
        <v>3.0</v>
      </c>
    </row>
    <row r="287" ht="15.75" customHeight="1">
      <c r="J287" s="1">
        <v>273.0</v>
      </c>
      <c r="K287" s="1">
        <v>2.0</v>
      </c>
      <c r="M287" s="1">
        <v>273.0</v>
      </c>
      <c r="N287" s="1">
        <v>3.0</v>
      </c>
    </row>
    <row r="288" ht="15.75" customHeight="1">
      <c r="J288" s="1">
        <v>274.0</v>
      </c>
      <c r="K288" s="1">
        <v>2.0</v>
      </c>
      <c r="M288" s="1">
        <v>274.0</v>
      </c>
      <c r="N288" s="1">
        <v>3.0</v>
      </c>
    </row>
    <row r="289" ht="15.75" customHeight="1">
      <c r="J289" s="1">
        <v>275.0</v>
      </c>
      <c r="K289" s="1">
        <v>1.0</v>
      </c>
      <c r="M289" s="1">
        <v>275.0</v>
      </c>
      <c r="N289" s="1">
        <v>3.0</v>
      </c>
    </row>
    <row r="290" ht="15.75" customHeight="1">
      <c r="J290" s="1">
        <v>276.0</v>
      </c>
      <c r="K290" s="1">
        <v>2.0</v>
      </c>
      <c r="M290" s="1">
        <v>276.0</v>
      </c>
      <c r="N290" s="1">
        <v>3.0</v>
      </c>
    </row>
    <row r="291" ht="15.75" customHeight="1">
      <c r="J291" s="1">
        <v>277.0</v>
      </c>
      <c r="K291" s="1">
        <v>2.0</v>
      </c>
      <c r="M291" s="1">
        <v>277.0</v>
      </c>
      <c r="N291" s="1">
        <v>3.0</v>
      </c>
    </row>
    <row r="292" ht="15.75" customHeight="1">
      <c r="J292" s="1">
        <v>278.0</v>
      </c>
      <c r="K292" s="1">
        <v>2.0</v>
      </c>
      <c r="M292" s="1">
        <v>278.0</v>
      </c>
      <c r="N292" s="1">
        <v>3.0</v>
      </c>
    </row>
    <row r="293" ht="15.75" customHeight="1">
      <c r="J293" s="1">
        <v>279.0</v>
      </c>
      <c r="K293" s="1">
        <v>2.0</v>
      </c>
      <c r="M293" s="1">
        <v>279.0</v>
      </c>
      <c r="N293" s="1">
        <v>3.0</v>
      </c>
    </row>
    <row r="294" ht="15.75" customHeight="1">
      <c r="J294" s="1">
        <v>280.0</v>
      </c>
      <c r="K294" s="1">
        <v>2.0</v>
      </c>
      <c r="M294" s="1">
        <v>280.0</v>
      </c>
      <c r="N294" s="1">
        <v>3.0</v>
      </c>
    </row>
    <row r="295" ht="15.75" customHeight="1">
      <c r="J295" s="1">
        <v>281.0</v>
      </c>
      <c r="K295" s="1">
        <v>1.0</v>
      </c>
      <c r="M295" s="1">
        <v>281.0</v>
      </c>
      <c r="N295" s="1">
        <v>3.0</v>
      </c>
    </row>
    <row r="296" ht="15.75" customHeight="1">
      <c r="J296" s="1">
        <v>282.0</v>
      </c>
      <c r="K296" s="1">
        <v>0.0</v>
      </c>
      <c r="M296" s="1">
        <v>282.0</v>
      </c>
      <c r="N296" s="1">
        <v>3.0</v>
      </c>
    </row>
    <row r="297" ht="15.75" customHeight="1">
      <c r="J297" s="1">
        <v>283.0</v>
      </c>
      <c r="K297" s="1">
        <v>2.0</v>
      </c>
      <c r="M297" s="1">
        <v>283.0</v>
      </c>
      <c r="N297" s="1">
        <v>3.0</v>
      </c>
    </row>
    <row r="298" ht="15.75" customHeight="1">
      <c r="J298" s="1">
        <v>284.0</v>
      </c>
      <c r="K298" s="1">
        <v>3.0</v>
      </c>
      <c r="M298" s="1">
        <v>284.0</v>
      </c>
      <c r="N298" s="1">
        <v>3.0</v>
      </c>
    </row>
    <row r="299" ht="15.75" customHeight="1">
      <c r="J299" s="1">
        <v>285.0</v>
      </c>
      <c r="K299" s="1">
        <v>2.0</v>
      </c>
      <c r="M299" s="1">
        <v>285.0</v>
      </c>
      <c r="N299" s="1">
        <v>3.0</v>
      </c>
    </row>
    <row r="300" ht="15.75" customHeight="1">
      <c r="J300" s="1">
        <v>286.0</v>
      </c>
      <c r="K300" s="1">
        <v>2.0</v>
      </c>
      <c r="M300" s="1">
        <v>286.0</v>
      </c>
      <c r="N300" s="1">
        <v>3.0</v>
      </c>
    </row>
    <row r="301" ht="15.75" customHeight="1">
      <c r="J301" s="1">
        <v>287.0</v>
      </c>
      <c r="K301" s="1">
        <v>3.0</v>
      </c>
      <c r="M301" s="1">
        <v>287.0</v>
      </c>
      <c r="N301" s="1">
        <v>3.0</v>
      </c>
    </row>
    <row r="302" ht="15.75" customHeight="1">
      <c r="J302" s="1">
        <v>288.0</v>
      </c>
      <c r="K302" s="1">
        <v>2.0</v>
      </c>
      <c r="M302" s="1">
        <v>288.0</v>
      </c>
      <c r="N302" s="1">
        <v>3.0</v>
      </c>
    </row>
    <row r="303" ht="15.75" customHeight="1">
      <c r="J303" s="1">
        <v>289.0</v>
      </c>
      <c r="K303" s="1">
        <v>2.0</v>
      </c>
      <c r="M303" s="1">
        <v>289.0</v>
      </c>
      <c r="N303" s="1">
        <v>3.0</v>
      </c>
    </row>
    <row r="304" ht="15.75" customHeight="1">
      <c r="J304" s="1">
        <v>290.0</v>
      </c>
      <c r="K304" s="1">
        <v>3.0</v>
      </c>
      <c r="M304" s="1">
        <v>290.0</v>
      </c>
      <c r="N304" s="1">
        <v>3.0</v>
      </c>
    </row>
    <row r="305" ht="15.75" customHeight="1">
      <c r="J305" s="1">
        <v>291.0</v>
      </c>
      <c r="K305" s="1">
        <v>2.0</v>
      </c>
      <c r="M305" s="1">
        <v>291.0</v>
      </c>
      <c r="N305" s="1">
        <v>3.0</v>
      </c>
    </row>
    <row r="306" ht="15.75" customHeight="1">
      <c r="J306" s="1">
        <v>292.0</v>
      </c>
      <c r="K306" s="1">
        <v>3.0</v>
      </c>
      <c r="M306" s="1">
        <v>292.0</v>
      </c>
      <c r="N306" s="1">
        <v>3.0</v>
      </c>
    </row>
    <row r="307" ht="15.75" customHeight="1">
      <c r="J307" s="1">
        <v>293.0</v>
      </c>
      <c r="K307" s="1">
        <v>2.0</v>
      </c>
      <c r="M307" s="1">
        <v>293.0</v>
      </c>
      <c r="N307" s="1">
        <v>3.0</v>
      </c>
    </row>
    <row r="308" ht="15.75" customHeight="1">
      <c r="J308" s="1">
        <v>294.0</v>
      </c>
      <c r="K308" s="1">
        <v>3.0</v>
      </c>
      <c r="M308" s="1">
        <v>294.0</v>
      </c>
      <c r="N308" s="1">
        <v>3.0</v>
      </c>
    </row>
    <row r="309" ht="15.75" customHeight="1">
      <c r="J309" s="1">
        <v>295.0</v>
      </c>
      <c r="K309" s="1">
        <v>2.0</v>
      </c>
      <c r="M309" s="1">
        <v>295.0</v>
      </c>
      <c r="N309" s="1">
        <v>3.0</v>
      </c>
    </row>
    <row r="310" ht="15.75" customHeight="1">
      <c r="J310" s="1">
        <v>296.0</v>
      </c>
      <c r="K310" s="1">
        <v>3.0</v>
      </c>
      <c r="M310" s="1">
        <v>296.0</v>
      </c>
      <c r="N310" s="1">
        <v>3.0</v>
      </c>
    </row>
    <row r="311" ht="15.75" customHeight="1">
      <c r="J311" s="1">
        <v>297.0</v>
      </c>
      <c r="K311" s="1">
        <v>2.0</v>
      </c>
      <c r="M311" s="1">
        <v>297.0</v>
      </c>
      <c r="N311" s="1">
        <v>3.0</v>
      </c>
    </row>
    <row r="312" ht="15.75" customHeight="1">
      <c r="J312" s="1">
        <v>298.0</v>
      </c>
      <c r="K312" s="1">
        <v>3.0</v>
      </c>
      <c r="M312" s="1">
        <v>298.0</v>
      </c>
      <c r="N312" s="1">
        <v>3.0</v>
      </c>
    </row>
    <row r="313" ht="15.75" customHeight="1">
      <c r="J313" s="1">
        <v>299.0</v>
      </c>
      <c r="K313" s="1">
        <v>3.0</v>
      </c>
      <c r="M313" s="1">
        <v>299.0</v>
      </c>
      <c r="N313" s="1">
        <v>3.0</v>
      </c>
    </row>
    <row r="314" ht="15.75" customHeight="1">
      <c r="J314" s="1">
        <v>300.0</v>
      </c>
      <c r="K314" s="1">
        <v>3.0</v>
      </c>
      <c r="M314" s="1">
        <v>300.0</v>
      </c>
      <c r="N314" s="1">
        <v>3.0</v>
      </c>
    </row>
    <row r="315" ht="15.75" customHeight="1">
      <c r="J315" s="1">
        <v>301.0</v>
      </c>
      <c r="K315" s="1">
        <v>2.0</v>
      </c>
      <c r="M315" s="1">
        <v>301.0</v>
      </c>
      <c r="N315" s="1">
        <v>3.0</v>
      </c>
    </row>
    <row r="316" ht="15.75" customHeight="1">
      <c r="J316" s="1">
        <v>302.0</v>
      </c>
      <c r="K316" s="1">
        <v>2.0</v>
      </c>
      <c r="M316" s="1">
        <v>302.0</v>
      </c>
      <c r="N316" s="1">
        <v>3.0</v>
      </c>
    </row>
    <row r="317" ht="15.75" customHeight="1">
      <c r="J317" s="1">
        <v>303.0</v>
      </c>
      <c r="K317" s="1">
        <v>3.0</v>
      </c>
      <c r="M317" s="1">
        <v>303.0</v>
      </c>
      <c r="N317" s="1">
        <v>3.0</v>
      </c>
    </row>
    <row r="318" ht="15.75" customHeight="1">
      <c r="J318" s="1">
        <v>304.0</v>
      </c>
      <c r="K318" s="1">
        <v>2.0</v>
      </c>
      <c r="M318" s="1">
        <v>304.0</v>
      </c>
      <c r="N318" s="1">
        <v>3.0</v>
      </c>
    </row>
    <row r="319" ht="15.75" customHeight="1">
      <c r="J319" s="1">
        <v>305.0</v>
      </c>
      <c r="K319" s="1">
        <v>3.0</v>
      </c>
      <c r="M319" s="1">
        <v>305.0</v>
      </c>
      <c r="N319" s="1">
        <v>3.0</v>
      </c>
    </row>
    <row r="320" ht="15.75" customHeight="1">
      <c r="J320" s="1">
        <v>306.0</v>
      </c>
      <c r="K320" s="1">
        <v>2.0</v>
      </c>
      <c r="M320" s="1">
        <v>306.0</v>
      </c>
      <c r="N320" s="1">
        <v>3.0</v>
      </c>
    </row>
    <row r="321" ht="15.75" customHeight="1">
      <c r="J321" s="1">
        <v>307.0</v>
      </c>
      <c r="K321" s="1">
        <v>3.0</v>
      </c>
      <c r="M321" s="1">
        <v>307.0</v>
      </c>
      <c r="N321" s="1">
        <v>3.0</v>
      </c>
    </row>
    <row r="322" ht="15.75" customHeight="1">
      <c r="J322" s="1">
        <v>308.0</v>
      </c>
      <c r="K322" s="1">
        <v>3.0</v>
      </c>
      <c r="M322" s="1">
        <v>308.0</v>
      </c>
      <c r="N322" s="1">
        <v>3.0</v>
      </c>
    </row>
    <row r="323" ht="15.75" customHeight="1">
      <c r="J323" s="1">
        <v>309.0</v>
      </c>
      <c r="K323" s="1">
        <v>2.0</v>
      </c>
      <c r="M323" s="1">
        <v>309.0</v>
      </c>
      <c r="N323" s="1">
        <v>3.0</v>
      </c>
    </row>
    <row r="324" ht="15.75" customHeight="1">
      <c r="J324" s="1">
        <v>310.0</v>
      </c>
      <c r="K324" s="1">
        <v>3.0</v>
      </c>
      <c r="M324" s="1">
        <v>310.0</v>
      </c>
      <c r="N324" s="1">
        <v>3.0</v>
      </c>
    </row>
    <row r="325" ht="15.75" customHeight="1">
      <c r="J325" s="1">
        <v>311.0</v>
      </c>
      <c r="K325" s="1">
        <v>2.0</v>
      </c>
      <c r="M325" s="1">
        <v>311.0</v>
      </c>
      <c r="N325" s="1">
        <v>3.0</v>
      </c>
    </row>
    <row r="326" ht="15.75" customHeight="1">
      <c r="J326" s="1">
        <v>312.0</v>
      </c>
      <c r="K326" s="1">
        <v>2.0</v>
      </c>
      <c r="M326" s="1">
        <v>312.0</v>
      </c>
      <c r="N326" s="1">
        <v>3.0</v>
      </c>
    </row>
    <row r="327" ht="15.75" customHeight="1">
      <c r="J327" s="1">
        <v>313.0</v>
      </c>
      <c r="K327" s="1">
        <v>3.0</v>
      </c>
      <c r="M327" s="1">
        <v>313.0</v>
      </c>
      <c r="N327" s="1">
        <v>3.0</v>
      </c>
    </row>
    <row r="328" ht="15.75" customHeight="1">
      <c r="J328" s="1">
        <v>314.0</v>
      </c>
      <c r="K328" s="1">
        <v>3.0</v>
      </c>
      <c r="M328" s="1">
        <v>314.0</v>
      </c>
      <c r="N328" s="1">
        <v>3.0</v>
      </c>
    </row>
    <row r="329" ht="15.75" customHeight="1">
      <c r="J329" s="1">
        <v>315.0</v>
      </c>
      <c r="K329" s="1">
        <v>2.0</v>
      </c>
      <c r="M329" s="1">
        <v>315.0</v>
      </c>
      <c r="N329" s="1">
        <v>3.0</v>
      </c>
    </row>
    <row r="330" ht="15.75" customHeight="1">
      <c r="J330" s="1">
        <v>316.0</v>
      </c>
      <c r="K330" s="1">
        <v>3.0</v>
      </c>
      <c r="M330" s="1">
        <v>316.0</v>
      </c>
      <c r="N330" s="1">
        <v>3.0</v>
      </c>
    </row>
    <row r="331" ht="15.75" customHeight="1">
      <c r="J331" s="1">
        <v>317.0</v>
      </c>
      <c r="K331" s="1">
        <v>3.0</v>
      </c>
      <c r="M331" s="1">
        <v>317.0</v>
      </c>
      <c r="N331" s="1">
        <v>3.0</v>
      </c>
    </row>
    <row r="332" ht="15.75" customHeight="1">
      <c r="J332" s="1">
        <v>318.0</v>
      </c>
      <c r="K332" s="1">
        <v>2.0</v>
      </c>
      <c r="M332" s="1">
        <v>318.0</v>
      </c>
      <c r="N332" s="1">
        <v>3.0</v>
      </c>
    </row>
    <row r="333" ht="15.75" customHeight="1">
      <c r="J333" s="1">
        <v>319.0</v>
      </c>
      <c r="K333" s="1">
        <v>2.0</v>
      </c>
      <c r="M333" s="1">
        <v>319.0</v>
      </c>
      <c r="N333" s="1">
        <v>3.0</v>
      </c>
    </row>
    <row r="334" ht="15.75" customHeight="1">
      <c r="J334" s="1">
        <v>320.0</v>
      </c>
      <c r="K334" s="1">
        <v>2.0</v>
      </c>
      <c r="M334" s="1">
        <v>320.0</v>
      </c>
      <c r="N334" s="1">
        <v>3.0</v>
      </c>
    </row>
    <row r="335" ht="15.75" customHeight="1">
      <c r="J335" s="1">
        <v>321.0</v>
      </c>
      <c r="K335" s="1">
        <v>2.0</v>
      </c>
      <c r="M335" s="1">
        <v>321.0</v>
      </c>
      <c r="N335" s="1">
        <v>3.0</v>
      </c>
    </row>
    <row r="336" ht="15.75" customHeight="1">
      <c r="J336" s="1">
        <v>322.0</v>
      </c>
      <c r="K336" s="1">
        <v>2.0</v>
      </c>
      <c r="M336" s="1">
        <v>322.0</v>
      </c>
      <c r="N336" s="1">
        <v>3.0</v>
      </c>
    </row>
    <row r="337" ht="15.75" customHeight="1">
      <c r="J337" s="1">
        <v>323.0</v>
      </c>
      <c r="K337" s="1">
        <v>2.0</v>
      </c>
      <c r="M337" s="1">
        <v>323.0</v>
      </c>
      <c r="N337" s="1">
        <v>3.0</v>
      </c>
    </row>
    <row r="338" ht="15.75" customHeight="1">
      <c r="J338" s="1">
        <v>324.0</v>
      </c>
      <c r="K338" s="1">
        <v>2.0</v>
      </c>
      <c r="M338" s="1">
        <v>324.0</v>
      </c>
      <c r="N338" s="1">
        <v>3.0</v>
      </c>
    </row>
    <row r="339" ht="15.75" customHeight="1">
      <c r="J339" s="1">
        <v>325.0</v>
      </c>
      <c r="K339" s="1">
        <v>3.0</v>
      </c>
      <c r="M339" s="1">
        <v>325.0</v>
      </c>
      <c r="N339" s="1">
        <v>3.0</v>
      </c>
    </row>
    <row r="340" ht="15.75" customHeight="1">
      <c r="J340" s="1">
        <v>326.0</v>
      </c>
      <c r="K340" s="1">
        <v>2.0</v>
      </c>
      <c r="M340" s="1">
        <v>326.0</v>
      </c>
      <c r="N340" s="1">
        <v>3.0</v>
      </c>
    </row>
    <row r="341" ht="15.75" customHeight="1">
      <c r="J341" s="1">
        <v>327.0</v>
      </c>
      <c r="K341" s="1">
        <v>2.0</v>
      </c>
      <c r="M341" s="1">
        <v>327.0</v>
      </c>
      <c r="N341" s="1">
        <v>3.0</v>
      </c>
    </row>
    <row r="342" ht="15.75" customHeight="1">
      <c r="J342" s="1">
        <v>328.0</v>
      </c>
      <c r="K342" s="1">
        <v>2.0</v>
      </c>
      <c r="M342" s="1">
        <v>328.0</v>
      </c>
      <c r="N342" s="1">
        <v>3.0</v>
      </c>
    </row>
    <row r="343" ht="15.75" customHeight="1">
      <c r="J343" s="1">
        <v>329.0</v>
      </c>
      <c r="K343" s="1">
        <v>2.0</v>
      </c>
      <c r="M343" s="1">
        <v>329.0</v>
      </c>
      <c r="N343" s="1">
        <v>3.0</v>
      </c>
    </row>
    <row r="344" ht="15.75" customHeight="1">
      <c r="J344" s="1">
        <v>330.0</v>
      </c>
      <c r="K344" s="1">
        <v>2.0</v>
      </c>
      <c r="M344" s="1">
        <v>330.0</v>
      </c>
      <c r="N344" s="1">
        <v>3.0</v>
      </c>
    </row>
    <row r="345" ht="15.75" customHeight="1">
      <c r="J345" s="1">
        <v>331.0</v>
      </c>
      <c r="K345" s="1">
        <v>2.0</v>
      </c>
      <c r="M345" s="1">
        <v>331.0</v>
      </c>
      <c r="N345" s="1">
        <v>3.0</v>
      </c>
    </row>
    <row r="346" ht="15.75" customHeight="1">
      <c r="J346" s="1">
        <v>332.0</v>
      </c>
      <c r="K346" s="1">
        <v>2.0</v>
      </c>
      <c r="M346" s="1">
        <v>332.0</v>
      </c>
      <c r="N346" s="1">
        <v>3.0</v>
      </c>
    </row>
    <row r="347" ht="15.75" customHeight="1">
      <c r="J347" s="1">
        <v>333.0</v>
      </c>
      <c r="K347" s="1">
        <v>3.0</v>
      </c>
      <c r="M347" s="1">
        <v>333.0</v>
      </c>
      <c r="N347" s="1">
        <v>3.0</v>
      </c>
    </row>
    <row r="348" ht="15.75" customHeight="1">
      <c r="J348" s="1">
        <v>334.0</v>
      </c>
      <c r="K348" s="1">
        <v>2.0</v>
      </c>
      <c r="M348" s="1">
        <v>334.0</v>
      </c>
      <c r="N348" s="1">
        <v>3.0</v>
      </c>
    </row>
    <row r="349" ht="15.75" customHeight="1">
      <c r="J349" s="1">
        <v>335.0</v>
      </c>
      <c r="K349" s="1">
        <v>3.0</v>
      </c>
      <c r="M349" s="1">
        <v>335.0</v>
      </c>
      <c r="N349" s="1">
        <v>3.0</v>
      </c>
    </row>
    <row r="350" ht="15.75" customHeight="1">
      <c r="J350" s="1">
        <v>336.0</v>
      </c>
      <c r="K350" s="1">
        <v>3.0</v>
      </c>
      <c r="M350" s="1">
        <v>336.0</v>
      </c>
      <c r="N350" s="1">
        <v>3.0</v>
      </c>
    </row>
    <row r="351" ht="15.75" customHeight="1">
      <c r="J351" s="1">
        <v>337.0</v>
      </c>
      <c r="K351" s="1">
        <v>3.0</v>
      </c>
      <c r="M351" s="1">
        <v>337.0</v>
      </c>
      <c r="N351" s="1">
        <v>3.0</v>
      </c>
    </row>
    <row r="352" ht="15.75" customHeight="1">
      <c r="J352" s="1">
        <v>338.0</v>
      </c>
      <c r="K352" s="1">
        <v>2.0</v>
      </c>
      <c r="M352" s="1">
        <v>338.0</v>
      </c>
      <c r="N352" s="1">
        <v>3.0</v>
      </c>
    </row>
    <row r="353" ht="15.75" customHeight="1">
      <c r="J353" s="1">
        <v>339.0</v>
      </c>
      <c r="K353" s="1">
        <v>2.0</v>
      </c>
      <c r="M353" s="1">
        <v>339.0</v>
      </c>
      <c r="N353" s="1">
        <v>3.0</v>
      </c>
    </row>
    <row r="354" ht="15.75" customHeight="1">
      <c r="J354" s="1">
        <v>340.0</v>
      </c>
      <c r="K354" s="1">
        <v>3.0</v>
      </c>
      <c r="M354" s="1">
        <v>340.0</v>
      </c>
      <c r="N354" s="1">
        <v>3.0</v>
      </c>
    </row>
    <row r="355" ht="15.75" customHeight="1">
      <c r="J355" s="1">
        <v>341.0</v>
      </c>
      <c r="K355" s="1">
        <v>3.0</v>
      </c>
      <c r="M355" s="1">
        <v>341.0</v>
      </c>
      <c r="N355" s="1">
        <v>3.0</v>
      </c>
    </row>
    <row r="356" ht="15.75" customHeight="1">
      <c r="J356" s="1">
        <v>342.0</v>
      </c>
      <c r="K356" s="1">
        <v>2.0</v>
      </c>
      <c r="M356" s="1">
        <v>342.0</v>
      </c>
      <c r="N356" s="1">
        <v>3.0</v>
      </c>
    </row>
    <row r="357" ht="15.75" customHeight="1">
      <c r="J357" s="1">
        <v>343.0</v>
      </c>
      <c r="K357" s="1">
        <v>2.0</v>
      </c>
      <c r="M357" s="1">
        <v>343.0</v>
      </c>
      <c r="N357" s="1">
        <v>3.0</v>
      </c>
    </row>
    <row r="358" ht="15.75" customHeight="1">
      <c r="J358" s="1">
        <v>344.0</v>
      </c>
      <c r="K358" s="1">
        <v>3.0</v>
      </c>
      <c r="M358" s="1">
        <v>344.0</v>
      </c>
      <c r="N358" s="1">
        <v>3.0</v>
      </c>
    </row>
    <row r="359" ht="15.75" customHeight="1">
      <c r="J359" s="1">
        <v>345.0</v>
      </c>
      <c r="K359" s="1">
        <v>2.0</v>
      </c>
      <c r="M359" s="1">
        <v>345.0</v>
      </c>
      <c r="N359" s="1">
        <v>3.0</v>
      </c>
    </row>
    <row r="360" ht="15.75" customHeight="1">
      <c r="J360" s="1">
        <v>346.0</v>
      </c>
      <c r="K360" s="1">
        <v>3.0</v>
      </c>
      <c r="M360" s="1">
        <v>346.0</v>
      </c>
      <c r="N360" s="1">
        <v>3.0</v>
      </c>
    </row>
    <row r="361" ht="15.75" customHeight="1">
      <c r="J361" s="1">
        <v>347.0</v>
      </c>
      <c r="K361" s="1">
        <v>3.0</v>
      </c>
      <c r="M361" s="1">
        <v>347.0</v>
      </c>
      <c r="N361" s="1">
        <v>3.0</v>
      </c>
    </row>
    <row r="362" ht="15.75" customHeight="1">
      <c r="J362" s="1">
        <v>348.0</v>
      </c>
      <c r="K362" s="1">
        <v>2.0</v>
      </c>
      <c r="M362" s="1">
        <v>348.0</v>
      </c>
      <c r="N362" s="1">
        <v>3.0</v>
      </c>
    </row>
    <row r="363" ht="15.75" customHeight="1">
      <c r="J363" s="1">
        <v>349.0</v>
      </c>
      <c r="K363" s="1">
        <v>3.0</v>
      </c>
      <c r="M363" s="1">
        <v>349.0</v>
      </c>
      <c r="N363" s="1">
        <v>3.0</v>
      </c>
    </row>
    <row r="364" ht="15.75" customHeight="1">
      <c r="J364" s="1">
        <v>350.0</v>
      </c>
      <c r="K364" s="1">
        <v>2.0</v>
      </c>
      <c r="M364" s="1">
        <v>350.0</v>
      </c>
      <c r="N364" s="1">
        <v>3.0</v>
      </c>
    </row>
    <row r="365" ht="15.75" customHeight="1">
      <c r="J365" s="1">
        <v>351.0</v>
      </c>
      <c r="K365" s="1">
        <v>2.0</v>
      </c>
      <c r="M365" s="1">
        <v>351.0</v>
      </c>
      <c r="N365" s="1">
        <v>3.0</v>
      </c>
    </row>
    <row r="366" ht="15.75" customHeight="1">
      <c r="J366" s="1">
        <v>352.0</v>
      </c>
      <c r="K366" s="1">
        <v>3.0</v>
      </c>
      <c r="M366" s="1">
        <v>352.0</v>
      </c>
      <c r="N366" s="1">
        <v>3.0</v>
      </c>
    </row>
    <row r="367" ht="15.75" customHeight="1">
      <c r="J367" s="1">
        <v>353.0</v>
      </c>
      <c r="K367" s="1">
        <v>3.0</v>
      </c>
      <c r="M367" s="1">
        <v>353.0</v>
      </c>
      <c r="N367" s="1">
        <v>3.0</v>
      </c>
    </row>
    <row r="368" ht="15.75" customHeight="1">
      <c r="J368" s="1">
        <v>354.0</v>
      </c>
      <c r="K368" s="1">
        <v>2.0</v>
      </c>
      <c r="M368" s="1">
        <v>354.0</v>
      </c>
      <c r="N368" s="1">
        <v>3.0</v>
      </c>
    </row>
    <row r="369" ht="15.75" customHeight="1">
      <c r="J369" s="1">
        <v>355.0</v>
      </c>
      <c r="K369" s="1">
        <v>2.0</v>
      </c>
      <c r="M369" s="1">
        <v>355.0</v>
      </c>
      <c r="N369" s="1">
        <v>3.0</v>
      </c>
    </row>
    <row r="370" ht="15.75" customHeight="1">
      <c r="J370" s="1">
        <v>356.0</v>
      </c>
      <c r="K370" s="1">
        <v>2.0</v>
      </c>
      <c r="M370" s="1">
        <v>356.0</v>
      </c>
      <c r="N370" s="1">
        <v>3.0</v>
      </c>
    </row>
    <row r="371" ht="15.75" customHeight="1">
      <c r="J371" s="1">
        <v>357.0</v>
      </c>
      <c r="K371" s="1">
        <v>3.0</v>
      </c>
      <c r="M371" s="1">
        <v>357.0</v>
      </c>
      <c r="N371" s="1">
        <v>3.0</v>
      </c>
    </row>
    <row r="372" ht="15.75" customHeight="1">
      <c r="J372" s="1">
        <v>358.0</v>
      </c>
      <c r="K372" s="1">
        <v>2.0</v>
      </c>
      <c r="M372" s="1">
        <v>358.0</v>
      </c>
      <c r="N372" s="1">
        <v>3.0</v>
      </c>
    </row>
    <row r="373" ht="15.75" customHeight="1">
      <c r="J373" s="1">
        <v>359.0</v>
      </c>
      <c r="K373" s="1">
        <v>3.0</v>
      </c>
      <c r="M373" s="1">
        <v>359.0</v>
      </c>
      <c r="N373" s="1">
        <v>3.0</v>
      </c>
    </row>
    <row r="374" ht="15.75" customHeight="1">
      <c r="J374" s="1">
        <v>360.0</v>
      </c>
      <c r="K374" s="1">
        <v>2.0</v>
      </c>
      <c r="M374" s="1">
        <v>360.0</v>
      </c>
      <c r="N374" s="1">
        <v>3.0</v>
      </c>
    </row>
    <row r="375" ht="15.75" customHeight="1">
      <c r="J375" s="1">
        <v>361.0</v>
      </c>
      <c r="K375" s="1">
        <v>2.0</v>
      </c>
      <c r="M375" s="1">
        <v>361.0</v>
      </c>
      <c r="N375" s="1">
        <v>3.0</v>
      </c>
    </row>
    <row r="376" ht="15.75" customHeight="1">
      <c r="J376" s="1">
        <v>362.0</v>
      </c>
      <c r="K376" s="1">
        <v>3.0</v>
      </c>
      <c r="M376" s="1">
        <v>362.0</v>
      </c>
      <c r="N376" s="1">
        <v>3.0</v>
      </c>
    </row>
    <row r="377" ht="15.75" customHeight="1">
      <c r="J377" s="1">
        <v>363.0</v>
      </c>
      <c r="K377" s="1">
        <v>2.0</v>
      </c>
      <c r="M377" s="1">
        <v>363.0</v>
      </c>
      <c r="N377" s="1">
        <v>3.0</v>
      </c>
    </row>
    <row r="378" ht="15.75" customHeight="1">
      <c r="J378" s="1">
        <v>364.0</v>
      </c>
      <c r="K378" s="1">
        <v>3.0</v>
      </c>
      <c r="M378" s="1">
        <v>364.0</v>
      </c>
      <c r="N378" s="1">
        <v>3.0</v>
      </c>
    </row>
    <row r="379" ht="15.75" customHeight="1">
      <c r="J379" s="1">
        <v>365.0</v>
      </c>
      <c r="K379" s="1">
        <v>3.0</v>
      </c>
      <c r="M379" s="1">
        <v>365.0</v>
      </c>
      <c r="N379" s="1">
        <v>3.0</v>
      </c>
    </row>
    <row r="380" ht="15.75" customHeight="1">
      <c r="J380" s="1">
        <v>366.0</v>
      </c>
      <c r="K380" s="1">
        <v>3.0</v>
      </c>
      <c r="M380" s="1">
        <v>366.0</v>
      </c>
      <c r="N380" s="1">
        <v>3.0</v>
      </c>
    </row>
    <row r="381" ht="15.75" customHeight="1">
      <c r="J381" s="1">
        <v>367.0</v>
      </c>
      <c r="K381" s="1">
        <v>3.0</v>
      </c>
      <c r="M381" s="1">
        <v>367.0</v>
      </c>
      <c r="N381" s="1">
        <v>3.0</v>
      </c>
    </row>
    <row r="382" ht="15.75" customHeight="1">
      <c r="J382" s="1">
        <v>368.0</v>
      </c>
      <c r="K382" s="1">
        <v>2.0</v>
      </c>
      <c r="M382" s="1">
        <v>368.0</v>
      </c>
      <c r="N382" s="1">
        <v>3.0</v>
      </c>
    </row>
    <row r="383" ht="15.75" customHeight="1">
      <c r="J383" s="1">
        <v>369.0</v>
      </c>
      <c r="K383" s="1">
        <v>3.0</v>
      </c>
      <c r="M383" s="1">
        <v>369.0</v>
      </c>
      <c r="N383" s="1">
        <v>3.0</v>
      </c>
    </row>
    <row r="384" ht="15.75" customHeight="1">
      <c r="J384" s="1">
        <v>370.0</v>
      </c>
      <c r="K384" s="1">
        <v>2.0</v>
      </c>
      <c r="M384" s="1">
        <v>370.0</v>
      </c>
      <c r="N384" s="1">
        <v>3.0</v>
      </c>
    </row>
    <row r="385" ht="15.75" customHeight="1">
      <c r="J385" s="1">
        <v>371.0</v>
      </c>
      <c r="K385" s="1">
        <v>2.0</v>
      </c>
      <c r="M385" s="1">
        <v>371.0</v>
      </c>
      <c r="N385" s="1">
        <v>3.0</v>
      </c>
    </row>
    <row r="386" ht="15.75" customHeight="1">
      <c r="J386" s="1">
        <v>372.0</v>
      </c>
      <c r="K386" s="1">
        <v>2.0</v>
      </c>
      <c r="M386" s="1">
        <v>372.0</v>
      </c>
      <c r="N386" s="1">
        <v>3.0</v>
      </c>
    </row>
    <row r="387" ht="15.75" customHeight="1">
      <c r="J387" s="1">
        <v>373.0</v>
      </c>
      <c r="K387" s="1">
        <v>3.0</v>
      </c>
      <c r="M387" s="1">
        <v>373.0</v>
      </c>
      <c r="N387" s="1">
        <v>3.0</v>
      </c>
    </row>
    <row r="388" ht="15.75" customHeight="1">
      <c r="J388" s="1">
        <v>374.0</v>
      </c>
      <c r="K388" s="1">
        <v>2.0</v>
      </c>
      <c r="M388" s="1">
        <v>374.0</v>
      </c>
      <c r="N388" s="1">
        <v>3.0</v>
      </c>
    </row>
    <row r="389" ht="15.75" customHeight="1">
      <c r="J389" s="1">
        <v>375.0</v>
      </c>
      <c r="K389" s="1">
        <v>2.0</v>
      </c>
      <c r="M389" s="1">
        <v>375.0</v>
      </c>
      <c r="N389" s="1">
        <v>3.0</v>
      </c>
    </row>
    <row r="390" ht="15.75" customHeight="1">
      <c r="J390" s="1">
        <v>376.0</v>
      </c>
      <c r="K390" s="1">
        <v>3.0</v>
      </c>
      <c r="M390" s="1">
        <v>376.0</v>
      </c>
      <c r="N390" s="1">
        <v>3.0</v>
      </c>
    </row>
    <row r="391" ht="15.75" customHeight="1">
      <c r="J391" s="1">
        <v>377.0</v>
      </c>
      <c r="K391" s="1">
        <v>2.0</v>
      </c>
      <c r="M391" s="1">
        <v>377.0</v>
      </c>
      <c r="N391" s="1">
        <v>3.0</v>
      </c>
    </row>
    <row r="392" ht="15.75" customHeight="1">
      <c r="J392" s="1">
        <v>378.0</v>
      </c>
      <c r="K392" s="1">
        <v>3.0</v>
      </c>
      <c r="M392" s="1">
        <v>378.0</v>
      </c>
      <c r="N392" s="1">
        <v>3.0</v>
      </c>
    </row>
    <row r="393" ht="15.75" customHeight="1">
      <c r="J393" s="1">
        <v>379.0</v>
      </c>
      <c r="K393" s="1">
        <v>2.0</v>
      </c>
      <c r="M393" s="1">
        <v>379.0</v>
      </c>
      <c r="N393" s="1">
        <v>3.0</v>
      </c>
    </row>
    <row r="394" ht="15.75" customHeight="1">
      <c r="J394" s="1">
        <v>380.0</v>
      </c>
      <c r="K394" s="1">
        <v>3.0</v>
      </c>
      <c r="M394" s="1">
        <v>380.0</v>
      </c>
      <c r="N394" s="1">
        <v>3.0</v>
      </c>
    </row>
    <row r="395" ht="15.75" customHeight="1">
      <c r="J395" s="1">
        <v>381.0</v>
      </c>
      <c r="K395" s="1">
        <v>3.0</v>
      </c>
      <c r="M395" s="1">
        <v>381.0</v>
      </c>
      <c r="N395" s="1">
        <v>3.0</v>
      </c>
    </row>
    <row r="396" ht="15.75" customHeight="1">
      <c r="J396" s="1">
        <v>382.0</v>
      </c>
      <c r="K396" s="1">
        <v>3.0</v>
      </c>
      <c r="M396" s="1">
        <v>382.0</v>
      </c>
      <c r="N396" s="1">
        <v>3.0</v>
      </c>
    </row>
    <row r="397" ht="15.75" customHeight="1">
      <c r="J397" s="1">
        <v>383.0</v>
      </c>
      <c r="K397" s="1">
        <v>3.0</v>
      </c>
      <c r="M397" s="1">
        <v>383.0</v>
      </c>
      <c r="N397" s="1">
        <v>3.0</v>
      </c>
    </row>
    <row r="398" ht="15.75" customHeight="1">
      <c r="J398" s="1">
        <v>384.0</v>
      </c>
      <c r="K398" s="1">
        <v>0.0</v>
      </c>
      <c r="M398" s="1">
        <v>384.0</v>
      </c>
      <c r="N398" s="1">
        <v>3.0</v>
      </c>
    </row>
    <row r="399" ht="15.75" customHeight="1">
      <c r="J399" s="1">
        <v>385.0</v>
      </c>
      <c r="K399" s="1">
        <v>0.0</v>
      </c>
      <c r="M399" s="1">
        <v>385.0</v>
      </c>
      <c r="N399" s="1">
        <v>3.0</v>
      </c>
    </row>
    <row r="400" ht="15.75" customHeight="1">
      <c r="J400" s="1">
        <v>386.0</v>
      </c>
      <c r="K400" s="1">
        <v>2.0</v>
      </c>
      <c r="M400" s="1">
        <v>386.0</v>
      </c>
      <c r="N400" s="1">
        <v>3.0</v>
      </c>
    </row>
    <row r="401" ht="15.75" customHeight="1">
      <c r="J401" s="1">
        <v>387.0</v>
      </c>
      <c r="K401" s="1">
        <v>3.0</v>
      </c>
      <c r="M401" s="1">
        <v>387.0</v>
      </c>
      <c r="N401" s="1">
        <v>3.0</v>
      </c>
    </row>
    <row r="402" ht="15.75" customHeight="1">
      <c r="J402" s="1">
        <v>388.0</v>
      </c>
      <c r="K402" s="1">
        <v>2.0</v>
      </c>
      <c r="M402" s="1">
        <v>388.0</v>
      </c>
      <c r="N402" s="1">
        <v>3.0</v>
      </c>
    </row>
    <row r="403" ht="15.75" customHeight="1">
      <c r="J403" s="1">
        <v>389.0</v>
      </c>
      <c r="K403" s="1">
        <v>2.0</v>
      </c>
      <c r="M403" s="1">
        <v>389.0</v>
      </c>
      <c r="N403" s="1">
        <v>3.0</v>
      </c>
    </row>
    <row r="404" ht="15.75" customHeight="1">
      <c r="J404" s="1">
        <v>390.0</v>
      </c>
      <c r="K404" s="1">
        <v>2.0</v>
      </c>
      <c r="M404" s="1">
        <v>390.0</v>
      </c>
      <c r="N404" s="1">
        <v>3.0</v>
      </c>
    </row>
    <row r="405" ht="15.75" customHeight="1">
      <c r="J405" s="1">
        <v>391.0</v>
      </c>
      <c r="K405" s="1">
        <v>3.0</v>
      </c>
      <c r="M405" s="1">
        <v>391.0</v>
      </c>
      <c r="N405" s="1">
        <v>3.0</v>
      </c>
    </row>
    <row r="406" ht="15.75" customHeight="1">
      <c r="J406" s="1">
        <v>392.0</v>
      </c>
      <c r="K406" s="1">
        <v>3.0</v>
      </c>
      <c r="M406" s="1">
        <v>392.0</v>
      </c>
      <c r="N406" s="1">
        <v>3.0</v>
      </c>
    </row>
    <row r="407" ht="15.75" customHeight="1">
      <c r="J407" s="1">
        <v>393.0</v>
      </c>
      <c r="K407" s="1">
        <v>3.0</v>
      </c>
      <c r="M407" s="1">
        <v>393.0</v>
      </c>
      <c r="N407" s="1">
        <v>3.0</v>
      </c>
    </row>
    <row r="408" ht="15.75" customHeight="1">
      <c r="J408" s="1">
        <v>394.0</v>
      </c>
      <c r="K408" s="1">
        <v>2.0</v>
      </c>
      <c r="M408" s="1">
        <v>394.0</v>
      </c>
      <c r="N408" s="1">
        <v>3.0</v>
      </c>
    </row>
    <row r="409" ht="15.75" customHeight="1">
      <c r="J409" s="1">
        <v>395.0</v>
      </c>
      <c r="K409" s="1">
        <v>2.0</v>
      </c>
      <c r="M409" s="1">
        <v>395.0</v>
      </c>
      <c r="N409" s="1">
        <v>3.0</v>
      </c>
    </row>
    <row r="410" ht="15.75" customHeight="1">
      <c r="J410" s="1">
        <v>396.0</v>
      </c>
      <c r="K410" s="1">
        <v>2.0</v>
      </c>
      <c r="M410" s="1">
        <v>396.0</v>
      </c>
      <c r="N410" s="1">
        <v>3.0</v>
      </c>
    </row>
    <row r="411" ht="15.75" customHeight="1">
      <c r="J411" s="1">
        <v>397.0</v>
      </c>
      <c r="K411" s="1">
        <v>2.0</v>
      </c>
      <c r="M411" s="1">
        <v>397.0</v>
      </c>
      <c r="N411" s="1">
        <v>3.0</v>
      </c>
    </row>
    <row r="412" ht="15.75" customHeight="1">
      <c r="J412" s="1">
        <v>398.0</v>
      </c>
      <c r="K412" s="1">
        <v>3.0</v>
      </c>
      <c r="M412" s="1">
        <v>398.0</v>
      </c>
      <c r="N412" s="1">
        <v>3.0</v>
      </c>
    </row>
    <row r="413" ht="15.75" customHeight="1">
      <c r="J413" s="1">
        <v>399.0</v>
      </c>
      <c r="K413" s="1">
        <v>2.0</v>
      </c>
      <c r="M413" s="1">
        <v>399.0</v>
      </c>
      <c r="N413" s="1">
        <v>3.0</v>
      </c>
    </row>
    <row r="414" ht="15.75" customHeight="1">
      <c r="J414" s="1">
        <v>400.0</v>
      </c>
      <c r="K414" s="1">
        <v>3.0</v>
      </c>
      <c r="M414" s="1">
        <v>400.0</v>
      </c>
      <c r="N414" s="1">
        <v>3.0</v>
      </c>
    </row>
    <row r="415" ht="15.75" customHeight="1">
      <c r="J415" s="1">
        <v>401.0</v>
      </c>
      <c r="K415" s="1">
        <v>3.0</v>
      </c>
      <c r="M415" s="1">
        <v>401.0</v>
      </c>
      <c r="N415" s="1">
        <v>3.0</v>
      </c>
    </row>
    <row r="416" ht="15.75" customHeight="1">
      <c r="J416" s="1">
        <v>402.0</v>
      </c>
      <c r="K416" s="1">
        <v>2.0</v>
      </c>
      <c r="M416" s="1">
        <v>402.0</v>
      </c>
      <c r="N416" s="1">
        <v>3.0</v>
      </c>
    </row>
    <row r="417" ht="15.75" customHeight="1">
      <c r="J417" s="1">
        <v>403.0</v>
      </c>
      <c r="K417" s="1">
        <v>3.0</v>
      </c>
      <c r="M417" s="1">
        <v>403.0</v>
      </c>
      <c r="N417" s="1">
        <v>3.0</v>
      </c>
    </row>
    <row r="418" ht="15.75" customHeight="1">
      <c r="J418" s="1">
        <v>404.0</v>
      </c>
      <c r="K418" s="1">
        <v>3.0</v>
      </c>
      <c r="M418" s="1">
        <v>404.0</v>
      </c>
      <c r="N418" s="1">
        <v>3.0</v>
      </c>
    </row>
    <row r="419" ht="15.75" customHeight="1">
      <c r="J419" s="1">
        <v>405.0</v>
      </c>
      <c r="K419" s="1">
        <v>2.0</v>
      </c>
      <c r="M419" s="1">
        <v>405.0</v>
      </c>
      <c r="N419" s="1">
        <v>3.0</v>
      </c>
    </row>
    <row r="420" ht="15.75" customHeight="1">
      <c r="J420" s="1">
        <v>406.0</v>
      </c>
      <c r="K420" s="1">
        <v>3.0</v>
      </c>
      <c r="M420" s="1">
        <v>406.0</v>
      </c>
      <c r="N420" s="1">
        <v>3.0</v>
      </c>
    </row>
    <row r="421" ht="15.75" customHeight="1">
      <c r="J421" s="1">
        <v>407.0</v>
      </c>
      <c r="K421" s="1">
        <v>3.0</v>
      </c>
      <c r="M421" s="1">
        <v>407.0</v>
      </c>
      <c r="N421" s="1">
        <v>3.0</v>
      </c>
    </row>
    <row r="422" ht="15.75" customHeight="1">
      <c r="J422" s="1">
        <v>408.0</v>
      </c>
      <c r="K422" s="1">
        <v>2.0</v>
      </c>
      <c r="M422" s="1">
        <v>408.0</v>
      </c>
      <c r="N422" s="1">
        <v>3.0</v>
      </c>
    </row>
    <row r="423" ht="15.75" customHeight="1">
      <c r="J423" s="1">
        <v>409.0</v>
      </c>
      <c r="K423" s="1">
        <v>2.0</v>
      </c>
      <c r="M423" s="1">
        <v>409.0</v>
      </c>
      <c r="N423" s="1">
        <v>3.0</v>
      </c>
    </row>
    <row r="424" ht="15.75" customHeight="1">
      <c r="J424" s="1">
        <v>410.0</v>
      </c>
      <c r="K424" s="1">
        <v>2.0</v>
      </c>
      <c r="M424" s="1">
        <v>410.0</v>
      </c>
      <c r="N424" s="1">
        <v>3.0</v>
      </c>
    </row>
    <row r="425" ht="15.75" customHeight="1">
      <c r="J425" s="1">
        <v>411.0</v>
      </c>
      <c r="K425" s="1">
        <v>3.0</v>
      </c>
      <c r="M425" s="1">
        <v>411.0</v>
      </c>
      <c r="N425" s="1">
        <v>3.0</v>
      </c>
    </row>
    <row r="426" ht="15.75" customHeight="1">
      <c r="J426" s="1">
        <v>412.0</v>
      </c>
      <c r="K426" s="1">
        <v>2.0</v>
      </c>
      <c r="M426" s="1">
        <v>412.0</v>
      </c>
      <c r="N426" s="1">
        <v>3.0</v>
      </c>
    </row>
    <row r="427" ht="15.75" customHeight="1">
      <c r="J427" s="1">
        <v>413.0</v>
      </c>
      <c r="K427" s="1">
        <v>3.0</v>
      </c>
      <c r="M427" s="1">
        <v>413.0</v>
      </c>
      <c r="N427" s="1">
        <v>3.0</v>
      </c>
    </row>
    <row r="428" ht="15.75" customHeight="1">
      <c r="J428" s="1">
        <v>414.0</v>
      </c>
      <c r="K428" s="1">
        <v>2.0</v>
      </c>
      <c r="M428" s="1">
        <v>414.0</v>
      </c>
      <c r="N428" s="1">
        <v>3.0</v>
      </c>
    </row>
    <row r="429" ht="15.75" customHeight="1">
      <c r="J429" s="1">
        <v>415.0</v>
      </c>
      <c r="K429" s="1">
        <v>2.0</v>
      </c>
      <c r="M429" s="1">
        <v>415.0</v>
      </c>
      <c r="N429" s="1">
        <v>3.0</v>
      </c>
    </row>
    <row r="430" ht="15.75" customHeight="1">
      <c r="J430" s="1">
        <v>416.0</v>
      </c>
      <c r="K430" s="1">
        <v>2.0</v>
      </c>
      <c r="M430" s="1">
        <v>416.0</v>
      </c>
      <c r="N430" s="1">
        <v>3.0</v>
      </c>
    </row>
    <row r="431" ht="15.75" customHeight="1">
      <c r="J431" s="1">
        <v>417.0</v>
      </c>
      <c r="K431" s="1">
        <v>3.0</v>
      </c>
      <c r="M431" s="1">
        <v>417.0</v>
      </c>
      <c r="N431" s="1">
        <v>3.0</v>
      </c>
    </row>
    <row r="432" ht="15.75" customHeight="1">
      <c r="J432" s="1">
        <v>418.0</v>
      </c>
      <c r="K432" s="1">
        <v>3.0</v>
      </c>
      <c r="M432" s="1">
        <v>418.0</v>
      </c>
      <c r="N432" s="1">
        <v>3.0</v>
      </c>
    </row>
    <row r="433" ht="15.75" customHeight="1">
      <c r="J433" s="1">
        <v>419.0</v>
      </c>
      <c r="K433" s="1">
        <v>2.0</v>
      </c>
      <c r="M433" s="1">
        <v>419.0</v>
      </c>
      <c r="N433" s="1">
        <v>3.0</v>
      </c>
    </row>
    <row r="434" ht="15.75" customHeight="1">
      <c r="J434" s="1">
        <v>420.0</v>
      </c>
      <c r="K434" s="1">
        <v>0.0</v>
      </c>
      <c r="M434" s="1">
        <v>420.0</v>
      </c>
      <c r="N434" s="1">
        <v>3.0</v>
      </c>
    </row>
    <row r="435" ht="15.75" customHeight="1">
      <c r="J435" s="1">
        <v>421.0</v>
      </c>
      <c r="K435" s="1">
        <v>2.0</v>
      </c>
      <c r="M435" s="1">
        <v>421.0</v>
      </c>
      <c r="N435" s="1">
        <v>4.0</v>
      </c>
    </row>
    <row r="436" ht="15.75" customHeight="1">
      <c r="J436" s="1">
        <v>422.0</v>
      </c>
      <c r="K436" s="1">
        <v>2.0</v>
      </c>
      <c r="M436" s="1">
        <v>422.0</v>
      </c>
      <c r="N436" s="1">
        <v>4.0</v>
      </c>
    </row>
    <row r="437" ht="15.75" customHeight="1">
      <c r="J437" s="1">
        <v>423.0</v>
      </c>
      <c r="K437" s="1">
        <v>3.0</v>
      </c>
      <c r="M437" s="1">
        <v>423.0</v>
      </c>
      <c r="N437" s="1">
        <v>4.0</v>
      </c>
    </row>
    <row r="438" ht="15.75" customHeight="1">
      <c r="J438" s="1">
        <v>424.0</v>
      </c>
      <c r="K438" s="1">
        <v>3.0</v>
      </c>
      <c r="M438" s="1">
        <v>424.0</v>
      </c>
      <c r="N438" s="1">
        <v>4.0</v>
      </c>
    </row>
    <row r="439" ht="15.75" customHeight="1">
      <c r="J439" s="1">
        <v>425.0</v>
      </c>
      <c r="K439" s="1">
        <v>3.0</v>
      </c>
      <c r="M439" s="1">
        <v>425.0</v>
      </c>
      <c r="N439" s="1">
        <v>4.0</v>
      </c>
    </row>
    <row r="440" ht="15.75" customHeight="1">
      <c r="J440" s="1">
        <v>426.0</v>
      </c>
      <c r="K440" s="1">
        <v>3.0</v>
      </c>
      <c r="M440" s="1">
        <v>426.0</v>
      </c>
      <c r="N440" s="1">
        <v>4.0</v>
      </c>
    </row>
    <row r="441" ht="15.75" customHeight="1">
      <c r="J441" s="1">
        <v>427.0</v>
      </c>
      <c r="K441" s="1">
        <v>3.0</v>
      </c>
      <c r="M441" s="1">
        <v>427.0</v>
      </c>
      <c r="N441" s="1">
        <v>4.0</v>
      </c>
    </row>
    <row r="442" ht="15.75" customHeight="1">
      <c r="J442" s="1">
        <v>428.0</v>
      </c>
      <c r="K442" s="1">
        <v>3.0</v>
      </c>
      <c r="M442" s="1">
        <v>428.0</v>
      </c>
      <c r="N442" s="1">
        <v>4.0</v>
      </c>
    </row>
    <row r="443" ht="15.75" customHeight="1">
      <c r="J443" s="1">
        <v>429.0</v>
      </c>
      <c r="K443" s="1">
        <v>2.0</v>
      </c>
      <c r="M443" s="1">
        <v>429.0</v>
      </c>
      <c r="N443" s="1">
        <v>4.0</v>
      </c>
    </row>
    <row r="444" ht="15.75" customHeight="1">
      <c r="J444" s="1">
        <v>430.0</v>
      </c>
      <c r="K444" s="1">
        <v>2.0</v>
      </c>
      <c r="M444" s="1">
        <v>430.0</v>
      </c>
      <c r="N444" s="1">
        <v>4.0</v>
      </c>
    </row>
    <row r="445" ht="15.75" customHeight="1">
      <c r="J445" s="1">
        <v>431.0</v>
      </c>
      <c r="K445" s="1">
        <v>2.0</v>
      </c>
      <c r="M445" s="1">
        <v>431.0</v>
      </c>
      <c r="N445" s="1">
        <v>4.0</v>
      </c>
    </row>
    <row r="446" ht="15.75" customHeight="1">
      <c r="J446" s="1">
        <v>432.0</v>
      </c>
      <c r="K446" s="1">
        <v>3.0</v>
      </c>
      <c r="M446" s="1">
        <v>432.0</v>
      </c>
      <c r="N446" s="1">
        <v>4.0</v>
      </c>
    </row>
    <row r="447" ht="15.75" customHeight="1">
      <c r="J447" s="1">
        <v>433.0</v>
      </c>
      <c r="K447" s="1">
        <v>2.0</v>
      </c>
      <c r="M447" s="1">
        <v>433.0</v>
      </c>
      <c r="N447" s="1">
        <v>4.0</v>
      </c>
    </row>
    <row r="448" ht="15.75" customHeight="1">
      <c r="J448" s="1">
        <v>434.0</v>
      </c>
      <c r="K448" s="1">
        <v>2.0</v>
      </c>
      <c r="M448" s="1">
        <v>434.0</v>
      </c>
      <c r="N448" s="1">
        <v>4.0</v>
      </c>
    </row>
    <row r="449" ht="15.75" customHeight="1">
      <c r="J449" s="1">
        <v>435.0</v>
      </c>
      <c r="K449" s="1">
        <v>3.0</v>
      </c>
      <c r="M449" s="1">
        <v>435.0</v>
      </c>
      <c r="N449" s="1">
        <v>4.0</v>
      </c>
    </row>
    <row r="450" ht="15.75" customHeight="1">
      <c r="J450" s="1">
        <v>436.0</v>
      </c>
      <c r="K450" s="1">
        <v>3.0</v>
      </c>
      <c r="M450" s="1">
        <v>436.0</v>
      </c>
      <c r="N450" s="1">
        <v>4.0</v>
      </c>
    </row>
    <row r="451" ht="15.75" customHeight="1">
      <c r="J451" s="1">
        <v>437.0</v>
      </c>
      <c r="K451" s="1">
        <v>3.0</v>
      </c>
      <c r="M451" s="1">
        <v>437.0</v>
      </c>
      <c r="N451" s="1">
        <v>4.0</v>
      </c>
    </row>
    <row r="452" ht="15.75" customHeight="1">
      <c r="J452" s="1">
        <v>438.0</v>
      </c>
      <c r="K452" s="1">
        <v>3.0</v>
      </c>
      <c r="M452" s="1">
        <v>438.0</v>
      </c>
      <c r="N452" s="1">
        <v>4.0</v>
      </c>
    </row>
    <row r="453" ht="15.75" customHeight="1">
      <c r="J453" s="1">
        <v>439.0</v>
      </c>
      <c r="K453" s="1">
        <v>3.0</v>
      </c>
      <c r="M453" s="1">
        <v>439.0</v>
      </c>
      <c r="N453" s="1">
        <v>4.0</v>
      </c>
    </row>
    <row r="454" ht="15.75" customHeight="1">
      <c r="J454" s="1">
        <v>440.0</v>
      </c>
      <c r="K454" s="1">
        <v>3.0</v>
      </c>
      <c r="M454" s="1">
        <v>440.0</v>
      </c>
      <c r="N454" s="1">
        <v>4.0</v>
      </c>
    </row>
    <row r="455" ht="15.75" customHeight="1">
      <c r="J455" s="1">
        <v>441.0</v>
      </c>
      <c r="K455" s="1">
        <v>3.0</v>
      </c>
      <c r="M455" s="1">
        <v>441.0</v>
      </c>
      <c r="N455" s="1">
        <v>4.0</v>
      </c>
    </row>
    <row r="456" ht="15.75" customHeight="1">
      <c r="J456" s="1">
        <v>442.0</v>
      </c>
      <c r="K456" s="1">
        <v>3.0</v>
      </c>
      <c r="M456" s="1">
        <v>442.0</v>
      </c>
      <c r="N456" s="1">
        <v>4.0</v>
      </c>
    </row>
    <row r="457" ht="15.75" customHeight="1">
      <c r="J457" s="1">
        <v>443.0</v>
      </c>
      <c r="K457" s="1">
        <v>2.0</v>
      </c>
      <c r="M457" s="1">
        <v>443.0</v>
      </c>
      <c r="N457" s="1">
        <v>4.0</v>
      </c>
    </row>
    <row r="458" ht="15.75" customHeight="1">
      <c r="J458" s="1">
        <v>444.0</v>
      </c>
      <c r="K458" s="1">
        <v>3.0</v>
      </c>
      <c r="M458" s="1">
        <v>444.0</v>
      </c>
      <c r="N458" s="1">
        <v>4.0</v>
      </c>
    </row>
    <row r="459" ht="15.75" customHeight="1">
      <c r="J459" s="1">
        <v>445.0</v>
      </c>
      <c r="K459" s="1">
        <v>3.0</v>
      </c>
      <c r="M459" s="1">
        <v>445.0</v>
      </c>
      <c r="N459" s="1">
        <v>4.0</v>
      </c>
    </row>
    <row r="460" ht="15.75" customHeight="1">
      <c r="J460" s="1">
        <v>446.0</v>
      </c>
      <c r="K460" s="1">
        <v>3.0</v>
      </c>
      <c r="M460" s="1">
        <v>446.0</v>
      </c>
      <c r="N460" s="1">
        <v>4.0</v>
      </c>
    </row>
    <row r="461" ht="15.75" customHeight="1">
      <c r="J461" s="1">
        <v>447.0</v>
      </c>
      <c r="K461" s="1">
        <v>3.0</v>
      </c>
      <c r="M461" s="1">
        <v>447.0</v>
      </c>
      <c r="N461" s="1">
        <v>4.0</v>
      </c>
    </row>
    <row r="462" ht="15.75" customHeight="1">
      <c r="J462" s="1">
        <v>448.0</v>
      </c>
      <c r="K462" s="1">
        <v>3.0</v>
      </c>
      <c r="M462" s="1">
        <v>448.0</v>
      </c>
      <c r="N462" s="1">
        <v>4.0</v>
      </c>
    </row>
    <row r="463" ht="15.75" customHeight="1">
      <c r="J463" s="1">
        <v>449.0</v>
      </c>
      <c r="K463" s="1">
        <v>3.0</v>
      </c>
      <c r="M463" s="1">
        <v>449.0</v>
      </c>
      <c r="N463" s="1">
        <v>4.0</v>
      </c>
    </row>
    <row r="464" ht="15.75" customHeight="1">
      <c r="J464" s="1">
        <v>450.0</v>
      </c>
      <c r="K464" s="1">
        <v>3.0</v>
      </c>
      <c r="M464" s="1">
        <v>450.0</v>
      </c>
      <c r="N464" s="1">
        <v>4.0</v>
      </c>
    </row>
    <row r="465" ht="15.75" customHeight="1">
      <c r="J465" s="1">
        <v>451.0</v>
      </c>
      <c r="K465" s="1">
        <v>3.0</v>
      </c>
      <c r="M465" s="1">
        <v>451.0</v>
      </c>
      <c r="N465" s="1">
        <v>4.0</v>
      </c>
    </row>
    <row r="466" ht="15.75" customHeight="1">
      <c r="J466" s="1">
        <v>452.0</v>
      </c>
      <c r="K466" s="1">
        <v>3.0</v>
      </c>
      <c r="M466" s="1">
        <v>452.0</v>
      </c>
      <c r="N466" s="1">
        <v>4.0</v>
      </c>
    </row>
    <row r="467" ht="15.75" customHeight="1">
      <c r="J467" s="1">
        <v>453.0</v>
      </c>
      <c r="K467" s="1">
        <v>3.0</v>
      </c>
      <c r="M467" s="1">
        <v>453.0</v>
      </c>
      <c r="N467" s="1">
        <v>4.0</v>
      </c>
    </row>
    <row r="468" ht="15.75" customHeight="1">
      <c r="J468" s="1">
        <v>454.0</v>
      </c>
      <c r="K468" s="1">
        <v>3.0</v>
      </c>
      <c r="M468" s="1">
        <v>454.0</v>
      </c>
      <c r="N468" s="1">
        <v>4.0</v>
      </c>
    </row>
    <row r="469" ht="15.75" customHeight="1">
      <c r="J469" s="1">
        <v>455.0</v>
      </c>
      <c r="K469" s="1">
        <v>2.0</v>
      </c>
      <c r="M469" s="1">
        <v>455.0</v>
      </c>
      <c r="N469" s="1">
        <v>4.0</v>
      </c>
    </row>
    <row r="470" ht="15.75" customHeight="1">
      <c r="J470" s="1">
        <v>456.0</v>
      </c>
      <c r="K470" s="1">
        <v>3.0</v>
      </c>
      <c r="M470" s="1">
        <v>456.0</v>
      </c>
      <c r="N470" s="1">
        <v>4.0</v>
      </c>
    </row>
    <row r="471" ht="15.75" customHeight="1">
      <c r="J471" s="1">
        <v>457.0</v>
      </c>
      <c r="K471" s="1">
        <v>3.0</v>
      </c>
      <c r="M471" s="1">
        <v>457.0</v>
      </c>
      <c r="N471" s="1">
        <v>4.0</v>
      </c>
    </row>
    <row r="472" ht="15.75" customHeight="1">
      <c r="J472" s="1">
        <v>458.0</v>
      </c>
      <c r="K472" s="1">
        <v>3.0</v>
      </c>
      <c r="M472" s="1">
        <v>458.0</v>
      </c>
      <c r="N472" s="1">
        <v>4.0</v>
      </c>
    </row>
    <row r="473" ht="15.75" customHeight="1">
      <c r="J473" s="1">
        <v>459.0</v>
      </c>
      <c r="K473" s="1">
        <v>2.0</v>
      </c>
      <c r="M473" s="1">
        <v>459.0</v>
      </c>
      <c r="N473" s="1">
        <v>4.0</v>
      </c>
    </row>
    <row r="474" ht="15.75" customHeight="1">
      <c r="J474" s="1">
        <v>460.0</v>
      </c>
      <c r="K474" s="1">
        <v>3.0</v>
      </c>
      <c r="M474" s="1">
        <v>460.0</v>
      </c>
      <c r="N474" s="1">
        <v>4.0</v>
      </c>
    </row>
    <row r="475" ht="15.75" customHeight="1">
      <c r="J475" s="1">
        <v>461.0</v>
      </c>
      <c r="K475" s="1">
        <v>2.0</v>
      </c>
      <c r="M475" s="1">
        <v>461.0</v>
      </c>
      <c r="N475" s="1">
        <v>5.0</v>
      </c>
    </row>
    <row r="476" ht="15.75" customHeight="1">
      <c r="J476" s="1">
        <v>462.0</v>
      </c>
      <c r="K476" s="1">
        <v>2.0</v>
      </c>
      <c r="M476" s="1">
        <v>462.0</v>
      </c>
      <c r="N476" s="1">
        <v>5.0</v>
      </c>
    </row>
    <row r="477" ht="15.75" customHeight="1">
      <c r="J477" s="1">
        <v>463.0</v>
      </c>
      <c r="K477" s="1">
        <v>3.0</v>
      </c>
      <c r="M477" s="1">
        <v>463.0</v>
      </c>
      <c r="N477" s="1">
        <v>5.0</v>
      </c>
    </row>
    <row r="478" ht="15.75" customHeight="1">
      <c r="J478" s="1">
        <v>464.0</v>
      </c>
      <c r="K478" s="1">
        <v>3.0</v>
      </c>
      <c r="M478" s="1">
        <v>464.0</v>
      </c>
      <c r="N478" s="1">
        <v>5.0</v>
      </c>
    </row>
    <row r="479" ht="15.75" customHeight="1">
      <c r="J479" s="1">
        <v>465.0</v>
      </c>
      <c r="K479" s="1">
        <v>3.0</v>
      </c>
      <c r="M479" s="1">
        <v>465.0</v>
      </c>
      <c r="N479" s="1">
        <v>5.0</v>
      </c>
    </row>
    <row r="480" ht="15.75" customHeight="1">
      <c r="J480" s="1">
        <v>466.0</v>
      </c>
      <c r="K480" s="1">
        <v>3.0</v>
      </c>
      <c r="M480" s="1">
        <v>466.0</v>
      </c>
      <c r="N480" s="1">
        <v>5.0</v>
      </c>
    </row>
    <row r="481" ht="15.75" customHeight="1">
      <c r="J481" s="1">
        <v>467.0</v>
      </c>
      <c r="K481" s="1">
        <v>3.0</v>
      </c>
      <c r="M481" s="1">
        <v>467.0</v>
      </c>
      <c r="N481" s="1">
        <v>5.0</v>
      </c>
    </row>
    <row r="482" ht="15.75" customHeight="1">
      <c r="J482" s="1">
        <v>468.0</v>
      </c>
      <c r="K482" s="1">
        <v>2.0</v>
      </c>
      <c r="M482" s="1">
        <v>468.0</v>
      </c>
      <c r="N482" s="1">
        <v>5.0</v>
      </c>
    </row>
    <row r="483" ht="15.75" customHeight="1">
      <c r="J483" s="1">
        <v>469.0</v>
      </c>
      <c r="K483" s="1">
        <v>3.0</v>
      </c>
      <c r="M483" s="1">
        <v>469.0</v>
      </c>
      <c r="N483" s="1">
        <v>5.0</v>
      </c>
    </row>
    <row r="484" ht="15.75" customHeight="1">
      <c r="J484" s="1">
        <v>470.0</v>
      </c>
      <c r="K484" s="1">
        <v>3.0</v>
      </c>
      <c r="M484" s="1">
        <v>470.0</v>
      </c>
      <c r="N484" s="1">
        <v>5.0</v>
      </c>
    </row>
    <row r="485" ht="15.75" customHeight="1">
      <c r="J485" s="1">
        <v>471.0</v>
      </c>
      <c r="K485" s="1">
        <v>3.0</v>
      </c>
      <c r="M485" s="1">
        <v>471.0</v>
      </c>
      <c r="N485" s="1">
        <v>5.0</v>
      </c>
    </row>
    <row r="486" ht="15.75" customHeight="1">
      <c r="J486" s="1">
        <v>472.0</v>
      </c>
      <c r="K486" s="1">
        <v>3.0</v>
      </c>
      <c r="M486" s="1">
        <v>472.0</v>
      </c>
      <c r="N486" s="1">
        <v>5.0</v>
      </c>
    </row>
    <row r="487" ht="15.75" customHeight="1">
      <c r="J487" s="1">
        <v>473.0</v>
      </c>
      <c r="K487" s="1">
        <v>2.0</v>
      </c>
      <c r="M487" s="1">
        <v>473.0</v>
      </c>
      <c r="N487" s="1">
        <v>5.0</v>
      </c>
    </row>
    <row r="488" ht="15.75" customHeight="1">
      <c r="J488" s="1">
        <v>474.0</v>
      </c>
      <c r="K488" s="1">
        <v>2.0</v>
      </c>
      <c r="M488" s="1">
        <v>474.0</v>
      </c>
      <c r="N488" s="1">
        <v>5.0</v>
      </c>
    </row>
    <row r="489" ht="15.75" customHeight="1">
      <c r="J489" s="1">
        <v>475.0</v>
      </c>
      <c r="K489" s="1">
        <v>3.0</v>
      </c>
      <c r="M489" s="1">
        <v>475.0</v>
      </c>
      <c r="N489" s="1">
        <v>5.0</v>
      </c>
    </row>
    <row r="490" ht="15.75" customHeight="1">
      <c r="J490" s="1">
        <v>476.0</v>
      </c>
      <c r="K490" s="1">
        <v>3.0</v>
      </c>
      <c r="M490" s="1">
        <v>476.0</v>
      </c>
      <c r="N490" s="1">
        <v>5.0</v>
      </c>
    </row>
    <row r="491" ht="15.75" customHeight="1">
      <c r="J491" s="1">
        <v>477.0</v>
      </c>
      <c r="K491" s="1">
        <v>3.0</v>
      </c>
      <c r="M491" s="1">
        <v>477.0</v>
      </c>
      <c r="N491" s="1">
        <v>5.0</v>
      </c>
    </row>
    <row r="492" ht="15.75" customHeight="1">
      <c r="J492" s="1">
        <v>478.0</v>
      </c>
      <c r="K492" s="1">
        <v>3.0</v>
      </c>
      <c r="M492" s="1">
        <v>478.0</v>
      </c>
      <c r="N492" s="1">
        <v>5.0</v>
      </c>
    </row>
    <row r="493" ht="15.75" customHeight="1">
      <c r="J493" s="1">
        <v>479.0</v>
      </c>
      <c r="K493" s="1">
        <v>3.0</v>
      </c>
      <c r="M493" s="1">
        <v>479.0</v>
      </c>
      <c r="N493" s="1">
        <v>5.0</v>
      </c>
    </row>
    <row r="494" ht="15.75" customHeight="1">
      <c r="J494" s="1">
        <v>480.0</v>
      </c>
      <c r="K494" s="1">
        <v>3.0</v>
      </c>
      <c r="M494" s="1">
        <v>480.0</v>
      </c>
      <c r="N494" s="1">
        <v>5.0</v>
      </c>
    </row>
    <row r="495" ht="15.75" customHeight="1">
      <c r="J495" s="1">
        <v>481.0</v>
      </c>
      <c r="K495" s="1">
        <v>3.0</v>
      </c>
      <c r="M495" s="1">
        <v>481.0</v>
      </c>
      <c r="N495" s="1">
        <v>5.0</v>
      </c>
    </row>
    <row r="496" ht="15.75" customHeight="1">
      <c r="J496" s="1">
        <v>482.0</v>
      </c>
      <c r="K496" s="1">
        <v>3.0</v>
      </c>
      <c r="M496" s="1">
        <v>482.0</v>
      </c>
      <c r="N496" s="1">
        <v>5.0</v>
      </c>
    </row>
    <row r="497" ht="15.75" customHeight="1">
      <c r="J497" s="1">
        <v>483.0</v>
      </c>
      <c r="K497" s="1">
        <v>2.0</v>
      </c>
      <c r="M497" s="1">
        <v>483.0</v>
      </c>
      <c r="N497" s="1">
        <v>5.0</v>
      </c>
    </row>
    <row r="498" ht="15.75" customHeight="1">
      <c r="J498" s="1">
        <v>484.0</v>
      </c>
      <c r="K498" s="1">
        <v>3.0</v>
      </c>
      <c r="M498" s="1">
        <v>484.0</v>
      </c>
      <c r="N498" s="1">
        <v>5.0</v>
      </c>
    </row>
    <row r="499" ht="15.75" customHeight="1">
      <c r="J499" s="1">
        <v>485.0</v>
      </c>
      <c r="K499" s="1">
        <v>3.0</v>
      </c>
      <c r="M499" s="1">
        <v>485.0</v>
      </c>
      <c r="N499" s="1">
        <v>5.0</v>
      </c>
    </row>
    <row r="500" ht="15.75" customHeight="1">
      <c r="J500" s="1">
        <v>486.0</v>
      </c>
      <c r="K500" s="1">
        <v>2.0</v>
      </c>
      <c r="M500" s="1">
        <v>486.0</v>
      </c>
      <c r="N500" s="1">
        <v>6.0</v>
      </c>
    </row>
    <row r="501" ht="15.75" customHeight="1">
      <c r="J501" s="1">
        <v>487.0</v>
      </c>
      <c r="K501" s="1">
        <v>3.0</v>
      </c>
      <c r="M501" s="1">
        <v>487.0</v>
      </c>
      <c r="N501" s="1">
        <v>6.0</v>
      </c>
    </row>
    <row r="502" ht="15.75" customHeight="1">
      <c r="J502" s="1">
        <v>488.0</v>
      </c>
      <c r="K502" s="1">
        <v>3.0</v>
      </c>
      <c r="M502" s="1">
        <v>488.0</v>
      </c>
      <c r="N502" s="1">
        <v>6.0</v>
      </c>
    </row>
    <row r="503" ht="15.75" customHeight="1">
      <c r="J503" s="1">
        <v>489.0</v>
      </c>
      <c r="K503" s="1">
        <v>3.0</v>
      </c>
      <c r="M503" s="1">
        <v>489.0</v>
      </c>
      <c r="N503" s="1">
        <v>6.0</v>
      </c>
    </row>
    <row r="504" ht="15.75" customHeight="1">
      <c r="J504" s="1">
        <v>490.0</v>
      </c>
      <c r="K504" s="1">
        <v>3.0</v>
      </c>
      <c r="M504" s="1">
        <v>490.0</v>
      </c>
      <c r="N504" s="1">
        <v>6.0</v>
      </c>
    </row>
    <row r="505" ht="15.75" customHeight="1">
      <c r="J505" s="1">
        <v>491.0</v>
      </c>
      <c r="K505" s="1">
        <v>3.0</v>
      </c>
      <c r="M505" s="1">
        <v>491.0</v>
      </c>
      <c r="N505" s="1">
        <v>7.0</v>
      </c>
    </row>
    <row r="506" ht="15.75" customHeight="1">
      <c r="J506" s="1">
        <v>492.0</v>
      </c>
      <c r="K506" s="1">
        <v>2.0</v>
      </c>
      <c r="M506" s="1">
        <v>492.0</v>
      </c>
      <c r="N506" s="1">
        <v>7.0</v>
      </c>
    </row>
    <row r="507" ht="15.75" customHeight="1">
      <c r="J507" s="1">
        <v>493.0</v>
      </c>
      <c r="K507" s="1">
        <v>2.0</v>
      </c>
      <c r="M507" s="1">
        <v>493.0</v>
      </c>
      <c r="N507" s="1">
        <v>7.0</v>
      </c>
    </row>
    <row r="508" ht="15.75" customHeight="1">
      <c r="J508" s="1">
        <v>494.0</v>
      </c>
      <c r="K508" s="1">
        <v>3.0</v>
      </c>
      <c r="M508" s="1">
        <v>494.0</v>
      </c>
      <c r="N508" s="1">
        <v>8.0</v>
      </c>
    </row>
    <row r="509" ht="15.75" customHeight="1">
      <c r="J509" s="1">
        <v>495.0</v>
      </c>
      <c r="K509" s="1">
        <v>3.0</v>
      </c>
      <c r="M509" s="1">
        <v>495.0</v>
      </c>
      <c r="N509" s="1">
        <v>8.0</v>
      </c>
    </row>
    <row r="510" ht="15.75" customHeight="1">
      <c r="J510" s="1">
        <v>496.0</v>
      </c>
      <c r="K510" s="1">
        <v>3.0</v>
      </c>
      <c r="M510" s="1">
        <v>496.0</v>
      </c>
      <c r="N510" s="1">
        <v>9.0</v>
      </c>
    </row>
    <row r="511" ht="15.75" customHeight="1">
      <c r="J511" s="1">
        <v>497.0</v>
      </c>
      <c r="K511" s="1">
        <v>3.0</v>
      </c>
      <c r="M511" s="1">
        <v>497.0</v>
      </c>
      <c r="N511" s="1">
        <v>9.0</v>
      </c>
    </row>
    <row r="512" ht="15.75" customHeight="1">
      <c r="J512" s="1">
        <v>498.0</v>
      </c>
      <c r="K512" s="1">
        <v>2.0</v>
      </c>
      <c r="M512" s="1">
        <v>498.0</v>
      </c>
      <c r="N512" s="1">
        <v>9.0</v>
      </c>
    </row>
    <row r="513" ht="15.75" customHeight="1">
      <c r="J513" s="1">
        <v>499.0</v>
      </c>
      <c r="K513" s="1">
        <v>3.0</v>
      </c>
      <c r="M513" s="1">
        <v>499.0</v>
      </c>
      <c r="N513" s="1">
        <v>9.0</v>
      </c>
    </row>
    <row r="514" ht="15.75" customHeight="1">
      <c r="J514" s="1">
        <v>500.0</v>
      </c>
      <c r="K514" s="1">
        <v>3.0</v>
      </c>
      <c r="M514" s="1">
        <v>500.0</v>
      </c>
      <c r="N514" s="1">
        <v>9.0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