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(2020)\1. Aulas\05. Regressão Logística\"/>
    </mc:Choice>
  </mc:AlternateContent>
  <xr:revisionPtr revIDLastSave="0" documentId="13_ncr:1_{827D8A94-9F0F-45A0-8159-FAC6B6778EC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ase" sheetId="2" r:id="rId1"/>
    <sheet name="Dicionário" sheetId="5" r:id="rId2"/>
    <sheet name="Base de Dados" sheetId="1" r:id="rId3"/>
    <sheet name="Cálculo da Probabilidade" sheetId="4" r:id="rId4"/>
    <sheet name="Codigo_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2" i="4"/>
  <c r="G3" i="4" l="1"/>
  <c r="G4" i="4"/>
  <c r="G6" i="4"/>
  <c r="G7" i="4"/>
</calcChain>
</file>

<file path=xl/sharedStrings.xml><?xml version="1.0" encoding="utf-8"?>
<sst xmlns="http://schemas.openxmlformats.org/spreadsheetml/2006/main" count="85" uniqueCount="58">
  <si>
    <t>Contratou</t>
  </si>
  <si>
    <t>DI</t>
  </si>
  <si>
    <t>Financiamento</t>
  </si>
  <si>
    <t>Poupança</t>
  </si>
  <si>
    <t>Salário</t>
  </si>
  <si>
    <t>CC</t>
  </si>
  <si>
    <t>Probabilidade Estimada</t>
  </si>
  <si>
    <t>Variável</t>
  </si>
  <si>
    <t>Estimate</t>
  </si>
  <si>
    <t>(Intercept)</t>
  </si>
  <si>
    <t>modelo &lt;- glm(Contratou ~</t>
  </si>
  <si>
    <t>summary(modelo)</t>
  </si>
  <si>
    <t>Saldo investido em DI</t>
  </si>
  <si>
    <t>Valor de financiamento histórico</t>
  </si>
  <si>
    <t>Salário declarado mensal</t>
  </si>
  <si>
    <t>Saldo disponível em conta corrente</t>
  </si>
  <si>
    <t>Valor na poupança</t>
  </si>
  <si>
    <t>Descrição</t>
  </si>
  <si>
    <t>setwd("...")</t>
  </si>
  <si>
    <t>library(readxl)</t>
  </si>
  <si>
    <t>##################################################</t>
  </si>
  <si>
    <t># Consorcio</t>
  </si>
  <si>
    <t>summary(consorcio)</t>
  </si>
  <si>
    <t>table(consorcio$Contratou)</t>
  </si>
  <si>
    <t>prop.table(table(consorcio$Contratou))</t>
  </si>
  <si>
    <t>View(consorcio)</t>
  </si>
  <si>
    <t>consorcio &lt;- read_excel("Consorcio.xlsx", sheet = "Base de Dados")</t>
  </si>
  <si>
    <t># (d) Obtenha a probabilidade estimada.</t>
  </si>
  <si>
    <t># Criar a resposta final usando o ponto de corte</t>
  </si>
  <si>
    <t>table(consorcio$Contratou, consorcio$predito)</t>
  </si>
  <si>
    <t># Leitura da base de dados</t>
  </si>
  <si>
    <t># Mapear diretorio onde esta salva a base de dados</t>
  </si>
  <si>
    <t>boxplot(consorcio$DI ~consorcio$Contratou, col = "darkturquoise", main = "DI")</t>
  </si>
  <si>
    <t>boxplot(consorcio$Financiamento ~consorcio$Contratou, col = "darkturquoise", main = "Financiamento")</t>
  </si>
  <si>
    <t>par(mfrow = c(1, 5))</t>
  </si>
  <si>
    <t xml:space="preserve">              family = binomial(link = 'logit'), data = consorcio)</t>
  </si>
  <si>
    <t>boxplot(consorcio$CC ~consorcio$Contratou, col = "darkturquoise", main = "CC")</t>
  </si>
  <si>
    <t>consorcio$probabilidade = predict(modelo, consorcio, type = "response")</t>
  </si>
  <si>
    <t xml:space="preserve">                DI +</t>
  </si>
  <si>
    <t xml:space="preserve">                Financiamento +</t>
  </si>
  <si>
    <t xml:space="preserve">                CC,</t>
  </si>
  <si>
    <t>consorcio$predito &lt;- as.factor(ifelse(consorcio$probabilidade &gt; 0.5, 1, 0))  # exemplo: considerando 0,5 como ponto de corte</t>
  </si>
  <si>
    <t>boxplot(consorcio$Salario ~consorcio$Contratou, col = "darkturquoise", main = "Salario")</t>
  </si>
  <si>
    <t xml:space="preserve">                Salario +</t>
  </si>
  <si>
    <t># Retirar a variavel 'CC'</t>
  </si>
  <si>
    <t xml:space="preserve">                Salario,</t>
  </si>
  <si>
    <t># Retirar a variavel 'Financiamento'</t>
  </si>
  <si>
    <t>Salario</t>
  </si>
  <si>
    <t>round(prop.table(table(consorcio$Contratou, consorcio$predito)), 3) # para acuracia</t>
  </si>
  <si>
    <t>round(prop.table(table(consorcio$Contratou, consorcio$predito), 1), 3) # para sensibilidade e especificidade</t>
  </si>
  <si>
    <t>options(scipen = 999) # Retira a notacao cientifica</t>
  </si>
  <si>
    <t># (a) Faca a analise exploratoria univariada e interprete todas as variaveis do banco de dados.</t>
  </si>
  <si>
    <t xml:space="preserve"># (b) Faca a analise bivariada das variaveis explicativas (covariaveis) versus variavel resposta. </t>
  </si>
  <si>
    <t>boxplot(consorcio$Poupanca ~consorcio$Contratou, col = "darkturquoise", main = "Poupanca")</t>
  </si>
  <si>
    <t># (c) Obtenha o modelo de regressao logistica, utilizando 90% de confianca.</t>
  </si>
  <si>
    <t xml:space="preserve">                Poupanca +</t>
  </si>
  <si>
    <t># (e) Obtenha a tabela de classificacao</t>
  </si>
  <si>
    <t>Poupanca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</si>
</sst>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#,##0.000000000"/>
    <numFmt numFmtId="166" formatCode="0.00000"/>
  </numFmts>
  <fonts count="9" x14ac:knownFonts="1">
    <font>
      <sz val="10"/>
      <name val="Arial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sz val="11"/>
      <color rgb="FF43434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0" xfId="0" applyFont="1" applyFill="1"/>
    <xf numFmtId="0" fontId="3" fillId="0" borderId="0" xfId="0" applyFont="1"/>
    <xf numFmtId="164" fontId="4" fillId="0" borderId="0" xfId="0" applyNumberFormat="1" applyFont="1"/>
    <xf numFmtId="164" fontId="4" fillId="0" borderId="0" xfId="1" applyNumberFormat="1" applyFont="1"/>
    <xf numFmtId="0" fontId="3" fillId="0" borderId="0" xfId="1" applyFont="1"/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6" fillId="0" borderId="0" xfId="0" applyNumberFormat="1" applyFont="1"/>
    <xf numFmtId="0" fontId="6" fillId="0" borderId="0" xfId="0" applyFont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8" fillId="0" borderId="0" xfId="0" applyNumberFormat="1" applyFont="1"/>
    <xf numFmtId="0" fontId="8" fillId="0" borderId="0" xfId="0" applyFont="1"/>
    <xf numFmtId="164" fontId="4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4" fillId="0" borderId="1" xfId="0" applyFont="1" applyBorder="1" applyAlignment="1">
      <alignment vertical="center"/>
    </xf>
    <xf numFmtId="165" fontId="4" fillId="0" borderId="1" xfId="0" applyNumberFormat="1" applyFont="1" applyBorder="1"/>
    <xf numFmtId="0" fontId="4" fillId="3" borderId="1" xfId="0" applyFont="1" applyFill="1" applyBorder="1" applyAlignment="1">
      <alignment vertical="center"/>
    </xf>
    <xf numFmtId="0" fontId="4" fillId="0" borderId="0" xfId="0" applyFont="1" applyBorder="1"/>
    <xf numFmtId="164" fontId="4" fillId="0" borderId="0" xfId="0" applyNumberFormat="1" applyFont="1" applyAlignment="1">
      <alignment horizontal="center" vertical="center"/>
    </xf>
    <xf numFmtId="166" fontId="6" fillId="0" borderId="2" xfId="0" applyNumberFormat="1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74862E43-F8EB-4C7C-A42C-8D4DA4950AD6}"/>
  </cellStyles>
  <dxfs count="0"/>
  <tableStyles count="0" defaultTableStyle="TableStyleMedium9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277200</xdr:colOff>
      <xdr:row>9</xdr:row>
      <xdr:rowOff>92087</xdr:rowOff>
    </xdr:from>
    <xdr:to>
      <xdr:col>19</xdr:col>
      <xdr:colOff>420414</xdr:colOff>
      <xdr:row>25</xdr:row>
      <xdr:rowOff>76201</xdr:rowOff>
    </xdr:to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id="{102CF85B-0B13-4B77-872F-A4426047193D}"/>
            </a:ext>
          </a:extLst>
        </xdr:cNvPr>
        <xdr:cNvSpPr txBox="1">
          <a:spLocks noChangeArrowheads="1"/>
        </xdr:cNvSpPr>
      </xdr:nvSpPr>
      <xdr:spPr bwMode="auto">
        <a:xfrm>
          <a:off x="277200" y="1549412"/>
          <a:ext cx="11725614" cy="257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ct val="1100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Faça a análise exploratória univariada e interprete todas as variáveis do banco de dados.</a:t>
          </a:r>
        </a:p>
        <a:p>
          <a:pPr marL="342900" indent="-342900">
            <a:lnSpc>
              <a:spcPct val="1100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Faça a análise bivariada das variáveis explicativas (covariáveis) </a:t>
          </a:r>
          <a:r>
            <a:rPr lang="pt-BR" sz="1400" i="1">
              <a:solidFill>
                <a:srgbClr val="434343"/>
              </a:solidFill>
              <a:latin typeface="+mn-lt"/>
              <a:cs typeface="Arial" charset="0"/>
            </a:rPr>
            <a:t>versus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variável resposta. Você acredita que:</a:t>
          </a:r>
        </a:p>
        <a:p>
          <a:pPr marL="857250" lvl="1" indent="-400050">
            <a:lnSpc>
              <a:spcPct val="1100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 v</a:t>
          </a:r>
          <a:r>
            <a:rPr lang="pt-BR" altLang="pt-BR" sz="1400">
              <a:solidFill>
                <a:srgbClr val="434343"/>
              </a:solidFill>
              <a:latin typeface="+mn-lt"/>
              <a:cs typeface="Arial" charset="0"/>
            </a:rPr>
            <a:t>alor investido no fundo DI (variável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</a:t>
          </a:r>
          <a:r>
            <a:rPr lang="pt-BR" sz="1400" i="1">
              <a:solidFill>
                <a:srgbClr val="434343"/>
              </a:solidFill>
              <a:latin typeface="+mn-lt"/>
              <a:cs typeface="Arial" charset="0"/>
            </a:rPr>
            <a:t>DI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) é menor, em geral, para quem contratou consórcio?</a:t>
          </a:r>
        </a:p>
        <a:p>
          <a:pPr marL="857250" lvl="1" indent="-400050">
            <a:lnSpc>
              <a:spcPct val="1100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 v</a:t>
          </a:r>
          <a:r>
            <a:rPr lang="pt-BR" altLang="pt-BR" sz="1400">
              <a:solidFill>
                <a:srgbClr val="434343"/>
              </a:solidFill>
              <a:latin typeface="+mn-lt"/>
              <a:cs typeface="Arial" charset="0"/>
            </a:rPr>
            <a:t>alor do financiamento imobiliário (variável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</a:t>
          </a:r>
          <a:r>
            <a:rPr lang="pt-BR" altLang="pt-BR" sz="1400" i="1">
              <a:solidFill>
                <a:srgbClr val="434343"/>
              </a:solidFill>
              <a:latin typeface="+mn-lt"/>
              <a:cs typeface="Arial" charset="0"/>
            </a:rPr>
            <a:t>Financiamento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) é maior, em geral, para quem contratou consórcio?</a:t>
          </a:r>
        </a:p>
        <a:p>
          <a:pPr marL="857250" lvl="1" indent="-400050">
            <a:lnSpc>
              <a:spcPct val="1100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 v</a:t>
          </a:r>
          <a:r>
            <a:rPr lang="pt-BR" altLang="pt-BR" sz="1400">
              <a:solidFill>
                <a:srgbClr val="434343"/>
              </a:solidFill>
              <a:latin typeface="+mn-lt"/>
              <a:cs typeface="Arial" charset="0"/>
            </a:rPr>
            <a:t>alor aplicado na poupança (variável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</a:t>
          </a:r>
          <a:r>
            <a:rPr lang="pt-BR" altLang="pt-BR" sz="1400" i="1">
              <a:solidFill>
                <a:srgbClr val="434343"/>
              </a:solidFill>
              <a:latin typeface="+mn-lt"/>
              <a:cs typeface="Arial" charset="0"/>
            </a:rPr>
            <a:t>Poupança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) é maior, em geral, para quem contratou consórcio?</a:t>
          </a:r>
        </a:p>
        <a:p>
          <a:pPr marL="857250" lvl="1" indent="-400050">
            <a:lnSpc>
              <a:spcPct val="1100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 s</a:t>
          </a:r>
          <a:r>
            <a:rPr lang="pt-BR" altLang="pt-BR" sz="1400">
              <a:solidFill>
                <a:srgbClr val="434343"/>
              </a:solidFill>
              <a:latin typeface="+mn-lt"/>
              <a:cs typeface="Arial" charset="0"/>
            </a:rPr>
            <a:t>alário do cliente (variável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</a:t>
          </a:r>
          <a:r>
            <a:rPr lang="pt-BR" altLang="pt-BR" sz="1400" i="1">
              <a:solidFill>
                <a:srgbClr val="434343"/>
              </a:solidFill>
              <a:latin typeface="+mn-lt"/>
              <a:cs typeface="Arial" charset="0"/>
            </a:rPr>
            <a:t>Salário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) é maior, em geral, para quem contratou consórcio?</a:t>
          </a:r>
        </a:p>
        <a:p>
          <a:pPr marL="857250" lvl="1" indent="-400050">
            <a:lnSpc>
              <a:spcPct val="1100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 g</a:t>
          </a:r>
          <a:r>
            <a:rPr lang="pt-BR" altLang="pt-BR" sz="1400">
              <a:solidFill>
                <a:srgbClr val="434343"/>
              </a:solidFill>
              <a:latin typeface="+mn-lt"/>
              <a:cs typeface="Arial" charset="0"/>
            </a:rPr>
            <a:t>asto no cartão de Crédito (variável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 </a:t>
          </a:r>
          <a:r>
            <a:rPr lang="pt-BR" sz="1400" i="1">
              <a:solidFill>
                <a:srgbClr val="434343"/>
              </a:solidFill>
              <a:latin typeface="+mn-lt"/>
              <a:cs typeface="Arial" charset="0"/>
            </a:rPr>
            <a:t>CC</a:t>
          </a: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) é menor, em geral, para quem contratou consórcio?</a:t>
          </a:r>
        </a:p>
        <a:p>
          <a:pPr marL="342900" indent="-342900">
            <a:lnSpc>
              <a:spcPct val="1100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Obtenha o modelo de regressão logística, utilizando 90% de confiança.</a:t>
          </a:r>
        </a:p>
        <a:p>
          <a:pPr marL="342900" indent="-342900">
            <a:lnSpc>
              <a:spcPct val="1100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Obtenha a probabilidade estimada.</a:t>
          </a:r>
        </a:p>
        <a:p>
          <a:pPr marL="342900" indent="-342900">
            <a:lnSpc>
              <a:spcPct val="1100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+mn-lt"/>
              <a:cs typeface="Arial" charset="0"/>
            </a:rPr>
            <a:t>Obtenha a tabela de classificação.</a:t>
          </a:r>
        </a:p>
      </xdr:txBody>
    </xdr:sp>
    <xdr:clientData/>
  </xdr:twoCellAnchor>
  <xdr:twoCellAnchor>
    <xdr:from>
      <xdr:col>0</xdr:col>
      <xdr:colOff>277199</xdr:colOff>
      <xdr:row>0</xdr:row>
      <xdr:rowOff>38100</xdr:rowOff>
    </xdr:from>
    <xdr:to>
      <xdr:col>18</xdr:col>
      <xdr:colOff>280218</xdr:colOff>
      <xdr:row>3</xdr:row>
      <xdr:rowOff>38100</xdr:rowOff>
    </xdr:to>
    <xdr:sp macro="" textlink="">
      <xdr:nvSpPr>
        <xdr:cNvPr id="13" name="Title Placeholder 1">
          <a:extLst>
            <a:ext uri="{FF2B5EF4-FFF2-40B4-BE49-F238E27FC236}">
              <a16:creationId xmlns:a16="http://schemas.microsoft.com/office/drawing/2014/main" id="{FE08F0F2-6AD3-4D19-8DB1-A5A5DAFF767B}"/>
            </a:ext>
          </a:extLst>
        </xdr:cNvPr>
        <xdr:cNvSpPr txBox="1">
          <a:spLocks/>
        </xdr:cNvSpPr>
      </xdr:nvSpPr>
      <xdr:spPr>
        <a:xfrm>
          <a:off x="277199" y="38100"/>
          <a:ext cx="10975819" cy="48577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Consórcio</a:t>
          </a:r>
        </a:p>
      </xdr:txBody>
    </xdr:sp>
    <xdr:clientData/>
  </xdr:twoCellAnchor>
  <xdr:twoCellAnchor>
    <xdr:from>
      <xdr:col>0</xdr:col>
      <xdr:colOff>0</xdr:colOff>
      <xdr:row>3</xdr:row>
      <xdr:rowOff>89421</xdr:rowOff>
    </xdr:from>
    <xdr:to>
      <xdr:col>18</xdr:col>
      <xdr:colOff>117021</xdr:colOff>
      <xdr:row>8</xdr:row>
      <xdr:rowOff>123825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7E0D4D03-5D30-4923-9083-9F0787ED93E8}"/>
            </a:ext>
          </a:extLst>
        </xdr:cNvPr>
        <xdr:cNvSpPr/>
      </xdr:nvSpPr>
      <xdr:spPr>
        <a:xfrm>
          <a:off x="0" y="899046"/>
          <a:ext cx="11089821" cy="844029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prstClr val="white"/>
            </a:solidFill>
            <a:latin typeface="Calibri" panose="020F0502020204030204"/>
          </a:endParaRPr>
        </a:p>
      </xdr:txBody>
    </xdr:sp>
    <xdr:clientData/>
  </xdr:twoCellAnchor>
  <xdr:twoCellAnchor>
    <xdr:from>
      <xdr:col>0</xdr:col>
      <xdr:colOff>278296</xdr:colOff>
      <xdr:row>4</xdr:row>
      <xdr:rowOff>44754</xdr:rowOff>
    </xdr:from>
    <xdr:to>
      <xdr:col>17</xdr:col>
      <xdr:colOff>226142</xdr:colOff>
      <xdr:row>8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68CD8DE-2E91-4E5B-AA3F-C0705ECA46F8}"/>
            </a:ext>
          </a:extLst>
        </xdr:cNvPr>
        <xdr:cNvSpPr/>
      </xdr:nvSpPr>
      <xdr:spPr>
        <a:xfrm>
          <a:off x="278296" y="692454"/>
          <a:ext cx="10311046" cy="61247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pt-BR" alt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Suponha que uma instituição financeira deseja estimar a probabilidade de um cliente contratar um consórcio de automóvel, </a:t>
          </a:r>
          <a:r>
            <a:rPr lang="pt-BR" altLang="pt-BR" sz="1600" i="1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p</a:t>
          </a:r>
          <a:r>
            <a:rPr lang="pt-BR" alt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 = P(Y=1). A variável resposta é dada por: 1 se contratou o consórcio; 0 se não contratou o consórcio.</a:t>
          </a:r>
          <a:endParaRPr lang="pt-BR" sz="1600" kern="1200">
            <a:solidFill>
              <a:srgbClr val="434343"/>
            </a:solidFill>
            <a:effectLst/>
            <a:latin typeface="+mn-lt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16</xdr:col>
      <xdr:colOff>304799</xdr:colOff>
      <xdr:row>3</xdr:row>
      <xdr:rowOff>92709</xdr:rowOff>
    </xdr:from>
    <xdr:to>
      <xdr:col>18</xdr:col>
      <xdr:colOff>333374</xdr:colOff>
      <xdr:row>8</xdr:row>
      <xdr:rowOff>122714</xdr:rowOff>
    </xdr:to>
    <xdr:pic>
      <xdr:nvPicPr>
        <xdr:cNvPr id="16" name="Picture 2" descr="Crop businessman giving contract to woman to sign">
          <a:extLst>
            <a:ext uri="{FF2B5EF4-FFF2-40B4-BE49-F238E27FC236}">
              <a16:creationId xmlns:a16="http://schemas.microsoft.com/office/drawing/2014/main" id="{C3017BA7-19CA-47B0-8AAE-C72C2585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399" y="902334"/>
          <a:ext cx="1247775" cy="839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01E1-C6DF-405C-8C9F-C4292F94461A}">
  <dimension ref="A1:B13"/>
  <sheetViews>
    <sheetView showGridLines="0" showRowColHeaders="0" workbookViewId="0"/>
  </sheetViews>
  <sheetFormatPr defaultRowHeight="12.75" x14ac:dyDescent="0.2"/>
  <cols>
    <col min="1" max="1" width="14.85546875" style="2" bestFit="1" customWidth="1"/>
    <col min="2" max="2" width="34.42578125" style="2" bestFit="1" customWidth="1"/>
    <col min="3" max="16384" width="9.140625" style="2"/>
  </cols>
  <sheetData>
    <row r="1" spans="1:2" ht="15" x14ac:dyDescent="0.25">
      <c r="A1" s="1" t="s">
        <v>7</v>
      </c>
      <c r="B1" s="1" t="s">
        <v>17</v>
      </c>
    </row>
    <row r="2" spans="1:2" ht="15" x14ac:dyDescent="0.25">
      <c r="A2" s="3" t="s">
        <v>1</v>
      </c>
      <c r="B2" s="3" t="s">
        <v>12</v>
      </c>
    </row>
    <row r="3" spans="1:2" ht="15" x14ac:dyDescent="0.25">
      <c r="A3" s="3" t="s">
        <v>2</v>
      </c>
      <c r="B3" s="3" t="s">
        <v>13</v>
      </c>
    </row>
    <row r="4" spans="1:2" s="5" customFormat="1" ht="15" x14ac:dyDescent="0.25">
      <c r="A4" s="4" t="s">
        <v>57</v>
      </c>
      <c r="B4" s="4" t="s">
        <v>16</v>
      </c>
    </row>
    <row r="5" spans="1:2" s="5" customFormat="1" ht="15" x14ac:dyDescent="0.25">
      <c r="A5" s="4" t="s">
        <v>47</v>
      </c>
      <c r="B5" s="4" t="s">
        <v>14</v>
      </c>
    </row>
    <row r="6" spans="1:2" s="5" customFormat="1" ht="15" x14ac:dyDescent="0.25">
      <c r="A6" s="4" t="s">
        <v>5</v>
      </c>
      <c r="B6" s="4" t="s">
        <v>15</v>
      </c>
    </row>
    <row r="7" spans="1:2" s="5" customFormat="1" ht="15" x14ac:dyDescent="0.25">
      <c r="A7" s="4"/>
      <c r="B7" s="4"/>
    </row>
    <row r="8" spans="1:2" s="5" customFormat="1" ht="15" x14ac:dyDescent="0.25">
      <c r="A8" s="4"/>
      <c r="B8" s="4"/>
    </row>
    <row r="9" spans="1:2" s="5" customFormat="1" ht="15" x14ac:dyDescent="0.25">
      <c r="A9" s="4"/>
      <c r="B9" s="4"/>
    </row>
    <row r="10" spans="1:2" s="5" customFormat="1" ht="15" x14ac:dyDescent="0.25">
      <c r="A10" s="4"/>
      <c r="B10" s="4"/>
    </row>
    <row r="11" spans="1:2" s="5" customFormat="1" ht="15" x14ac:dyDescent="0.25">
      <c r="A11" s="4"/>
      <c r="B11" s="4"/>
    </row>
    <row r="12" spans="1:2" s="5" customFormat="1" ht="15" x14ac:dyDescent="0.25">
      <c r="A12" s="4"/>
      <c r="B12" s="4"/>
    </row>
    <row r="13" spans="1:2" s="5" customFormat="1" ht="15" x14ac:dyDescent="0.25">
      <c r="A13" s="4"/>
      <c r="B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showGridLines="0" workbookViewId="0"/>
  </sheetViews>
  <sheetFormatPr defaultColWidth="16.28515625" defaultRowHeight="12.75" x14ac:dyDescent="0.2"/>
  <cols>
    <col min="1" max="1" width="16.28515625" style="12"/>
    <col min="2" max="6" width="16.28515625" style="13"/>
    <col min="7" max="11" width="16.28515625" style="8"/>
    <col min="12" max="16384" width="16.28515625" style="9"/>
  </cols>
  <sheetData>
    <row r="1" spans="1:6" x14ac:dyDescent="0.2">
      <c r="A1" s="6" t="s">
        <v>0</v>
      </c>
      <c r="B1" s="7" t="s">
        <v>1</v>
      </c>
      <c r="C1" s="7" t="s">
        <v>2</v>
      </c>
      <c r="D1" s="7" t="s">
        <v>57</v>
      </c>
      <c r="E1" s="7" t="s">
        <v>47</v>
      </c>
      <c r="F1" s="7" t="s">
        <v>5</v>
      </c>
    </row>
    <row r="2" spans="1:6" x14ac:dyDescent="0.2">
      <c r="A2" s="10">
        <v>1</v>
      </c>
      <c r="B2" s="11">
        <v>29537.630999999998</v>
      </c>
      <c r="C2" s="11">
        <v>4923797.68</v>
      </c>
      <c r="D2" s="11">
        <v>648.68100000000004</v>
      </c>
      <c r="E2" s="11">
        <v>90943.360000000001</v>
      </c>
      <c r="F2" s="11">
        <v>5390.5723199999993</v>
      </c>
    </row>
    <row r="3" spans="1:6" x14ac:dyDescent="0.2">
      <c r="A3" s="10">
        <v>1</v>
      </c>
      <c r="B3" s="11">
        <v>196755.372</v>
      </c>
      <c r="C3" s="11">
        <v>4006518.1200000006</v>
      </c>
      <c r="D3" s="11">
        <v>2208.2370000000001</v>
      </c>
      <c r="E3" s="11">
        <v>81735.48000000001</v>
      </c>
      <c r="F3" s="11">
        <v>4632.1640399999997</v>
      </c>
    </row>
    <row r="4" spans="1:6" x14ac:dyDescent="0.2">
      <c r="A4" s="10">
        <v>1</v>
      </c>
      <c r="B4" s="11">
        <v>120872.58</v>
      </c>
      <c r="C4" s="11">
        <v>3583136.88</v>
      </c>
      <c r="D4" s="11">
        <v>7747.857</v>
      </c>
      <c r="E4" s="11">
        <v>85892.78</v>
      </c>
      <c r="F4" s="11">
        <v>5808.6687400000001</v>
      </c>
    </row>
    <row r="5" spans="1:6" x14ac:dyDescent="0.2">
      <c r="A5" s="10">
        <v>1</v>
      </c>
      <c r="B5" s="11">
        <v>215312</v>
      </c>
      <c r="C5" s="11">
        <v>3516259.6999999997</v>
      </c>
      <c r="D5" s="11">
        <v>5583.9989999999998</v>
      </c>
      <c r="E5" s="11">
        <v>3770.1600000000003</v>
      </c>
      <c r="F5" s="11">
        <v>3622.6124</v>
      </c>
    </row>
    <row r="6" spans="1:6" x14ac:dyDescent="0.2">
      <c r="A6" s="10">
        <v>1</v>
      </c>
      <c r="B6" s="11">
        <v>738038.13899999997</v>
      </c>
      <c r="C6" s="11">
        <v>3248257.8</v>
      </c>
      <c r="D6" s="11">
        <v>67986.179999999993</v>
      </c>
      <c r="E6" s="11">
        <v>1317.92</v>
      </c>
      <c r="F6" s="11">
        <v>9560.5223999999998</v>
      </c>
    </row>
    <row r="7" spans="1:6" x14ac:dyDescent="0.2">
      <c r="A7" s="10">
        <v>1</v>
      </c>
      <c r="B7" s="11">
        <v>626747.304</v>
      </c>
      <c r="C7" s="11">
        <v>3146135.04</v>
      </c>
      <c r="D7" s="11">
        <v>99229.759999999995</v>
      </c>
      <c r="E7" s="11">
        <v>22481.71</v>
      </c>
      <c r="F7" s="11">
        <v>7166.8360400000001</v>
      </c>
    </row>
    <row r="8" spans="1:6" x14ac:dyDescent="0.2">
      <c r="A8" s="10">
        <v>0</v>
      </c>
      <c r="B8" s="11">
        <v>172040.2</v>
      </c>
      <c r="C8" s="11">
        <v>3131560.05</v>
      </c>
      <c r="D8" s="11">
        <v>1967.6209999999999</v>
      </c>
      <c r="E8" s="11">
        <v>30223.129999999997</v>
      </c>
      <c r="F8" s="11">
        <v>2398.1628999999998</v>
      </c>
    </row>
    <row r="9" spans="1:6" x14ac:dyDescent="0.2">
      <c r="A9" s="10">
        <v>1</v>
      </c>
      <c r="B9" s="11">
        <v>605923.33199999994</v>
      </c>
      <c r="C9" s="11">
        <v>2944716.6799999997</v>
      </c>
      <c r="D9" s="11">
        <v>138717.28</v>
      </c>
      <c r="E9" s="11">
        <v>22481.71</v>
      </c>
      <c r="F9" s="11">
        <v>10162.021799999999</v>
      </c>
    </row>
    <row r="10" spans="1:6" x14ac:dyDescent="0.2">
      <c r="A10" s="10">
        <v>0</v>
      </c>
      <c r="B10" s="11">
        <v>291709.7</v>
      </c>
      <c r="C10" s="11">
        <v>2836247.8</v>
      </c>
      <c r="D10" s="11">
        <v>1362.3440000000001</v>
      </c>
      <c r="E10" s="11">
        <v>24208.19</v>
      </c>
      <c r="F10" s="11">
        <v>1611.72074</v>
      </c>
    </row>
    <row r="11" spans="1:6" x14ac:dyDescent="0.2">
      <c r="A11" s="10">
        <v>1</v>
      </c>
      <c r="B11" s="11">
        <v>161774.93400000001</v>
      </c>
      <c r="C11" s="11">
        <v>2788497</v>
      </c>
      <c r="D11" s="11">
        <v>2741.9429999999998</v>
      </c>
      <c r="E11" s="11">
        <v>69588.17</v>
      </c>
      <c r="F11" s="11">
        <v>9105.1143400000001</v>
      </c>
    </row>
    <row r="12" spans="1:6" x14ac:dyDescent="0.2">
      <c r="A12" s="10">
        <v>1</v>
      </c>
      <c r="B12" s="11">
        <v>109658.27999999998</v>
      </c>
      <c r="C12" s="11">
        <v>2726574.56</v>
      </c>
      <c r="D12" s="11">
        <v>1007.9550000000002</v>
      </c>
      <c r="E12" s="11">
        <v>68782.63</v>
      </c>
      <c r="F12" s="11">
        <v>12702.3092</v>
      </c>
    </row>
    <row r="13" spans="1:6" x14ac:dyDescent="0.2">
      <c r="A13" s="10">
        <v>1</v>
      </c>
      <c r="B13" s="11">
        <v>101571.891</v>
      </c>
      <c r="C13" s="11">
        <v>2430483.6</v>
      </c>
      <c r="D13" s="11">
        <v>2208.2370000000001</v>
      </c>
      <c r="E13" s="11">
        <v>78695.150000000009</v>
      </c>
      <c r="F13" s="11">
        <v>9897.6569999999992</v>
      </c>
    </row>
    <row r="14" spans="1:6" x14ac:dyDescent="0.2">
      <c r="A14" s="10">
        <v>1</v>
      </c>
      <c r="B14" s="11">
        <v>140479.68299999999</v>
      </c>
      <c r="C14" s="11">
        <v>2417215.36</v>
      </c>
      <c r="D14" s="11">
        <v>9426.4079999999994</v>
      </c>
      <c r="E14" s="11">
        <v>57158.65</v>
      </c>
      <c r="F14" s="11">
        <v>9375.6041399999995</v>
      </c>
    </row>
    <row r="15" spans="1:6" x14ac:dyDescent="0.2">
      <c r="A15" s="10">
        <v>1</v>
      </c>
      <c r="B15" s="11">
        <v>509295.47700000001</v>
      </c>
      <c r="C15" s="11">
        <v>2258624.84</v>
      </c>
      <c r="D15" s="11">
        <v>94198.7</v>
      </c>
      <c r="E15" s="11">
        <v>9562.92</v>
      </c>
      <c r="F15" s="11">
        <v>7781.9673400000001</v>
      </c>
    </row>
    <row r="16" spans="1:6" x14ac:dyDescent="0.2">
      <c r="A16" s="10">
        <v>1</v>
      </c>
      <c r="B16" s="11">
        <v>134115.894</v>
      </c>
      <c r="C16" s="11">
        <v>2161508.7200000002</v>
      </c>
      <c r="D16" s="11">
        <v>7747.857</v>
      </c>
      <c r="E16" s="11">
        <v>86117.55</v>
      </c>
      <c r="F16" s="11">
        <v>5991.3358400000006</v>
      </c>
    </row>
    <row r="17" spans="1:6" x14ac:dyDescent="0.2">
      <c r="A17" s="10">
        <v>1</v>
      </c>
      <c r="B17" s="11">
        <v>144625.49400000001</v>
      </c>
      <c r="C17" s="11">
        <v>2087392.6</v>
      </c>
      <c r="D17" s="11">
        <v>804.55799999999999</v>
      </c>
      <c r="E17" s="11">
        <v>77910.52</v>
      </c>
      <c r="F17" s="11">
        <v>9243.3443200000002</v>
      </c>
    </row>
    <row r="18" spans="1:6" x14ac:dyDescent="0.2">
      <c r="A18" s="10">
        <v>1</v>
      </c>
      <c r="B18" s="11">
        <v>60871.550999999999</v>
      </c>
      <c r="C18" s="11">
        <v>1847231.2</v>
      </c>
      <c r="D18" s="11">
        <v>648.68100000000004</v>
      </c>
      <c r="E18" s="11">
        <v>90772.56</v>
      </c>
      <c r="F18" s="11">
        <v>6281.1649600000001</v>
      </c>
    </row>
    <row r="19" spans="1:6" x14ac:dyDescent="0.2">
      <c r="A19" s="10">
        <v>1</v>
      </c>
      <c r="B19" s="11">
        <v>528978.70499999996</v>
      </c>
      <c r="C19" s="11">
        <v>1844174.04</v>
      </c>
      <c r="D19" s="11">
        <v>100832.18000000001</v>
      </c>
      <c r="E19" s="11">
        <v>1317.92</v>
      </c>
      <c r="F19" s="11">
        <v>7944.5467199999994</v>
      </c>
    </row>
    <row r="20" spans="1:6" x14ac:dyDescent="0.2">
      <c r="A20" s="10">
        <v>1</v>
      </c>
      <c r="B20" s="11">
        <v>128008.842</v>
      </c>
      <c r="C20" s="11">
        <v>1837791.0799999998</v>
      </c>
      <c r="D20" s="11">
        <v>619.09499999999991</v>
      </c>
      <c r="E20" s="11">
        <v>74525.62000000001</v>
      </c>
      <c r="F20" s="11">
        <v>4975.6873600000008</v>
      </c>
    </row>
    <row r="21" spans="1:6" x14ac:dyDescent="0.2">
      <c r="A21" s="10">
        <v>1</v>
      </c>
      <c r="B21" s="11">
        <v>122960.841</v>
      </c>
      <c r="C21" s="11">
        <v>1825993</v>
      </c>
      <c r="D21" s="11">
        <v>1746.828</v>
      </c>
      <c r="E21" s="11">
        <v>81507.790000000008</v>
      </c>
      <c r="F21" s="11">
        <v>9903.507599999999</v>
      </c>
    </row>
    <row r="22" spans="1:6" x14ac:dyDescent="0.2">
      <c r="A22" s="10">
        <v>0</v>
      </c>
      <c r="B22" s="11">
        <v>890310.14999999991</v>
      </c>
      <c r="C22" s="11">
        <v>1758555.45</v>
      </c>
      <c r="D22" s="11">
        <v>43496.06</v>
      </c>
      <c r="E22" s="11">
        <v>21730.98</v>
      </c>
      <c r="F22" s="11">
        <v>3650.0080400000002</v>
      </c>
    </row>
    <row r="23" spans="1:6" x14ac:dyDescent="0.2">
      <c r="A23" s="10">
        <v>0</v>
      </c>
      <c r="B23" s="11">
        <v>145313.29999999999</v>
      </c>
      <c r="C23" s="11">
        <v>1694069.45</v>
      </c>
      <c r="D23" s="11">
        <v>4203.5250000000005</v>
      </c>
      <c r="E23" s="11">
        <v>6529.92</v>
      </c>
      <c r="F23" s="11">
        <v>4033.05672</v>
      </c>
    </row>
    <row r="24" spans="1:6" x14ac:dyDescent="0.2">
      <c r="A24" s="10">
        <v>0</v>
      </c>
      <c r="B24" s="11">
        <v>203243.2</v>
      </c>
      <c r="C24" s="11">
        <v>1688979.35</v>
      </c>
      <c r="D24" s="11">
        <v>4840.6440000000002</v>
      </c>
      <c r="E24" s="11">
        <v>2086.4500000000003</v>
      </c>
      <c r="F24" s="11">
        <v>2876.5800800000002</v>
      </c>
    </row>
    <row r="25" spans="1:6" x14ac:dyDescent="0.2">
      <c r="A25" s="10">
        <v>1</v>
      </c>
      <c r="B25" s="11">
        <v>88066.446000000011</v>
      </c>
      <c r="C25" s="11">
        <v>1683721.4400000002</v>
      </c>
      <c r="D25" s="11">
        <v>1529.8530000000001</v>
      </c>
      <c r="E25" s="11">
        <v>58565.009999999995</v>
      </c>
      <c r="F25" s="11">
        <v>20306.560399999998</v>
      </c>
    </row>
    <row r="26" spans="1:6" x14ac:dyDescent="0.2">
      <c r="A26" s="10">
        <v>0</v>
      </c>
      <c r="B26" s="11">
        <v>130042.79999999999</v>
      </c>
      <c r="C26" s="11">
        <v>1636947.85</v>
      </c>
      <c r="D26" s="11">
        <v>1925.432</v>
      </c>
      <c r="E26" s="11">
        <v>22982.71</v>
      </c>
      <c r="F26" s="11">
        <v>2884.8103199999996</v>
      </c>
    </row>
    <row r="27" spans="1:6" x14ac:dyDescent="0.2">
      <c r="A27" s="10">
        <v>1</v>
      </c>
      <c r="B27" s="11">
        <v>292331.484</v>
      </c>
      <c r="C27" s="11">
        <v>1631187.6</v>
      </c>
      <c r="D27" s="11">
        <v>78074.759999999995</v>
      </c>
      <c r="E27" s="11">
        <v>32155.78</v>
      </c>
      <c r="F27" s="11">
        <v>15919.786400000001</v>
      </c>
    </row>
    <row r="28" spans="1:6" x14ac:dyDescent="0.2">
      <c r="A28" s="10">
        <v>1</v>
      </c>
      <c r="B28" s="11">
        <v>241088.5</v>
      </c>
      <c r="C28" s="11">
        <v>1616799.3</v>
      </c>
      <c r="D28" s="11">
        <v>7745.2150000000001</v>
      </c>
      <c r="E28" s="11">
        <v>18212.420000000002</v>
      </c>
      <c r="F28" s="11">
        <v>3186.5973999999997</v>
      </c>
    </row>
    <row r="29" spans="1:6" x14ac:dyDescent="0.2">
      <c r="A29" s="10">
        <v>0</v>
      </c>
      <c r="B29" s="11">
        <v>164023.4</v>
      </c>
      <c r="C29" s="11">
        <v>1543875.4</v>
      </c>
      <c r="D29" s="11">
        <v>3347.6349999999998</v>
      </c>
      <c r="E29" s="11">
        <v>4666</v>
      </c>
      <c r="F29" s="11">
        <v>3122.3329199999998</v>
      </c>
    </row>
    <row r="30" spans="1:6" x14ac:dyDescent="0.2">
      <c r="A30" s="10">
        <v>1</v>
      </c>
      <c r="B30" s="11">
        <v>200445.30299999999</v>
      </c>
      <c r="C30" s="11">
        <v>1491042.16</v>
      </c>
      <c r="D30" s="11">
        <v>2043.1739999999998</v>
      </c>
      <c r="E30" s="11">
        <v>61234.409999999996</v>
      </c>
      <c r="F30" s="11">
        <v>4698.1494000000002</v>
      </c>
    </row>
    <row r="31" spans="1:6" x14ac:dyDescent="0.2">
      <c r="A31" s="10">
        <v>1</v>
      </c>
      <c r="B31" s="11">
        <v>464022.59099999996</v>
      </c>
      <c r="C31" s="11">
        <v>1467265.68</v>
      </c>
      <c r="D31" s="11">
        <v>71595.14</v>
      </c>
      <c r="E31" s="11">
        <v>47869.11</v>
      </c>
      <c r="F31" s="11">
        <v>6796.2911800000002</v>
      </c>
    </row>
    <row r="32" spans="1:6" x14ac:dyDescent="0.2">
      <c r="A32" s="10">
        <v>0</v>
      </c>
      <c r="B32" s="11">
        <v>127720.79999999999</v>
      </c>
      <c r="C32" s="11">
        <v>1466736.35</v>
      </c>
      <c r="D32" s="11">
        <v>659.25</v>
      </c>
      <c r="E32" s="11">
        <v>8718.74</v>
      </c>
      <c r="F32" s="11">
        <v>2278.5989799999998</v>
      </c>
    </row>
    <row r="33" spans="1:6" x14ac:dyDescent="0.2">
      <c r="A33" s="10">
        <v>0</v>
      </c>
      <c r="B33" s="11">
        <v>201213.40000000002</v>
      </c>
      <c r="C33" s="11">
        <v>1390600.5</v>
      </c>
      <c r="D33" s="11">
        <v>642.05700000000002</v>
      </c>
      <c r="E33" s="11">
        <v>3770.1600000000003</v>
      </c>
      <c r="F33" s="11">
        <v>1898.2541199999998</v>
      </c>
    </row>
    <row r="34" spans="1:6" x14ac:dyDescent="0.2">
      <c r="A34" s="10">
        <v>1</v>
      </c>
      <c r="B34" s="11">
        <v>120166.836</v>
      </c>
      <c r="C34" s="11">
        <v>1309931.8800000001</v>
      </c>
      <c r="D34" s="11">
        <v>2208.2370000000001</v>
      </c>
      <c r="E34" s="11">
        <v>87175.06</v>
      </c>
      <c r="F34" s="11">
        <v>6694.4623199999996</v>
      </c>
    </row>
    <row r="35" spans="1:6" x14ac:dyDescent="0.2">
      <c r="A35" s="10">
        <v>1</v>
      </c>
      <c r="B35" s="11">
        <v>239443.22700000001</v>
      </c>
      <c r="C35" s="11">
        <v>1224980.9200000002</v>
      </c>
      <c r="D35" s="11">
        <v>42032.1</v>
      </c>
      <c r="E35" s="11">
        <v>29266.34</v>
      </c>
      <c r="F35" s="11">
        <v>8632.8170599999994</v>
      </c>
    </row>
    <row r="36" spans="1:6" x14ac:dyDescent="0.2">
      <c r="A36" s="10">
        <v>1</v>
      </c>
      <c r="B36" s="11">
        <v>132185.70000000001</v>
      </c>
      <c r="C36" s="11">
        <v>1209661.6000000001</v>
      </c>
      <c r="D36" s="11">
        <v>4797.5010000000002</v>
      </c>
      <c r="E36" s="11">
        <v>57158.65</v>
      </c>
      <c r="F36" s="11">
        <v>4410.9417800000001</v>
      </c>
    </row>
    <row r="37" spans="1:6" x14ac:dyDescent="0.2">
      <c r="A37" s="10">
        <v>0</v>
      </c>
      <c r="B37" s="11">
        <v>718459.13699999999</v>
      </c>
      <c r="C37" s="11">
        <v>1178430.76</v>
      </c>
      <c r="D37" s="11">
        <v>18133.54</v>
      </c>
      <c r="E37" s="11">
        <v>33018.979999999996</v>
      </c>
      <c r="F37" s="11">
        <v>4047.9037200000002</v>
      </c>
    </row>
    <row r="38" spans="1:6" x14ac:dyDescent="0.2">
      <c r="A38" s="10">
        <v>1</v>
      </c>
      <c r="B38" s="11">
        <v>496389.20099999994</v>
      </c>
      <c r="C38" s="11">
        <v>1177569.6400000001</v>
      </c>
      <c r="D38" s="11">
        <v>38579.96</v>
      </c>
      <c r="E38" s="11">
        <v>57457.179999999993</v>
      </c>
      <c r="F38" s="11">
        <v>4780.6438399999997</v>
      </c>
    </row>
    <row r="39" spans="1:6" x14ac:dyDescent="0.2">
      <c r="A39" s="10">
        <v>1</v>
      </c>
      <c r="B39" s="11">
        <v>112714.09999999999</v>
      </c>
      <c r="C39" s="11">
        <v>1174529.6500000001</v>
      </c>
      <c r="D39" s="11">
        <v>97716.840000000011</v>
      </c>
      <c r="E39" s="11">
        <v>20127.71</v>
      </c>
      <c r="F39" s="11">
        <v>4347.9375799999998</v>
      </c>
    </row>
    <row r="40" spans="1:6" x14ac:dyDescent="0.2">
      <c r="A40" s="10">
        <v>0</v>
      </c>
      <c r="B40" s="11">
        <v>127261.8</v>
      </c>
      <c r="C40" s="11">
        <v>1159740.05</v>
      </c>
      <c r="D40" s="11">
        <v>1207.1030000000001</v>
      </c>
      <c r="E40" s="11">
        <v>33195.629999999997</v>
      </c>
      <c r="F40" s="11">
        <v>2387.4064199999998</v>
      </c>
    </row>
    <row r="41" spans="1:6" x14ac:dyDescent="0.2">
      <c r="A41" s="10">
        <v>1</v>
      </c>
      <c r="B41" s="11">
        <v>369243.57300000003</v>
      </c>
      <c r="C41" s="11">
        <v>1126941.1200000001</v>
      </c>
      <c r="D41" s="11">
        <v>28919.699999999997</v>
      </c>
      <c r="E41" s="11">
        <v>54246.450000000004</v>
      </c>
      <c r="F41" s="11">
        <v>4758.9397799999997</v>
      </c>
    </row>
    <row r="42" spans="1:6" x14ac:dyDescent="0.2">
      <c r="A42" s="10">
        <v>1</v>
      </c>
      <c r="B42" s="11">
        <v>459202.09499999997</v>
      </c>
      <c r="C42" s="11">
        <v>1040792.3200000001</v>
      </c>
      <c r="D42" s="11">
        <v>17268.439999999999</v>
      </c>
      <c r="E42" s="11">
        <v>54470.110000000008</v>
      </c>
      <c r="F42" s="11">
        <v>5072.1840400000001</v>
      </c>
    </row>
    <row r="43" spans="1:6" x14ac:dyDescent="0.2">
      <c r="A43" s="10">
        <v>1</v>
      </c>
      <c r="B43" s="11">
        <v>45718.560899999997</v>
      </c>
      <c r="C43" s="11">
        <v>980499.20000000007</v>
      </c>
      <c r="D43" s="11">
        <v>6959.6970000000001</v>
      </c>
      <c r="E43" s="11">
        <v>57095.07</v>
      </c>
      <c r="F43" s="11">
        <v>5441.1491399999995</v>
      </c>
    </row>
    <row r="44" spans="1:6" x14ac:dyDescent="0.2">
      <c r="A44" s="10">
        <v>1</v>
      </c>
      <c r="B44" s="11">
        <v>199831.95300000001</v>
      </c>
      <c r="C44" s="11">
        <v>925895.36</v>
      </c>
      <c r="D44" s="11">
        <v>2061.8820000000001</v>
      </c>
      <c r="E44" s="11">
        <v>61234.409999999996</v>
      </c>
      <c r="F44" s="11">
        <v>5612.5452599999999</v>
      </c>
    </row>
    <row r="45" spans="1:6" x14ac:dyDescent="0.2">
      <c r="A45" s="10">
        <v>1</v>
      </c>
      <c r="B45" s="11">
        <v>67219.767000000007</v>
      </c>
      <c r="C45" s="11">
        <v>840416.41200000001</v>
      </c>
      <c r="D45" s="11">
        <v>1576.347</v>
      </c>
      <c r="E45" s="11">
        <v>89792.87999999999</v>
      </c>
      <c r="F45" s="11">
        <v>9481.8479000000007</v>
      </c>
    </row>
    <row r="46" spans="1:6" x14ac:dyDescent="0.2">
      <c r="A46" s="10">
        <v>0</v>
      </c>
      <c r="B46" s="11">
        <v>221525.4</v>
      </c>
      <c r="C46" s="11">
        <v>839514.14500000002</v>
      </c>
      <c r="D46" s="11">
        <v>1978.4779999999998</v>
      </c>
      <c r="E46" s="11">
        <v>14175.589999999998</v>
      </c>
      <c r="F46" s="11">
        <v>1519.5713400000002</v>
      </c>
    </row>
    <row r="47" spans="1:6" x14ac:dyDescent="0.2">
      <c r="A47" s="10">
        <v>1</v>
      </c>
      <c r="B47" s="11">
        <v>163396.44</v>
      </c>
      <c r="C47" s="11">
        <v>825948.67599999998</v>
      </c>
      <c r="D47" s="11">
        <v>5732.5379999999996</v>
      </c>
      <c r="E47" s="11">
        <v>68724.800000000003</v>
      </c>
      <c r="F47" s="11">
        <v>11964.280999999999</v>
      </c>
    </row>
    <row r="48" spans="1:6" x14ac:dyDescent="0.2">
      <c r="A48" s="10">
        <v>1</v>
      </c>
      <c r="B48" s="11">
        <v>358252.86300000001</v>
      </c>
      <c r="C48" s="11">
        <v>820105.20400000003</v>
      </c>
      <c r="D48" s="11">
        <v>65310.6</v>
      </c>
      <c r="E48" s="11">
        <v>54934.239999999998</v>
      </c>
      <c r="F48" s="11">
        <v>10303.7788</v>
      </c>
    </row>
    <row r="49" spans="1:6" x14ac:dyDescent="0.2">
      <c r="A49" s="10">
        <v>0</v>
      </c>
      <c r="B49" s="11">
        <v>701768.18700000003</v>
      </c>
      <c r="C49" s="11">
        <v>771750.46400000004</v>
      </c>
      <c r="D49" s="11">
        <v>18811.38</v>
      </c>
      <c r="E49" s="11">
        <v>17101.18</v>
      </c>
      <c r="F49" s="11">
        <v>2305.8106399999997</v>
      </c>
    </row>
    <row r="50" spans="1:6" x14ac:dyDescent="0.2">
      <c r="A50" s="10">
        <v>0</v>
      </c>
      <c r="B50" s="11">
        <v>762772.58699999994</v>
      </c>
      <c r="C50" s="11">
        <v>760881.95200000005</v>
      </c>
      <c r="D50" s="11">
        <v>19328.86</v>
      </c>
      <c r="E50" s="11">
        <v>14163.28</v>
      </c>
      <c r="F50" s="11">
        <v>1735.3232399999999</v>
      </c>
    </row>
    <row r="51" spans="1:6" x14ac:dyDescent="0.2">
      <c r="A51" s="10">
        <v>1</v>
      </c>
      <c r="B51" s="11">
        <v>664515.74400000006</v>
      </c>
      <c r="C51" s="11">
        <v>736336.076</v>
      </c>
      <c r="D51" s="11">
        <v>51652.38</v>
      </c>
      <c r="E51" s="11">
        <v>41371.75</v>
      </c>
      <c r="F51" s="11">
        <v>4725.9608199999993</v>
      </c>
    </row>
    <row r="52" spans="1:6" x14ac:dyDescent="0.2">
      <c r="A52" s="10">
        <v>0</v>
      </c>
      <c r="B52" s="11">
        <v>652532.973</v>
      </c>
      <c r="C52" s="11">
        <v>729229.62800000003</v>
      </c>
      <c r="D52" s="11">
        <v>18171.46</v>
      </c>
      <c r="E52" s="11">
        <v>13393.240000000002</v>
      </c>
      <c r="F52" s="11">
        <v>2125.7719000000002</v>
      </c>
    </row>
    <row r="53" spans="1:6" x14ac:dyDescent="0.2">
      <c r="A53" s="10">
        <v>1</v>
      </c>
      <c r="B53" s="11">
        <v>185862.2</v>
      </c>
      <c r="C53" s="11">
        <v>720517.42999999993</v>
      </c>
      <c r="D53" s="11">
        <v>4307.9849999999997</v>
      </c>
      <c r="E53" s="11">
        <v>11200.55</v>
      </c>
      <c r="F53" s="11">
        <v>3589.6674800000001</v>
      </c>
    </row>
    <row r="54" spans="1:6" x14ac:dyDescent="0.2">
      <c r="A54" s="10">
        <v>1</v>
      </c>
      <c r="B54" s="11">
        <v>645419.76600000006</v>
      </c>
      <c r="C54" s="11">
        <v>715353.91200000001</v>
      </c>
      <c r="D54" s="11">
        <v>121971.95999999999</v>
      </c>
      <c r="E54" s="11">
        <v>22284.61</v>
      </c>
      <c r="F54" s="11">
        <v>8728.3288400000001</v>
      </c>
    </row>
    <row r="55" spans="1:6" x14ac:dyDescent="0.2">
      <c r="A55" s="10">
        <v>1</v>
      </c>
      <c r="B55" s="11">
        <v>240718.12499999997</v>
      </c>
      <c r="C55" s="11">
        <v>715353.91200000001</v>
      </c>
      <c r="D55" s="11">
        <v>38607.040000000001</v>
      </c>
      <c r="E55" s="11">
        <v>65065.119999999995</v>
      </c>
      <c r="F55" s="11">
        <v>8781.1635800000004</v>
      </c>
    </row>
    <row r="56" spans="1:6" x14ac:dyDescent="0.2">
      <c r="A56" s="10">
        <v>1</v>
      </c>
      <c r="B56" s="11">
        <v>145595.37</v>
      </c>
      <c r="C56" s="11">
        <v>715353.91200000001</v>
      </c>
      <c r="D56" s="11">
        <v>4402.5029999999997</v>
      </c>
      <c r="E56" s="11">
        <v>77213.209999999992</v>
      </c>
      <c r="F56" s="11">
        <v>9510.0532800000001</v>
      </c>
    </row>
    <row r="57" spans="1:6" x14ac:dyDescent="0.2">
      <c r="A57" s="10">
        <v>0</v>
      </c>
      <c r="B57" s="11">
        <v>239076.8</v>
      </c>
      <c r="C57" s="11">
        <v>709196.28</v>
      </c>
      <c r="D57" s="11">
        <v>2079.9960000000001</v>
      </c>
      <c r="E57" s="11">
        <v>12536.49</v>
      </c>
      <c r="F57" s="11">
        <v>1239.5921999999998</v>
      </c>
    </row>
    <row r="58" spans="1:6" x14ac:dyDescent="0.2">
      <c r="A58" s="10">
        <v>0</v>
      </c>
      <c r="B58" s="11">
        <v>457902.4</v>
      </c>
      <c r="C58" s="11">
        <v>707358.03</v>
      </c>
      <c r="D58" s="11">
        <v>1997.528</v>
      </c>
      <c r="E58" s="11">
        <v>13964.080000000002</v>
      </c>
      <c r="F58" s="11">
        <v>801.41753999999992</v>
      </c>
    </row>
    <row r="59" spans="1:6" x14ac:dyDescent="0.2">
      <c r="A59" s="10">
        <v>1</v>
      </c>
      <c r="B59" s="11">
        <v>169417.101</v>
      </c>
      <c r="C59" s="11">
        <v>676062.73600000003</v>
      </c>
      <c r="D59" s="11">
        <v>5560.875</v>
      </c>
      <c r="E59" s="11">
        <v>33341.96</v>
      </c>
      <c r="F59" s="11">
        <v>10328.229799999999</v>
      </c>
    </row>
    <row r="60" spans="1:6" x14ac:dyDescent="0.2">
      <c r="A60" s="10">
        <v>0</v>
      </c>
      <c r="B60" s="11">
        <v>450949.4</v>
      </c>
      <c r="C60" s="11">
        <v>655901.85</v>
      </c>
      <c r="D60" s="11">
        <v>1699.261</v>
      </c>
      <c r="E60" s="11">
        <v>16292.36</v>
      </c>
      <c r="F60" s="11">
        <v>680.00925999999993</v>
      </c>
    </row>
    <row r="61" spans="1:6" x14ac:dyDescent="0.2">
      <c r="A61" s="10">
        <v>0</v>
      </c>
      <c r="B61" s="11">
        <v>718836.63</v>
      </c>
      <c r="C61" s="11">
        <v>646850.16</v>
      </c>
      <c r="D61" s="11">
        <v>37611.299999999996</v>
      </c>
      <c r="E61" s="11">
        <v>11742.32</v>
      </c>
      <c r="F61" s="11">
        <v>2305.15796</v>
      </c>
    </row>
    <row r="62" spans="1:6" x14ac:dyDescent="0.2">
      <c r="A62" s="10">
        <v>0</v>
      </c>
      <c r="B62" s="11">
        <v>143023.19999999998</v>
      </c>
      <c r="C62" s="11">
        <v>620788.61499999999</v>
      </c>
      <c r="D62" s="11">
        <v>1596.212</v>
      </c>
      <c r="E62" s="11">
        <v>12835.02</v>
      </c>
      <c r="F62" s="11">
        <v>2511.0912400000002</v>
      </c>
    </row>
    <row r="63" spans="1:6" x14ac:dyDescent="0.2">
      <c r="A63" s="10">
        <v>0</v>
      </c>
      <c r="B63" s="11">
        <v>832763.826</v>
      </c>
      <c r="C63" s="11">
        <v>573195.80000000005</v>
      </c>
      <c r="D63" s="11">
        <v>32783.699999999997</v>
      </c>
      <c r="E63" s="11">
        <v>14308.17</v>
      </c>
      <c r="F63" s="11">
        <v>2183.98684</v>
      </c>
    </row>
    <row r="64" spans="1:6" x14ac:dyDescent="0.2">
      <c r="A64" s="10">
        <v>0</v>
      </c>
      <c r="B64" s="11">
        <v>897239.7</v>
      </c>
      <c r="C64" s="11">
        <v>571062.95499999996</v>
      </c>
      <c r="D64" s="11">
        <v>21638.14</v>
      </c>
      <c r="E64" s="11">
        <v>14017.81</v>
      </c>
      <c r="F64" s="11">
        <v>2757.1829600000001</v>
      </c>
    </row>
    <row r="65" spans="1:6" x14ac:dyDescent="0.2">
      <c r="A65" s="10">
        <v>0</v>
      </c>
      <c r="B65" s="11">
        <v>769472.63100000005</v>
      </c>
      <c r="C65" s="11">
        <v>570186.96</v>
      </c>
      <c r="D65" s="11">
        <v>23705.38</v>
      </c>
      <c r="E65" s="11">
        <v>12630.39</v>
      </c>
      <c r="F65" s="11">
        <v>2164.3868400000001</v>
      </c>
    </row>
    <row r="66" spans="1:6" x14ac:dyDescent="0.2">
      <c r="A66" s="10">
        <v>0</v>
      </c>
      <c r="B66" s="11">
        <v>535835.61</v>
      </c>
      <c r="C66" s="11">
        <v>564700.87600000005</v>
      </c>
      <c r="D66" s="11">
        <v>26736.280000000002</v>
      </c>
      <c r="E66" s="11">
        <v>16225.7</v>
      </c>
      <c r="F66" s="11">
        <v>2172.2386000000001</v>
      </c>
    </row>
    <row r="67" spans="1:6" x14ac:dyDescent="0.2">
      <c r="A67" s="10">
        <v>1</v>
      </c>
      <c r="B67" s="11">
        <v>539061.74400000006</v>
      </c>
      <c r="C67" s="11">
        <v>555170.87200000009</v>
      </c>
      <c r="D67" s="11">
        <v>66144.179999999993</v>
      </c>
      <c r="E67" s="11">
        <v>10780.720000000001</v>
      </c>
      <c r="F67" s="11">
        <v>5983.5311199999996</v>
      </c>
    </row>
    <row r="68" spans="1:6" x14ac:dyDescent="0.2">
      <c r="A68" s="10">
        <v>1</v>
      </c>
      <c r="B68" s="11">
        <v>277238.02799999999</v>
      </c>
      <c r="C68" s="11">
        <v>550803.07999999996</v>
      </c>
      <c r="D68" s="11">
        <v>15888.56</v>
      </c>
      <c r="E68" s="11">
        <v>73866.819999999992</v>
      </c>
      <c r="F68" s="11">
        <v>3800.2322399999998</v>
      </c>
    </row>
    <row r="69" spans="1:6" x14ac:dyDescent="0.2">
      <c r="A69" s="10">
        <v>0</v>
      </c>
      <c r="B69" s="11">
        <v>759400.11899999995</v>
      </c>
      <c r="C69" s="11">
        <v>514419.38</v>
      </c>
      <c r="D69" s="11">
        <v>23910.36</v>
      </c>
      <c r="E69" s="11">
        <v>20362.03</v>
      </c>
      <c r="F69" s="11">
        <v>2501.6675599999999</v>
      </c>
    </row>
    <row r="70" spans="1:6" x14ac:dyDescent="0.2">
      <c r="A70" s="10">
        <v>1</v>
      </c>
      <c r="B70" s="11">
        <v>114844.785</v>
      </c>
      <c r="C70" s="11">
        <v>511139.212</v>
      </c>
      <c r="D70" s="11">
        <v>2208.2370000000001</v>
      </c>
      <c r="E70" s="11">
        <v>76545.56</v>
      </c>
      <c r="F70" s="11">
        <v>9163.1499399999993</v>
      </c>
    </row>
    <row r="71" spans="1:6" x14ac:dyDescent="0.2">
      <c r="A71" s="10">
        <v>1</v>
      </c>
      <c r="B71" s="11">
        <v>18820.796999999999</v>
      </c>
      <c r="C71" s="11">
        <v>504758.27600000001</v>
      </c>
      <c r="D71" s="11">
        <v>7747.857</v>
      </c>
      <c r="E71" s="11">
        <v>80109.37</v>
      </c>
      <c r="F71" s="11">
        <v>9112.5711599999995</v>
      </c>
    </row>
    <row r="72" spans="1:6" x14ac:dyDescent="0.2">
      <c r="A72" s="10">
        <v>0</v>
      </c>
      <c r="B72" s="11">
        <v>269743.39999999997</v>
      </c>
      <c r="C72" s="11">
        <v>468848.46499999997</v>
      </c>
      <c r="D72" s="11">
        <v>893.36</v>
      </c>
      <c r="E72" s="11">
        <v>1200</v>
      </c>
      <c r="F72" s="11">
        <v>1400.674</v>
      </c>
    </row>
    <row r="73" spans="1:6" x14ac:dyDescent="0.2">
      <c r="A73" s="10">
        <v>0</v>
      </c>
      <c r="B73" s="11">
        <v>157062.9</v>
      </c>
      <c r="C73" s="11">
        <v>435463.375</v>
      </c>
      <c r="D73" s="11">
        <v>1287.0980000000002</v>
      </c>
      <c r="E73" s="11">
        <v>14496.81</v>
      </c>
      <c r="F73" s="11">
        <v>1629.80762</v>
      </c>
    </row>
    <row r="74" spans="1:6" x14ac:dyDescent="0.2">
      <c r="A74" s="10">
        <v>0</v>
      </c>
      <c r="B74" s="11">
        <v>818893.50299999991</v>
      </c>
      <c r="C74" s="11">
        <v>409894.03</v>
      </c>
      <c r="D74" s="11">
        <v>90421.3</v>
      </c>
      <c r="E74" s="11">
        <v>11585.800000000001</v>
      </c>
      <c r="F74" s="11">
        <v>4726.9858999999997</v>
      </c>
    </row>
    <row r="75" spans="1:6" x14ac:dyDescent="0.2">
      <c r="A75" s="10">
        <v>0</v>
      </c>
      <c r="B75" s="11">
        <v>173702.6</v>
      </c>
      <c r="C75" s="11">
        <v>342925.49000000005</v>
      </c>
      <c r="D75" s="11">
        <v>1116.4380000000001</v>
      </c>
      <c r="E75" s="11">
        <v>10359.119999999999</v>
      </c>
      <c r="F75" s="11">
        <v>1586.57394</v>
      </c>
    </row>
    <row r="76" spans="1:6" x14ac:dyDescent="0.2">
      <c r="A76" s="10">
        <v>0</v>
      </c>
      <c r="B76" s="11">
        <v>280481.39999999997</v>
      </c>
      <c r="C76" s="11">
        <v>341019.315</v>
      </c>
      <c r="D76" s="11">
        <v>922.87300000000005</v>
      </c>
      <c r="E76" s="11">
        <v>1200</v>
      </c>
      <c r="F76" s="11">
        <v>1067.91696</v>
      </c>
    </row>
    <row r="77" spans="1:6" x14ac:dyDescent="0.2">
      <c r="A77" s="10">
        <v>0</v>
      </c>
      <c r="B77" s="11">
        <v>331946.2</v>
      </c>
      <c r="C77" s="11">
        <v>291113.81999999995</v>
      </c>
      <c r="D77" s="11">
        <v>750.53700000000003</v>
      </c>
      <c r="E77" s="11">
        <v>2292.25</v>
      </c>
      <c r="F77" s="11">
        <v>3092.1449999999995</v>
      </c>
    </row>
    <row r="78" spans="1:6" x14ac:dyDescent="0.2">
      <c r="A78" s="10">
        <v>0</v>
      </c>
      <c r="B78" s="11">
        <v>298342.74900000001</v>
      </c>
      <c r="C78" s="11">
        <v>287918.50799999997</v>
      </c>
      <c r="D78" s="11">
        <v>3690.82</v>
      </c>
      <c r="E78" s="11">
        <v>3770.1600000000003</v>
      </c>
      <c r="F78" s="11">
        <v>1863.8727799999999</v>
      </c>
    </row>
    <row r="79" spans="1:6" x14ac:dyDescent="0.2">
      <c r="A79" s="10">
        <v>0</v>
      </c>
      <c r="B79" s="11">
        <v>215869.8</v>
      </c>
      <c r="C79" s="11">
        <v>277901.98000000004</v>
      </c>
      <c r="D79" s="11">
        <v>952.06899999999996</v>
      </c>
      <c r="E79" s="11">
        <v>11873.47</v>
      </c>
      <c r="F79" s="11">
        <v>1059.62598</v>
      </c>
    </row>
    <row r="80" spans="1:6" x14ac:dyDescent="0.2">
      <c r="A80" s="10">
        <v>0</v>
      </c>
      <c r="B80" s="11">
        <v>303299.66100000002</v>
      </c>
      <c r="C80" s="11">
        <v>229604.86000000002</v>
      </c>
      <c r="D80" s="11">
        <v>3757.22</v>
      </c>
      <c r="E80" s="11">
        <v>3907.3900000000003</v>
      </c>
      <c r="F80" s="11">
        <v>2507.5691200000001</v>
      </c>
    </row>
    <row r="81" spans="1:6" x14ac:dyDescent="0.2">
      <c r="A81" s="10">
        <v>0</v>
      </c>
      <c r="B81" s="11">
        <v>283579.8</v>
      </c>
      <c r="C81" s="11">
        <v>226248.2</v>
      </c>
      <c r="D81" s="11">
        <v>749.274</v>
      </c>
      <c r="E81" s="11">
        <v>8718.74</v>
      </c>
      <c r="F81" s="11">
        <v>958.33416000000011</v>
      </c>
    </row>
    <row r="82" spans="1:6" x14ac:dyDescent="0.2">
      <c r="A82" s="10">
        <v>1</v>
      </c>
      <c r="B82" s="11">
        <v>3090.1530000000002</v>
      </c>
      <c r="C82" s="11">
        <v>128830.636</v>
      </c>
      <c r="D82" s="11">
        <v>1746.828</v>
      </c>
      <c r="E82" s="11">
        <v>45294.73</v>
      </c>
      <c r="F82" s="11">
        <v>950.05119999999999</v>
      </c>
    </row>
    <row r="83" spans="1:6" x14ac:dyDescent="0.2">
      <c r="A83" s="10">
        <v>1</v>
      </c>
      <c r="B83" s="11">
        <v>3090.1530000000002</v>
      </c>
      <c r="C83" s="11">
        <v>108007.356</v>
      </c>
      <c r="D83" s="11">
        <v>1217.9849999999999</v>
      </c>
      <c r="E83" s="11">
        <v>57892.93</v>
      </c>
      <c r="F83" s="11">
        <v>1292.3505</v>
      </c>
    </row>
    <row r="84" spans="1:6" x14ac:dyDescent="0.2">
      <c r="A84" s="10">
        <v>1</v>
      </c>
      <c r="B84" s="11">
        <v>3090.1530000000002</v>
      </c>
      <c r="C84" s="11">
        <v>104671.804</v>
      </c>
      <c r="D84" s="11">
        <v>1241.9370000000001</v>
      </c>
      <c r="E84" s="11">
        <v>59304.53</v>
      </c>
      <c r="F84" s="11">
        <v>907.94549999999992</v>
      </c>
    </row>
    <row r="85" spans="1:6" x14ac:dyDescent="0.2">
      <c r="A85" s="10">
        <v>0</v>
      </c>
      <c r="B85" s="11">
        <v>9134.8260000000009</v>
      </c>
      <c r="C85" s="11">
        <v>94981.90400000001</v>
      </c>
      <c r="D85" s="11">
        <v>147.75</v>
      </c>
      <c r="E85" s="11">
        <v>2086.4500000000003</v>
      </c>
      <c r="F85" s="11">
        <v>15105.4992</v>
      </c>
    </row>
    <row r="86" spans="1:6" x14ac:dyDescent="0.2">
      <c r="A86" s="10">
        <v>1</v>
      </c>
      <c r="B86" s="11">
        <v>619441</v>
      </c>
      <c r="C86" s="11">
        <v>83636.86</v>
      </c>
      <c r="D86" s="11">
        <v>162.91</v>
      </c>
      <c r="E86" s="11">
        <v>13964.080000000002</v>
      </c>
      <c r="F86" s="11">
        <v>268.13584000000003</v>
      </c>
    </row>
    <row r="87" spans="1:6" x14ac:dyDescent="0.2">
      <c r="A87" s="10">
        <v>0</v>
      </c>
      <c r="B87" s="11">
        <v>3223.8719999999998</v>
      </c>
      <c r="C87" s="11">
        <v>66206.880000000005</v>
      </c>
      <c r="D87" s="11">
        <v>77.385000000000005</v>
      </c>
      <c r="E87" s="11">
        <v>1317.92</v>
      </c>
      <c r="F87" s="11">
        <v>17777.628000000001</v>
      </c>
    </row>
    <row r="88" spans="1:6" x14ac:dyDescent="0.2">
      <c r="A88" s="10">
        <v>0</v>
      </c>
      <c r="B88" s="11">
        <v>3548.904</v>
      </c>
      <c r="C88" s="11">
        <v>64360.531999999992</v>
      </c>
      <c r="D88" s="11">
        <v>36.369</v>
      </c>
      <c r="E88" s="11">
        <v>2292.25</v>
      </c>
      <c r="F88" s="11">
        <v>13776.5936</v>
      </c>
    </row>
    <row r="89" spans="1:6" x14ac:dyDescent="0.2">
      <c r="A89" s="10">
        <v>0</v>
      </c>
      <c r="B89" s="11">
        <v>3090.1530000000002</v>
      </c>
      <c r="C89" s="11">
        <v>63475.124000000003</v>
      </c>
      <c r="D89" s="11">
        <v>65.376000000000005</v>
      </c>
      <c r="E89" s="11">
        <v>1317.92</v>
      </c>
      <c r="F89" s="11">
        <v>23213.995200000001</v>
      </c>
    </row>
    <row r="90" spans="1:6" x14ac:dyDescent="0.2">
      <c r="A90" s="10">
        <v>0</v>
      </c>
      <c r="B90" s="11">
        <v>4018.4429999999998</v>
      </c>
      <c r="C90" s="11">
        <v>58388.628000000004</v>
      </c>
      <c r="D90" s="11">
        <v>90.605999999999995</v>
      </c>
      <c r="E90" s="11">
        <v>3770.1600000000003</v>
      </c>
      <c r="F90" s="11">
        <v>10457.832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showGridLines="0" workbookViewId="0"/>
  </sheetViews>
  <sheetFormatPr defaultRowHeight="15" x14ac:dyDescent="0.25"/>
  <cols>
    <col min="1" max="1" width="9.85546875" style="24" bestFit="1" customWidth="1"/>
    <col min="2" max="2" width="13.42578125" style="18" customWidth="1"/>
    <col min="3" max="3" width="19" style="18" customWidth="1"/>
    <col min="4" max="4" width="13.140625" style="18" bestFit="1" customWidth="1"/>
    <col min="5" max="5" width="12" style="18" bestFit="1" customWidth="1"/>
    <col min="6" max="6" width="15.28515625" style="18" customWidth="1"/>
    <col min="7" max="7" width="23.140625" style="25" bestFit="1" customWidth="1"/>
    <col min="8" max="8" width="5.42578125" style="16" customWidth="1"/>
    <col min="9" max="9" width="13.85546875" style="16" customWidth="1"/>
    <col min="10" max="10" width="15.5703125" style="16" bestFit="1" customWidth="1"/>
    <col min="11" max="11" width="13.7109375" style="16" customWidth="1"/>
    <col min="12" max="16384" width="9.140625" style="17"/>
  </cols>
  <sheetData>
    <row r="1" spans="1:10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10" x14ac:dyDescent="0.25">
      <c r="A2" s="10">
        <v>1</v>
      </c>
      <c r="B2" s="11">
        <v>29537.630999999998</v>
      </c>
      <c r="C2" s="11">
        <v>4923797.68</v>
      </c>
      <c r="D2" s="11">
        <v>648.68100000000004</v>
      </c>
      <c r="E2" s="11">
        <v>90943.360000000001</v>
      </c>
      <c r="F2" s="11">
        <v>5390.5723199999993</v>
      </c>
      <c r="G2" s="26">
        <f>EXP($J$3+$J$4*B2+$J$5*D2+$J$6*E2)/(1+EXP($J$3+$J$4*B2+$J$5*D2+$J$6*E2))</f>
        <v>0.99886624934318591</v>
      </c>
      <c r="I2" s="19" t="s">
        <v>7</v>
      </c>
      <c r="J2" s="20" t="s">
        <v>8</v>
      </c>
    </row>
    <row r="3" spans="1:10" x14ac:dyDescent="0.25">
      <c r="A3" s="10">
        <v>1</v>
      </c>
      <c r="B3" s="11">
        <v>196755.372</v>
      </c>
      <c r="C3" s="11">
        <v>4006518.1200000006</v>
      </c>
      <c r="D3" s="11">
        <v>2208.2370000000001</v>
      </c>
      <c r="E3" s="11">
        <v>81735.48000000001</v>
      </c>
      <c r="F3" s="11">
        <v>4632.1640399999997</v>
      </c>
      <c r="G3" s="26">
        <f t="shared" ref="G3:G7" si="0">EXP($J$3+$J$4*B3+$J$5*D3+$J$6*E3)/(1+EXP($J$3+$J$4*B3+$J$5*D3+$J$6*E3))</f>
        <v>0.99429846923562748</v>
      </c>
      <c r="I3" s="21" t="s">
        <v>9</v>
      </c>
      <c r="J3" s="22">
        <v>-2.370693277</v>
      </c>
    </row>
    <row r="4" spans="1:10" x14ac:dyDescent="0.25">
      <c r="A4" s="10">
        <v>1</v>
      </c>
      <c r="B4" s="11">
        <v>120872.58</v>
      </c>
      <c r="C4" s="11">
        <v>3583136.88</v>
      </c>
      <c r="D4" s="11">
        <v>7747.857</v>
      </c>
      <c r="E4" s="11">
        <v>85892.78</v>
      </c>
      <c r="F4" s="11">
        <v>5808.6687400000001</v>
      </c>
      <c r="G4" s="26">
        <f t="shared" si="0"/>
        <v>0.99824349664546641</v>
      </c>
      <c r="I4" s="21" t="s">
        <v>1</v>
      </c>
      <c r="J4" s="22">
        <v>-4.758E-6</v>
      </c>
    </row>
    <row r="5" spans="1:10" x14ac:dyDescent="0.25">
      <c r="A5" s="10">
        <v>1</v>
      </c>
      <c r="B5" s="11">
        <v>215312</v>
      </c>
      <c r="C5" s="11">
        <v>3516259.6999999997</v>
      </c>
      <c r="D5" s="11">
        <v>5583.9989999999998</v>
      </c>
      <c r="E5" s="11">
        <v>3770.1600000000003</v>
      </c>
      <c r="F5" s="11">
        <v>3622.6124</v>
      </c>
      <c r="G5" s="26">
        <f>EXP($J$3+$J$4*B5+$J$5*D5+$J$6*E5)/(1+EXP($J$3+$J$4*B5+$J$5*D5+$J$6*E5))</f>
        <v>6.8433729662556217E-2</v>
      </c>
      <c r="I5" s="21" t="s">
        <v>3</v>
      </c>
      <c r="J5" s="22">
        <v>7.1785999999999993E-5</v>
      </c>
    </row>
    <row r="6" spans="1:10" x14ac:dyDescent="0.25">
      <c r="A6" s="10">
        <v>1</v>
      </c>
      <c r="B6" s="11">
        <v>738038.13899999997</v>
      </c>
      <c r="C6" s="11">
        <v>3248257.8</v>
      </c>
      <c r="D6" s="11">
        <v>67986.179999999993</v>
      </c>
      <c r="E6" s="11">
        <v>1317.92</v>
      </c>
      <c r="F6" s="11">
        <v>9560.5223999999998</v>
      </c>
      <c r="G6" s="26">
        <f t="shared" si="0"/>
        <v>0.29570468315871434</v>
      </c>
      <c r="I6" s="23" t="s">
        <v>4</v>
      </c>
      <c r="J6" s="22">
        <v>1.01665E-4</v>
      </c>
    </row>
    <row r="7" spans="1:10" x14ac:dyDescent="0.25">
      <c r="A7" s="10">
        <v>1</v>
      </c>
      <c r="B7" s="11">
        <v>626747.304</v>
      </c>
      <c r="C7" s="11">
        <v>3146135.04</v>
      </c>
      <c r="D7" s="11">
        <v>99229.759999999995</v>
      </c>
      <c r="E7" s="11">
        <v>22481.71</v>
      </c>
      <c r="F7" s="11">
        <v>7166.8360400000001</v>
      </c>
      <c r="G7" s="26">
        <f t="shared" si="0"/>
        <v>0.98297923035746504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5"/>
  <sheetViews>
    <sheetView showGridLines="0" showRowColHeaders="0" workbookViewId="0"/>
  </sheetViews>
  <sheetFormatPr defaultRowHeight="15" customHeight="1" x14ac:dyDescent="0.25"/>
  <cols>
    <col min="1" max="16384" width="9.140625" style="17"/>
  </cols>
  <sheetData>
    <row r="1" spans="1:1" customFormat="1" ht="15" customHeight="1" x14ac:dyDescent="0.25">
      <c r="A1" s="27" t="s">
        <v>20</v>
      </c>
    </row>
    <row r="2" spans="1:1" customFormat="1" ht="15" customHeight="1" x14ac:dyDescent="0.25">
      <c r="A2" s="27" t="s">
        <v>21</v>
      </c>
    </row>
    <row r="3" spans="1:1" customFormat="1" ht="15" customHeight="1" x14ac:dyDescent="0.25">
      <c r="A3" s="27" t="s">
        <v>20</v>
      </c>
    </row>
    <row r="4" spans="1:1" customFormat="1" ht="15" customHeight="1" x14ac:dyDescent="0.2"/>
    <row r="5" spans="1:1" customFormat="1" ht="15" customHeight="1" x14ac:dyDescent="0.25">
      <c r="A5" s="27" t="s">
        <v>31</v>
      </c>
    </row>
    <row r="6" spans="1:1" customFormat="1" ht="15" customHeight="1" x14ac:dyDescent="0.25">
      <c r="A6" s="27"/>
    </row>
    <row r="7" spans="1:1" customFormat="1" ht="15" customHeight="1" x14ac:dyDescent="0.25">
      <c r="A7" s="27" t="s">
        <v>18</v>
      </c>
    </row>
    <row r="8" spans="1:1" customFormat="1" ht="15" customHeight="1" x14ac:dyDescent="0.25">
      <c r="A8" s="27"/>
    </row>
    <row r="9" spans="1:1" customFormat="1" ht="15" customHeight="1" x14ac:dyDescent="0.25">
      <c r="A9" s="27" t="s">
        <v>30</v>
      </c>
    </row>
    <row r="10" spans="1:1" customFormat="1" ht="15" customHeight="1" x14ac:dyDescent="0.25">
      <c r="A10" s="27"/>
    </row>
    <row r="11" spans="1:1" customFormat="1" ht="15" customHeight="1" x14ac:dyDescent="0.25">
      <c r="A11" s="27" t="s">
        <v>19</v>
      </c>
    </row>
    <row r="12" spans="1:1" customFormat="1" ht="15" customHeight="1" x14ac:dyDescent="0.25">
      <c r="A12" s="27" t="s">
        <v>26</v>
      </c>
    </row>
    <row r="13" spans="1:1" customFormat="1" ht="15" customHeight="1" x14ac:dyDescent="0.25">
      <c r="A13" s="27" t="s">
        <v>25</v>
      </c>
    </row>
    <row r="14" spans="1:1" customFormat="1" ht="15" customHeight="1" x14ac:dyDescent="0.25">
      <c r="A14" s="27"/>
    </row>
    <row r="15" spans="1:1" ht="15" customHeight="1" x14ac:dyDescent="0.25">
      <c r="A15" s="27" t="s">
        <v>50</v>
      </c>
    </row>
    <row r="16" spans="1:1" ht="15" customHeight="1" x14ac:dyDescent="0.25">
      <c r="A16" s="27"/>
    </row>
    <row r="17" spans="1:1" ht="15" customHeight="1" x14ac:dyDescent="0.25">
      <c r="A17" s="27" t="s">
        <v>51</v>
      </c>
    </row>
    <row r="18" spans="1:1" ht="15" customHeight="1" x14ac:dyDescent="0.25">
      <c r="A18" s="27"/>
    </row>
    <row r="19" spans="1:1" ht="15" customHeight="1" x14ac:dyDescent="0.25">
      <c r="A19" s="27" t="s">
        <v>22</v>
      </c>
    </row>
    <row r="20" spans="1:1" ht="15" customHeight="1" x14ac:dyDescent="0.25">
      <c r="A20" s="27"/>
    </row>
    <row r="21" spans="1:1" ht="15" customHeight="1" x14ac:dyDescent="0.25">
      <c r="A21" s="27" t="s">
        <v>23</v>
      </c>
    </row>
    <row r="22" spans="1:1" ht="15" customHeight="1" x14ac:dyDescent="0.25">
      <c r="A22" s="27" t="s">
        <v>24</v>
      </c>
    </row>
    <row r="23" spans="1:1" ht="15" customHeight="1" x14ac:dyDescent="0.25">
      <c r="A23" s="27"/>
    </row>
    <row r="24" spans="1:1" ht="15" customHeight="1" x14ac:dyDescent="0.25">
      <c r="A24" s="27" t="s">
        <v>52</v>
      </c>
    </row>
    <row r="25" spans="1:1" ht="15" customHeight="1" x14ac:dyDescent="0.25">
      <c r="A25" s="27"/>
    </row>
    <row r="26" spans="1:1" ht="15" customHeight="1" x14ac:dyDescent="0.25">
      <c r="A26" s="27" t="s">
        <v>34</v>
      </c>
    </row>
    <row r="27" spans="1:1" ht="15" customHeight="1" x14ac:dyDescent="0.25">
      <c r="A27" s="27" t="s">
        <v>32</v>
      </c>
    </row>
    <row r="28" spans="1:1" ht="15" customHeight="1" x14ac:dyDescent="0.25">
      <c r="A28" s="27" t="s">
        <v>33</v>
      </c>
    </row>
    <row r="29" spans="1:1" ht="15" customHeight="1" x14ac:dyDescent="0.25">
      <c r="A29" s="27" t="s">
        <v>53</v>
      </c>
    </row>
    <row r="30" spans="1:1" ht="15" customHeight="1" x14ac:dyDescent="0.25">
      <c r="A30" s="27" t="s">
        <v>42</v>
      </c>
    </row>
    <row r="31" spans="1:1" ht="15" customHeight="1" x14ac:dyDescent="0.25">
      <c r="A31" s="27" t="s">
        <v>36</v>
      </c>
    </row>
    <row r="32" spans="1:1" ht="15" customHeight="1" x14ac:dyDescent="0.25">
      <c r="A32" s="27"/>
    </row>
    <row r="33" spans="1:1" ht="15" customHeight="1" x14ac:dyDescent="0.25">
      <c r="A33" s="27" t="s">
        <v>54</v>
      </c>
    </row>
    <row r="34" spans="1:1" ht="15" customHeight="1" x14ac:dyDescent="0.25">
      <c r="A34" s="27"/>
    </row>
    <row r="35" spans="1:1" ht="15" customHeight="1" x14ac:dyDescent="0.25">
      <c r="A35" s="27" t="s">
        <v>10</v>
      </c>
    </row>
    <row r="36" spans="1:1" ht="15" customHeight="1" x14ac:dyDescent="0.25">
      <c r="A36" s="27" t="s">
        <v>38</v>
      </c>
    </row>
    <row r="37" spans="1:1" ht="15" customHeight="1" x14ac:dyDescent="0.25">
      <c r="A37" s="27" t="s">
        <v>39</v>
      </c>
    </row>
    <row r="38" spans="1:1" ht="15" customHeight="1" x14ac:dyDescent="0.25">
      <c r="A38" s="27" t="s">
        <v>55</v>
      </c>
    </row>
    <row r="39" spans="1:1" ht="15" customHeight="1" x14ac:dyDescent="0.25">
      <c r="A39" s="27" t="s">
        <v>43</v>
      </c>
    </row>
    <row r="40" spans="1:1" ht="15" customHeight="1" x14ac:dyDescent="0.25">
      <c r="A40" s="27" t="s">
        <v>40</v>
      </c>
    </row>
    <row r="41" spans="1:1" ht="15" customHeight="1" x14ac:dyDescent="0.25">
      <c r="A41" s="27" t="s">
        <v>35</v>
      </c>
    </row>
    <row r="42" spans="1:1" ht="15" customHeight="1" x14ac:dyDescent="0.25">
      <c r="A42" s="27" t="s">
        <v>11</v>
      </c>
    </row>
    <row r="43" spans="1:1" ht="15" customHeight="1" x14ac:dyDescent="0.25">
      <c r="A43" s="27"/>
    </row>
    <row r="44" spans="1:1" ht="15" customHeight="1" x14ac:dyDescent="0.25">
      <c r="A44" s="27" t="s">
        <v>44</v>
      </c>
    </row>
    <row r="45" spans="1:1" ht="15" customHeight="1" x14ac:dyDescent="0.25">
      <c r="A45" s="27" t="s">
        <v>10</v>
      </c>
    </row>
    <row r="46" spans="1:1" ht="15" customHeight="1" x14ac:dyDescent="0.25">
      <c r="A46" s="27" t="s">
        <v>38</v>
      </c>
    </row>
    <row r="47" spans="1:1" ht="15" customHeight="1" x14ac:dyDescent="0.25">
      <c r="A47" s="27" t="s">
        <v>39</v>
      </c>
    </row>
    <row r="48" spans="1:1" ht="15" customHeight="1" x14ac:dyDescent="0.25">
      <c r="A48" s="27" t="s">
        <v>55</v>
      </c>
    </row>
    <row r="49" spans="1:1" ht="15" customHeight="1" x14ac:dyDescent="0.25">
      <c r="A49" s="27" t="s">
        <v>45</v>
      </c>
    </row>
    <row r="50" spans="1:1" ht="15" customHeight="1" x14ac:dyDescent="0.25">
      <c r="A50" s="27" t="s">
        <v>35</v>
      </c>
    </row>
    <row r="51" spans="1:1" ht="15" customHeight="1" x14ac:dyDescent="0.25">
      <c r="A51" s="27" t="s">
        <v>11</v>
      </c>
    </row>
    <row r="52" spans="1:1" ht="15" customHeight="1" x14ac:dyDescent="0.25">
      <c r="A52" s="27"/>
    </row>
    <row r="53" spans="1:1" ht="15" customHeight="1" x14ac:dyDescent="0.25">
      <c r="A53" s="27" t="s">
        <v>46</v>
      </c>
    </row>
    <row r="54" spans="1:1" ht="15" customHeight="1" x14ac:dyDescent="0.25">
      <c r="A54" s="27" t="s">
        <v>10</v>
      </c>
    </row>
    <row r="55" spans="1:1" ht="15" customHeight="1" x14ac:dyDescent="0.25">
      <c r="A55" s="27" t="s">
        <v>38</v>
      </c>
    </row>
    <row r="56" spans="1:1" ht="15" customHeight="1" x14ac:dyDescent="0.25">
      <c r="A56" s="27" t="s">
        <v>55</v>
      </c>
    </row>
    <row r="57" spans="1:1" ht="15" customHeight="1" x14ac:dyDescent="0.25">
      <c r="A57" s="27" t="s">
        <v>45</v>
      </c>
    </row>
    <row r="58" spans="1:1" ht="15" customHeight="1" x14ac:dyDescent="0.25">
      <c r="A58" s="27" t="s">
        <v>35</v>
      </c>
    </row>
    <row r="59" spans="1:1" ht="15" customHeight="1" x14ac:dyDescent="0.25">
      <c r="A59" s="27" t="s">
        <v>11</v>
      </c>
    </row>
    <row r="60" spans="1:1" ht="15" customHeight="1" x14ac:dyDescent="0.25">
      <c r="A60" s="27"/>
    </row>
    <row r="61" spans="1:1" ht="15" customHeight="1" x14ac:dyDescent="0.25">
      <c r="A61" s="27" t="s">
        <v>27</v>
      </c>
    </row>
    <row r="62" spans="1:1" ht="15" customHeight="1" x14ac:dyDescent="0.25">
      <c r="A62" s="27"/>
    </row>
    <row r="63" spans="1:1" ht="15" customHeight="1" x14ac:dyDescent="0.25">
      <c r="A63" s="27" t="s">
        <v>37</v>
      </c>
    </row>
    <row r="64" spans="1:1" ht="15" customHeight="1" x14ac:dyDescent="0.25">
      <c r="A64" s="27"/>
    </row>
    <row r="65" spans="1:1" ht="15" customHeight="1" x14ac:dyDescent="0.25">
      <c r="A65" s="27" t="s">
        <v>28</v>
      </c>
    </row>
    <row r="66" spans="1:1" ht="15" customHeight="1" x14ac:dyDescent="0.25">
      <c r="A66" s="27" t="s">
        <v>41</v>
      </c>
    </row>
    <row r="67" spans="1:1" ht="15" customHeight="1" x14ac:dyDescent="0.25">
      <c r="A67" s="27" t="s">
        <v>25</v>
      </c>
    </row>
    <row r="68" spans="1:1" ht="15" customHeight="1" x14ac:dyDescent="0.25">
      <c r="A68" s="27"/>
    </row>
    <row r="69" spans="1:1" ht="15" customHeight="1" x14ac:dyDescent="0.25">
      <c r="A69" s="27" t="s">
        <v>56</v>
      </c>
    </row>
    <row r="70" spans="1:1" ht="15" customHeight="1" x14ac:dyDescent="0.25">
      <c r="A70" s="27"/>
    </row>
    <row r="71" spans="1:1" ht="15" customHeight="1" x14ac:dyDescent="0.25">
      <c r="A71" s="27" t="s">
        <v>29</v>
      </c>
    </row>
    <row r="72" spans="1:1" ht="15" customHeight="1" x14ac:dyDescent="0.25">
      <c r="A72" s="27" t="s">
        <v>48</v>
      </c>
    </row>
    <row r="73" spans="1:1" ht="15" customHeight="1" x14ac:dyDescent="0.25">
      <c r="A73" s="27" t="s">
        <v>49</v>
      </c>
    </row>
    <row r="74" spans="1:1" ht="15" customHeight="1" x14ac:dyDescent="0.25">
      <c r="A74" s="27"/>
    </row>
    <row r="75" spans="1:1" ht="15" customHeight="1" x14ac:dyDescent="0.25">
      <c r="A75" s="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Case</vt:lpstr>
      <vt:lpstr>Dicionário</vt:lpstr>
      <vt:lpstr>Base de Dados</vt:lpstr>
      <vt:lpstr>Cálculo da Probabilidade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</dc:creator>
  <cp:keywords/>
  <dc:description/>
  <cp:lastModifiedBy>Ângelo Chiode</cp:lastModifiedBy>
  <cp:revision/>
  <dcterms:created xsi:type="dcterms:W3CDTF">2008-08-01T17:24:24Z</dcterms:created>
  <dcterms:modified xsi:type="dcterms:W3CDTF">2020-12-01T00:56:55Z</dcterms:modified>
  <cp:category/>
  <cp:contentStatus/>
</cp:coreProperties>
</file>