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2C82267-7DFC-4375-9B0C-F2A44CB40ECA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Malha aberta" sheetId="1" r:id="rId1"/>
    <sheet name="Malha fecha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6" authorId="0" shapeId="0" xr:uid="{54CF917D-4719-48DF-AD14-1E56F4774B8C}">
      <text>
        <r>
          <rPr>
            <b/>
            <sz val="9"/>
            <color indexed="81"/>
            <rFont val="Segoe UI"/>
            <charset val="1"/>
          </rPr>
          <t>Diego: TEMP AMBIENTE</t>
        </r>
      </text>
    </comment>
    <comment ref="I6" authorId="0" shapeId="0" xr:uid="{3ADA5939-C340-40D3-8FCF-69DDC21E2D54}">
      <text>
        <r>
          <rPr>
            <b/>
            <sz val="9"/>
            <color indexed="81"/>
            <rFont val="Segoe UI"/>
            <charset val="1"/>
          </rPr>
          <t>Diego: TEMP AMBIENTE</t>
        </r>
      </text>
    </comment>
    <comment ref="M6" authorId="0" shapeId="0" xr:uid="{FEB13B33-B8CC-4E36-A37E-98FA5E632255}">
      <text>
        <r>
          <rPr>
            <b/>
            <sz val="9"/>
            <color indexed="81"/>
            <rFont val="Segoe UI"/>
            <charset val="1"/>
          </rPr>
          <t>Diego: TEMP AMBIENTE</t>
        </r>
      </text>
    </comment>
    <comment ref="O19" authorId="0" shapeId="0" xr:uid="{7F486403-B0BA-4B16-96C9-179E32BEE6AB}">
      <text>
        <r>
          <rPr>
            <b/>
            <sz val="9"/>
            <color indexed="81"/>
            <rFont val="Segoe UI"/>
            <family val="2"/>
          </rPr>
          <t>constante de tempo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19" authorId="0" shapeId="0" xr:uid="{7A87F419-9048-470E-8A86-78B2E599956F}">
      <text>
        <r>
          <rPr>
            <b/>
            <sz val="9"/>
            <color indexed="81"/>
            <rFont val="Segoe UI"/>
            <family val="2"/>
          </rPr>
          <t>Diego: chute inicial: 100</t>
        </r>
      </text>
    </comment>
    <comment ref="O20" authorId="0" shapeId="0" xr:uid="{718DCDBD-6827-4EF9-9C91-F8EFD4F80B88}">
      <text>
        <r>
          <rPr>
            <b/>
            <sz val="9"/>
            <color indexed="81"/>
            <rFont val="Segoe UI"/>
            <family val="2"/>
          </rPr>
          <t>atraso de transporte</t>
        </r>
      </text>
    </comment>
  </commentList>
</comments>
</file>

<file path=xl/sharedStrings.xml><?xml version="1.0" encoding="utf-8"?>
<sst xmlns="http://schemas.openxmlformats.org/spreadsheetml/2006/main" count="53" uniqueCount="41">
  <si>
    <t>ENSAIO EM MALHA ABERTA</t>
  </si>
  <si>
    <t>TEMPO</t>
  </si>
  <si>
    <t>TEMP (ºC)</t>
  </si>
  <si>
    <t>TEMPO (s)</t>
  </si>
  <si>
    <t>U(%)</t>
  </si>
  <si>
    <t>VELOCIDADE: MINIMO</t>
  </si>
  <si>
    <t>VELOCIDADE: MÁXIMO</t>
  </si>
  <si>
    <t>VELOCIDADE: MÍNIMO</t>
  </si>
  <si>
    <t>U=</t>
  </si>
  <si>
    <t>K=</t>
  </si>
  <si>
    <t>T=</t>
  </si>
  <si>
    <t>L=</t>
  </si>
  <si>
    <t>Tamb=</t>
  </si>
  <si>
    <t>%</t>
  </si>
  <si>
    <t>s</t>
  </si>
  <si>
    <t>ºC</t>
  </si>
  <si>
    <t>ºC/%</t>
  </si>
  <si>
    <t>MODELO</t>
  </si>
  <si>
    <t>ENSAIO EM MALHA FECHADA</t>
  </si>
  <si>
    <t>AUTO = YES</t>
  </si>
  <si>
    <t>BP= 2,1</t>
  </si>
  <si>
    <t>Kp=6,5</t>
  </si>
  <si>
    <t>TEMPERATURA</t>
  </si>
  <si>
    <t>VELOCIDADE=MINIMO</t>
  </si>
  <si>
    <t>21.6</t>
  </si>
  <si>
    <t>CALCULOS</t>
  </si>
  <si>
    <t>AMPLITUDE DEGRAU ENTRADA:</t>
  </si>
  <si>
    <t>ERROS ESPERADO</t>
  </si>
  <si>
    <t>45ºC-24,5ºC = 20,5ºC</t>
  </si>
  <si>
    <t>0,15*20,5ºC = 3,08ºC</t>
  </si>
  <si>
    <t>45ºC - 3,08ºC = 41,9ºC</t>
  </si>
  <si>
    <t>Tout CALCULADO</t>
  </si>
  <si>
    <t>Tout OBTIDO:</t>
  </si>
  <si>
    <t>41,6ºC</t>
  </si>
  <si>
    <t>SP=</t>
  </si>
  <si>
    <t>ERRO REAL</t>
  </si>
  <si>
    <t>45ºC - 41,6ºC = 3,4ºC</t>
  </si>
  <si>
    <t>U%</t>
  </si>
  <si>
    <t>Laranja = teórica</t>
  </si>
  <si>
    <t>Azul = real</t>
  </si>
  <si>
    <t>Obejtivo: ajustar laranja para ficar "igual"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</si>
</sst>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30%</a:t>
            </a:r>
          </a:p>
        </c:rich>
      </c:tx>
      <c:layout>
        <c:manualLayout>
          <c:xMode val="edge"/>
          <c:yMode val="edge"/>
          <c:x val="0.4910067804024497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'Malha aberta'!$C$6:$C$56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'Malha aberta'!$D$6:$D$56</c:f>
              <c:numCache>
                <c:formatCode>General</c:formatCode>
                <c:ptCount val="51"/>
                <c:pt idx="0">
                  <c:v>24.9</c:v>
                </c:pt>
                <c:pt idx="1">
                  <c:v>24.8</c:v>
                </c:pt>
                <c:pt idx="2">
                  <c:v>25.1</c:v>
                </c:pt>
                <c:pt idx="3">
                  <c:v>25.9</c:v>
                </c:pt>
                <c:pt idx="4">
                  <c:v>27</c:v>
                </c:pt>
                <c:pt idx="5">
                  <c:v>28.3</c:v>
                </c:pt>
                <c:pt idx="6">
                  <c:v>29.7</c:v>
                </c:pt>
                <c:pt idx="7">
                  <c:v>31</c:v>
                </c:pt>
                <c:pt idx="8">
                  <c:v>32.299999999999997</c:v>
                </c:pt>
                <c:pt idx="9">
                  <c:v>33.5</c:v>
                </c:pt>
                <c:pt idx="10">
                  <c:v>34.299999999999997</c:v>
                </c:pt>
                <c:pt idx="11">
                  <c:v>35.4</c:v>
                </c:pt>
                <c:pt idx="12">
                  <c:v>36.299999999999997</c:v>
                </c:pt>
                <c:pt idx="13">
                  <c:v>37.200000000000003</c:v>
                </c:pt>
                <c:pt idx="14">
                  <c:v>38.200000000000003</c:v>
                </c:pt>
                <c:pt idx="15">
                  <c:v>39.200000000000003</c:v>
                </c:pt>
                <c:pt idx="16">
                  <c:v>39.9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41.6</c:v>
                </c:pt>
                <c:pt idx="20">
                  <c:v>42.3</c:v>
                </c:pt>
                <c:pt idx="21">
                  <c:v>43</c:v>
                </c:pt>
                <c:pt idx="22">
                  <c:v>43.4</c:v>
                </c:pt>
                <c:pt idx="23">
                  <c:v>43.7</c:v>
                </c:pt>
                <c:pt idx="24">
                  <c:v>44.3</c:v>
                </c:pt>
                <c:pt idx="25">
                  <c:v>44.6</c:v>
                </c:pt>
                <c:pt idx="26">
                  <c:v>45.1</c:v>
                </c:pt>
                <c:pt idx="27">
                  <c:v>45.2</c:v>
                </c:pt>
                <c:pt idx="28">
                  <c:v>45.6</c:v>
                </c:pt>
                <c:pt idx="29">
                  <c:v>46</c:v>
                </c:pt>
                <c:pt idx="30">
                  <c:v>46.3</c:v>
                </c:pt>
                <c:pt idx="31">
                  <c:v>46.6</c:v>
                </c:pt>
                <c:pt idx="32">
                  <c:v>46.8</c:v>
                </c:pt>
                <c:pt idx="33">
                  <c:v>47.1</c:v>
                </c:pt>
                <c:pt idx="34">
                  <c:v>47.2</c:v>
                </c:pt>
                <c:pt idx="35">
                  <c:v>47.4</c:v>
                </c:pt>
                <c:pt idx="36">
                  <c:v>47.8</c:v>
                </c:pt>
                <c:pt idx="37">
                  <c:v>47.8</c:v>
                </c:pt>
                <c:pt idx="38">
                  <c:v>48</c:v>
                </c:pt>
                <c:pt idx="39">
                  <c:v>48.2</c:v>
                </c:pt>
                <c:pt idx="40">
                  <c:v>48.3</c:v>
                </c:pt>
                <c:pt idx="41">
                  <c:v>48.4</c:v>
                </c:pt>
                <c:pt idx="42">
                  <c:v>48.6</c:v>
                </c:pt>
                <c:pt idx="43">
                  <c:v>48.7</c:v>
                </c:pt>
                <c:pt idx="44">
                  <c:v>48.8</c:v>
                </c:pt>
                <c:pt idx="45">
                  <c:v>49</c:v>
                </c:pt>
                <c:pt idx="46">
                  <c:v>49.1</c:v>
                </c:pt>
                <c:pt idx="47">
                  <c:v>49.2</c:v>
                </c:pt>
                <c:pt idx="48">
                  <c:v>49.4</c:v>
                </c:pt>
                <c:pt idx="49">
                  <c:v>49.5</c:v>
                </c:pt>
                <c:pt idx="50">
                  <c:v>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E-4B7C-A25F-7A36C3E3FF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'Malha aberta'!$C$6:$C$56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'Malha aberta'!$E$6:$E$56</c:f>
              <c:numCache>
                <c:formatCode>General</c:formatCode>
                <c:ptCount val="51"/>
                <c:pt idx="0">
                  <c:v>24.9</c:v>
                </c:pt>
                <c:pt idx="1">
                  <c:v>24.8</c:v>
                </c:pt>
                <c:pt idx="2" formatCode="0.0">
                  <c:v>24.583640213691382</c:v>
                </c:pt>
                <c:pt idx="3" formatCode="0.0">
                  <c:v>26.128003221225796</c:v>
                </c:pt>
                <c:pt idx="4" formatCode="0.0">
                  <c:v>27.582079106751941</c:v>
                </c:pt>
                <c:pt idx="5" formatCode="0.0">
                  <c:v>28.951146269429056</c:v>
                </c:pt>
                <c:pt idx="6" formatCode="0.0">
                  <c:v>30.240174520690214</c:v>
                </c:pt>
                <c:pt idx="7" formatCode="0.0">
                  <c:v>31.453843125012192</c:v>
                </c:pt>
                <c:pt idx="8" formatCode="0.0">
                  <c:v>32.596557785979257</c:v>
                </c:pt>
                <c:pt idx="9" formatCode="0.0">
                  <c:v>33.672466639301334</c:v>
                </c:pt>
                <c:pt idx="10" formatCode="0.0">
                  <c:v>34.685475310842477</c:v>
                </c:pt>
                <c:pt idx="11" formatCode="0.0">
                  <c:v>35.639261094321263</c:v>
                </c:pt>
                <c:pt idx="12" formatCode="0.0">
                  <c:v>36.537286300149205</c:v>
                </c:pt>
                <c:pt idx="13" formatCode="0.0">
                  <c:v>37.38281082386451</c:v>
                </c:pt>
                <c:pt idx="14" formatCode="0.0">
                  <c:v>38.178903979785304</c:v>
                </c:pt>
                <c:pt idx="15" formatCode="0.0">
                  <c:v>38.928455642839531</c:v>
                </c:pt>
                <c:pt idx="16" formatCode="0.0">
                  <c:v>39.634186739016975</c:v>
                </c:pt>
                <c:pt idx="17" formatCode="0.0">
                  <c:v>40.298659122524704</c:v>
                </c:pt>
                <c:pt idx="18" formatCode="0.0">
                  <c:v>40.92428487550049</c:v>
                </c:pt>
                <c:pt idx="19" formatCode="0.0">
                  <c:v>41.513335064043005</c:v>
                </c:pt>
                <c:pt idx="20" formatCode="0.0">
                  <c:v>42.067947982343711</c:v>
                </c:pt>
                <c:pt idx="21" formatCode="0.0">
                  <c:v>42.590136914847236</c:v>
                </c:pt>
                <c:pt idx="22" formatCode="0.0">
                  <c:v>43.081797444617521</c:v>
                </c:pt>
                <c:pt idx="23" formatCode="0.0">
                  <c:v>43.544714334439533</c:v>
                </c:pt>
                <c:pt idx="24" formatCode="0.0">
                  <c:v>43.980568005635391</c:v>
                </c:pt>
                <c:pt idx="25" formatCode="0.0">
                  <c:v>44.390940638113641</c:v>
                </c:pt>
                <c:pt idx="26" formatCode="0.0">
                  <c:v>44.777321913795177</c:v>
                </c:pt>
                <c:pt idx="27" formatCode="0.0">
                  <c:v>45.141114424264785</c:v>
                </c:pt>
                <c:pt idx="28" formatCode="0.0">
                  <c:v>45.483638762278687</c:v>
                </c:pt>
                <c:pt idx="29" formatCode="0.0">
                  <c:v>45.806138315610369</c:v>
                </c:pt>
                <c:pt idx="30" formatCode="0.0">
                  <c:v>46.109783780636903</c:v>
                </c:pt>
                <c:pt idx="31" formatCode="0.0">
                  <c:v>46.39567741205024</c:v>
                </c:pt>
                <c:pt idx="32" formatCode="0.0">
                  <c:v>46.664857024120415</c:v>
                </c:pt>
                <c:pt idx="33" formatCode="0.0">
                  <c:v>46.918299758035289</c:v>
                </c:pt>
                <c:pt idx="34" formatCode="0.0">
                  <c:v>47.156925628992795</c:v>
                </c:pt>
                <c:pt idx="35" formatCode="0.0">
                  <c:v>47.381600865921655</c:v>
                </c:pt>
                <c:pt idx="36" formatCode="0.0">
                  <c:v>47.593141055954256</c:v>
                </c:pt>
                <c:pt idx="37" formatCode="0.0">
                  <c:v>47.792314105065998</c:v>
                </c:pt>
                <c:pt idx="38" formatCode="0.0">
                  <c:v>47.979843025628838</c:v>
                </c:pt>
                <c:pt idx="39" formatCode="0.0">
                  <c:v>48.15640856099769</c:v>
                </c:pt>
                <c:pt idx="40" formatCode="0.0">
                  <c:v>48.322651656657406</c:v>
                </c:pt>
                <c:pt idx="41" formatCode="0.0">
                  <c:v>48.479175786900555</c:v>
                </c:pt>
                <c:pt idx="42" formatCode="0.0">
                  <c:v>48.62654914548213</c:v>
                </c:pt>
                <c:pt idx="43" formatCode="0.0">
                  <c:v>48.765306708203482</c:v>
                </c:pt>
                <c:pt idx="44" formatCode="0.0">
                  <c:v>48.895952174912509</c:v>
                </c:pt>
                <c:pt idx="45" formatCode="0.0">
                  <c:v>49.018959797970112</c:v>
                </c:pt>
                <c:pt idx="46" formatCode="0.0">
                  <c:v>49.134776103820059</c:v>
                </c:pt>
                <c:pt idx="47" formatCode="0.0">
                  <c:v>49.243821513911826</c:v>
                </c:pt>
                <c:pt idx="48" formatCode="0.0">
                  <c:v>49.346491870860405</c:v>
                </c:pt>
                <c:pt idx="49" formatCode="0.0">
                  <c:v>49.443159875383273</c:v>
                </c:pt>
                <c:pt idx="50" formatCode="0.0">
                  <c:v>49.534176439230549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E-4B7C-A25F-7A36C3E3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29296"/>
        <c:axId val="336525032"/>
      </c:scatterChart>
      <c:valAx>
        <c:axId val="33652929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25032"/>
        <c:crosses val="autoZero"/>
        <c:crossBetween val="midCat"/>
      </c:valAx>
      <c:valAx>
        <c:axId val="336525032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FECHADA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'Malha fechada'!$B$13:$B$46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xVal>
          <c:yVal>
            <c:numRef>
              <c:f>'Malha fechada'!$C$13:$C$46</c:f>
              <c:numCache>
                <c:formatCode>0.0</c:formatCode>
                <c:ptCount val="34"/>
                <c:pt idx="0">
                  <c:v>24.5</c:v>
                </c:pt>
                <c:pt idx="1">
                  <c:v>24.8</c:v>
                </c:pt>
                <c:pt idx="2">
                  <c:v>26.9</c:v>
                </c:pt>
                <c:pt idx="3">
                  <c:v>27.4</c:v>
                </c:pt>
                <c:pt idx="4">
                  <c:v>35</c:v>
                </c:pt>
                <c:pt idx="5">
                  <c:v>39</c:v>
                </c:pt>
                <c:pt idx="6">
                  <c:v>42</c:v>
                </c:pt>
                <c:pt idx="7">
                  <c:v>45</c:v>
                </c:pt>
                <c:pt idx="8">
                  <c:v>46</c:v>
                </c:pt>
                <c:pt idx="9">
                  <c:v>46.1</c:v>
                </c:pt>
                <c:pt idx="10">
                  <c:v>45.6</c:v>
                </c:pt>
                <c:pt idx="11">
                  <c:v>44.3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40.799999999999997</c:v>
                </c:pt>
                <c:pt idx="16">
                  <c:v>40.5</c:v>
                </c:pt>
                <c:pt idx="17">
                  <c:v>40.6</c:v>
                </c:pt>
                <c:pt idx="18">
                  <c:v>40.700000000000003</c:v>
                </c:pt>
                <c:pt idx="19">
                  <c:v>41</c:v>
                </c:pt>
                <c:pt idx="20">
                  <c:v>41.6</c:v>
                </c:pt>
                <c:pt idx="21">
                  <c:v>41.7</c:v>
                </c:pt>
                <c:pt idx="22">
                  <c:v>42.2</c:v>
                </c:pt>
                <c:pt idx="23">
                  <c:v>42.2</c:v>
                </c:pt>
                <c:pt idx="24">
                  <c:v>42.3</c:v>
                </c:pt>
                <c:pt idx="25">
                  <c:v>42.3</c:v>
                </c:pt>
                <c:pt idx="26">
                  <c:v>42.1</c:v>
                </c:pt>
                <c:pt idx="27">
                  <c:v>42</c:v>
                </c:pt>
                <c:pt idx="28">
                  <c:v>41.8</c:v>
                </c:pt>
                <c:pt idx="29">
                  <c:v>41.7</c:v>
                </c:pt>
                <c:pt idx="30">
                  <c:v>41.7</c:v>
                </c:pt>
                <c:pt idx="31">
                  <c:v>41.6</c:v>
                </c:pt>
                <c:pt idx="32">
                  <c:v>41.6</c:v>
                </c:pt>
                <c:pt idx="33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D-44D0-A1F8-EC10CC21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8864"/>
        <c:axId val="428711816"/>
      </c:scatterChart>
      <c:valAx>
        <c:axId val="4287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11816"/>
        <c:crosses val="autoZero"/>
        <c:crossBetween val="midCat"/>
      </c:valAx>
      <c:valAx>
        <c:axId val="4287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0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0</xdr:row>
      <xdr:rowOff>119062</xdr:rowOff>
    </xdr:from>
    <xdr:to>
      <xdr:col>21</xdr:col>
      <xdr:colOff>257175</xdr:colOff>
      <xdr:row>15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DF19C4-EAF1-4118-8ED5-67774F95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19</xdr:row>
      <xdr:rowOff>138112</xdr:rowOff>
    </xdr:from>
    <xdr:to>
      <xdr:col>13</xdr:col>
      <xdr:colOff>142875</xdr:colOff>
      <xdr:row>34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B1C5FB-F8A9-452E-A3C5-6E7E0D94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6"/>
  <sheetViews>
    <sheetView tabSelected="1" topLeftCell="A13" workbookViewId="0">
      <selection activeCell="O28" sqref="O28"/>
    </sheetView>
  </sheetViews>
  <sheetFormatPr defaultRowHeight="15" x14ac:dyDescent="0.25"/>
  <cols>
    <col min="1" max="1" width="2.7109375" style="1" customWidth="1"/>
    <col min="2" max="4" width="9.140625" style="3"/>
    <col min="5" max="5" width="8.7109375" style="3" bestFit="1" customWidth="1"/>
    <col min="6" max="6" width="6.140625" style="3" customWidth="1"/>
    <col min="7" max="7" width="9" style="4" customWidth="1"/>
    <col min="8" max="9" width="9.140625" style="4"/>
    <col min="10" max="10" width="6.7109375" style="1" customWidth="1"/>
    <col min="11" max="12" width="9.140625" style="1"/>
    <col min="13" max="13" width="9.140625" style="3"/>
    <col min="14" max="15" width="9.140625" style="1"/>
    <col min="16" max="16" width="10.5703125" style="1" bestFit="1" customWidth="1"/>
    <col min="17" max="16384" width="9.140625" style="1"/>
  </cols>
  <sheetData>
    <row r="1" spans="2:13" ht="11.25" customHeight="1" x14ac:dyDescent="0.25"/>
    <row r="2" spans="2:13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2:13" x14ac:dyDescent="0.25">
      <c r="B4" s="11" t="s">
        <v>5</v>
      </c>
      <c r="C4" s="11"/>
      <c r="D4" s="11"/>
      <c r="G4" s="12" t="s">
        <v>6</v>
      </c>
      <c r="H4" s="12"/>
      <c r="I4" s="12"/>
      <c r="K4" s="12" t="s">
        <v>7</v>
      </c>
      <c r="L4" s="12"/>
      <c r="M4" s="12"/>
    </row>
    <row r="5" spans="2:13" x14ac:dyDescent="0.25">
      <c r="B5" s="3" t="s">
        <v>4</v>
      </c>
      <c r="C5" s="3" t="s">
        <v>3</v>
      </c>
      <c r="D5" s="3" t="s">
        <v>2</v>
      </c>
      <c r="E5" s="3" t="s">
        <v>17</v>
      </c>
      <c r="G5" s="4" t="s">
        <v>4</v>
      </c>
      <c r="H5" s="4" t="s">
        <v>3</v>
      </c>
      <c r="I5" s="4" t="s">
        <v>2</v>
      </c>
      <c r="K5" s="4" t="s">
        <v>4</v>
      </c>
      <c r="L5" s="4" t="s">
        <v>3</v>
      </c>
      <c r="M5" s="3" t="s">
        <v>2</v>
      </c>
    </row>
    <row r="6" spans="2:13" x14ac:dyDescent="0.25">
      <c r="B6" s="3">
        <v>30</v>
      </c>
      <c r="C6" s="3">
        <v>0</v>
      </c>
      <c r="D6" s="3">
        <v>24.9</v>
      </c>
      <c r="E6" s="3">
        <v>24.9</v>
      </c>
      <c r="G6" s="4">
        <v>40</v>
      </c>
      <c r="H6" s="4">
        <v>0</v>
      </c>
      <c r="I6" s="4">
        <v>25</v>
      </c>
      <c r="K6" s="4">
        <v>40</v>
      </c>
      <c r="L6" s="4">
        <v>0</v>
      </c>
      <c r="M6" s="3">
        <v>24</v>
      </c>
    </row>
    <row r="7" spans="2:13" x14ac:dyDescent="0.25">
      <c r="C7" s="3">
        <v>5</v>
      </c>
      <c r="D7" s="3">
        <v>24.8</v>
      </c>
      <c r="E7" s="3">
        <v>24.8</v>
      </c>
      <c r="H7" s="4">
        <v>5</v>
      </c>
      <c r="I7" s="4">
        <v>25.3</v>
      </c>
      <c r="L7" s="4">
        <v>5</v>
      </c>
      <c r="M7" s="3">
        <v>24</v>
      </c>
    </row>
    <row r="8" spans="2:13" x14ac:dyDescent="0.25">
      <c r="C8" s="3">
        <v>10</v>
      </c>
      <c r="D8" s="3">
        <v>25.1</v>
      </c>
      <c r="E8" s="7">
        <f t="shared" ref="E8:E56" si="0">$D$6+$P$17*$P$18*(1-EXP(-(C8-$P$20)/$P$19))</f>
        <v>24.583640213691382</v>
      </c>
      <c r="H8" s="4">
        <v>10</v>
      </c>
      <c r="I8" s="4">
        <v>26.4</v>
      </c>
      <c r="L8" s="4">
        <v>10</v>
      </c>
      <c r="M8" s="3">
        <v>24.7</v>
      </c>
    </row>
    <row r="9" spans="2:13" x14ac:dyDescent="0.25">
      <c r="C9" s="3">
        <v>15</v>
      </c>
      <c r="D9" s="3">
        <v>25.9</v>
      </c>
      <c r="E9" s="7">
        <f t="shared" si="0"/>
        <v>26.128003221225796</v>
      </c>
      <c r="H9" s="4">
        <v>15</v>
      </c>
      <c r="I9" s="4">
        <v>27.9</v>
      </c>
      <c r="L9" s="4">
        <v>15</v>
      </c>
      <c r="M9" s="3">
        <v>25.7</v>
      </c>
    </row>
    <row r="10" spans="2:13" x14ac:dyDescent="0.25">
      <c r="C10" s="3">
        <v>20</v>
      </c>
      <c r="D10" s="3">
        <v>27</v>
      </c>
      <c r="E10" s="7">
        <f t="shared" si="0"/>
        <v>27.582079106751941</v>
      </c>
      <c r="H10" s="4">
        <v>20</v>
      </c>
      <c r="I10" s="4">
        <v>29.7</v>
      </c>
      <c r="L10" s="4">
        <v>20</v>
      </c>
      <c r="M10" s="3">
        <v>27.5</v>
      </c>
    </row>
    <row r="11" spans="2:13" x14ac:dyDescent="0.25">
      <c r="C11" s="3">
        <v>25</v>
      </c>
      <c r="D11" s="3">
        <v>28.3</v>
      </c>
      <c r="E11" s="7">
        <f t="shared" si="0"/>
        <v>28.951146269429056</v>
      </c>
      <c r="H11" s="4">
        <v>25</v>
      </c>
      <c r="I11" s="4">
        <v>31.1</v>
      </c>
      <c r="L11" s="4">
        <v>25</v>
      </c>
      <c r="M11" s="3">
        <v>29.2</v>
      </c>
    </row>
    <row r="12" spans="2:13" x14ac:dyDescent="0.25">
      <c r="C12" s="3">
        <v>30</v>
      </c>
      <c r="D12" s="3">
        <v>29.7</v>
      </c>
      <c r="E12" s="7">
        <f t="shared" si="0"/>
        <v>30.240174520690214</v>
      </c>
      <c r="H12" s="4">
        <v>30</v>
      </c>
      <c r="I12" s="4">
        <v>32.799999999999997</v>
      </c>
      <c r="L12" s="4">
        <v>30</v>
      </c>
      <c r="M12" s="3">
        <v>30.9</v>
      </c>
    </row>
    <row r="13" spans="2:13" x14ac:dyDescent="0.25">
      <c r="C13" s="3">
        <v>35</v>
      </c>
      <c r="D13" s="3">
        <v>31</v>
      </c>
      <c r="E13" s="7">
        <f t="shared" si="0"/>
        <v>31.453843125012192</v>
      </c>
      <c r="H13" s="4">
        <v>35</v>
      </c>
      <c r="I13" s="4">
        <v>34</v>
      </c>
      <c r="L13" s="4">
        <v>35</v>
      </c>
      <c r="M13" s="3">
        <v>32.700000000000003</v>
      </c>
    </row>
    <row r="14" spans="2:13" x14ac:dyDescent="0.25">
      <c r="C14" s="3">
        <v>40</v>
      </c>
      <c r="D14" s="3">
        <v>32.299999999999997</v>
      </c>
      <c r="E14" s="7">
        <f t="shared" si="0"/>
        <v>32.596557785979257</v>
      </c>
      <c r="H14" s="4">
        <v>40</v>
      </c>
      <c r="I14" s="4">
        <v>35</v>
      </c>
      <c r="L14" s="4">
        <v>40</v>
      </c>
      <c r="M14" s="3">
        <v>34.200000000000003</v>
      </c>
    </row>
    <row r="15" spans="2:13" x14ac:dyDescent="0.25">
      <c r="C15" s="3">
        <v>45</v>
      </c>
      <c r="D15" s="3">
        <v>33.5</v>
      </c>
      <c r="E15" s="7">
        <f t="shared" si="0"/>
        <v>33.672466639301334</v>
      </c>
      <c r="H15" s="4">
        <v>45</v>
      </c>
      <c r="I15" s="4">
        <v>36.1</v>
      </c>
      <c r="L15" s="4">
        <v>45</v>
      </c>
      <c r="M15" s="3">
        <v>35.5</v>
      </c>
    </row>
    <row r="16" spans="2:13" x14ac:dyDescent="0.25">
      <c r="C16" s="3">
        <v>50</v>
      </c>
      <c r="D16" s="3">
        <v>34.299999999999997</v>
      </c>
      <c r="E16" s="7">
        <f t="shared" si="0"/>
        <v>34.685475310842477</v>
      </c>
      <c r="H16" s="4">
        <v>50</v>
      </c>
      <c r="I16" s="4">
        <v>37.1</v>
      </c>
      <c r="L16" s="4">
        <v>50</v>
      </c>
      <c r="M16" s="3">
        <v>37</v>
      </c>
    </row>
    <row r="17" spans="3:19" x14ac:dyDescent="0.25">
      <c r="C17" s="3">
        <v>55</v>
      </c>
      <c r="D17" s="3">
        <v>35.4</v>
      </c>
      <c r="E17" s="7">
        <f t="shared" si="0"/>
        <v>35.639261094321263</v>
      </c>
      <c r="H17" s="4">
        <v>55</v>
      </c>
      <c r="I17" s="4">
        <v>38.299999999999997</v>
      </c>
      <c r="L17" s="4">
        <v>55</v>
      </c>
      <c r="M17" s="3">
        <v>38.6</v>
      </c>
      <c r="O17" s="1" t="s">
        <v>8</v>
      </c>
      <c r="P17" s="5">
        <v>30</v>
      </c>
      <c r="Q17" s="3" t="s">
        <v>13</v>
      </c>
      <c r="S17" s="1">
        <v>30</v>
      </c>
    </row>
    <row r="18" spans="3:19" x14ac:dyDescent="0.25">
      <c r="C18" s="3">
        <v>60</v>
      </c>
      <c r="D18" s="3">
        <v>36.299999999999997</v>
      </c>
      <c r="E18" s="7">
        <f t="shared" si="0"/>
        <v>36.537286300149205</v>
      </c>
      <c r="H18" s="4">
        <v>60</v>
      </c>
      <c r="I18" s="4">
        <v>39.200000000000003</v>
      </c>
      <c r="L18" s="4">
        <v>60</v>
      </c>
      <c r="M18" s="3">
        <v>39.799999999999997</v>
      </c>
      <c r="O18" s="1" t="s">
        <v>9</v>
      </c>
      <c r="P18" s="6">
        <v>0.87</v>
      </c>
      <c r="Q18" s="3" t="s">
        <v>16</v>
      </c>
      <c r="S18" s="1">
        <v>0.87</v>
      </c>
    </row>
    <row r="19" spans="3:19" x14ac:dyDescent="0.25">
      <c r="C19" s="3">
        <v>65</v>
      </c>
      <c r="D19" s="3">
        <v>37.200000000000003</v>
      </c>
      <c r="E19" s="7">
        <f t="shared" si="0"/>
        <v>37.38281082386451</v>
      </c>
      <c r="H19" s="4">
        <v>65</v>
      </c>
      <c r="I19" s="4">
        <v>40</v>
      </c>
      <c r="L19" s="4">
        <v>65</v>
      </c>
      <c r="M19" s="3">
        <v>41.1</v>
      </c>
      <c r="O19" s="1" t="s">
        <v>10</v>
      </c>
      <c r="P19" s="3">
        <v>83</v>
      </c>
      <c r="Q19" s="3" t="s">
        <v>14</v>
      </c>
      <c r="S19" s="1">
        <v>90</v>
      </c>
    </row>
    <row r="20" spans="3:19" x14ac:dyDescent="0.25">
      <c r="C20" s="3">
        <v>70</v>
      </c>
      <c r="D20" s="3">
        <v>38.200000000000003</v>
      </c>
      <c r="E20" s="7">
        <f t="shared" si="0"/>
        <v>38.178903979785304</v>
      </c>
      <c r="H20" s="4">
        <v>70</v>
      </c>
      <c r="I20" s="4">
        <v>40.700000000000003</v>
      </c>
      <c r="L20" s="4">
        <v>70</v>
      </c>
      <c r="M20" s="3">
        <v>42</v>
      </c>
      <c r="O20" s="1" t="s">
        <v>11</v>
      </c>
      <c r="P20" s="3">
        <v>11</v>
      </c>
      <c r="Q20" s="3" t="s">
        <v>14</v>
      </c>
      <c r="S20" s="1">
        <v>10</v>
      </c>
    </row>
    <row r="21" spans="3:19" x14ac:dyDescent="0.25">
      <c r="C21" s="3">
        <v>75</v>
      </c>
      <c r="D21" s="3">
        <v>39.200000000000003</v>
      </c>
      <c r="E21" s="7">
        <f t="shared" si="0"/>
        <v>38.928455642839531</v>
      </c>
      <c r="H21" s="4">
        <v>75</v>
      </c>
      <c r="I21" s="4">
        <v>41.3</v>
      </c>
      <c r="L21" s="4">
        <v>75</v>
      </c>
      <c r="M21" s="3">
        <v>43</v>
      </c>
      <c r="O21" s="1" t="s">
        <v>12</v>
      </c>
      <c r="P21" s="3">
        <v>24.9</v>
      </c>
      <c r="Q21" s="3" t="s">
        <v>15</v>
      </c>
      <c r="S21" s="1">
        <v>24.9</v>
      </c>
    </row>
    <row r="22" spans="3:19" x14ac:dyDescent="0.25">
      <c r="C22" s="3">
        <v>80</v>
      </c>
      <c r="D22" s="3">
        <v>39.9</v>
      </c>
      <c r="E22" s="7">
        <f t="shared" si="0"/>
        <v>39.634186739016975</v>
      </c>
      <c r="H22" s="4">
        <v>80</v>
      </c>
      <c r="I22" s="4">
        <v>41.7</v>
      </c>
      <c r="L22" s="4">
        <v>80</v>
      </c>
      <c r="M22" s="3">
        <v>44.1</v>
      </c>
    </row>
    <row r="23" spans="3:19" x14ac:dyDescent="0.25">
      <c r="C23" s="3">
        <v>85</v>
      </c>
      <c r="D23" s="3">
        <v>40.700000000000003</v>
      </c>
      <c r="E23" s="7">
        <f t="shared" si="0"/>
        <v>40.298659122524704</v>
      </c>
      <c r="H23" s="4">
        <v>85</v>
      </c>
      <c r="I23" s="4">
        <v>42.3</v>
      </c>
      <c r="L23" s="4">
        <v>85</v>
      </c>
      <c r="M23" s="3">
        <v>45</v>
      </c>
      <c r="O23" s="1" t="s">
        <v>38</v>
      </c>
    </row>
    <row r="24" spans="3:19" x14ac:dyDescent="0.25">
      <c r="C24" s="3">
        <v>90</v>
      </c>
      <c r="D24" s="3">
        <v>41.3</v>
      </c>
      <c r="E24" s="7">
        <f t="shared" si="0"/>
        <v>40.92428487550049</v>
      </c>
      <c r="H24" s="4">
        <v>90</v>
      </c>
      <c r="I24" s="4">
        <v>42.9</v>
      </c>
      <c r="L24" s="4">
        <v>90</v>
      </c>
      <c r="M24" s="3">
        <v>45.9</v>
      </c>
      <c r="O24" s="1" t="s">
        <v>39</v>
      </c>
    </row>
    <row r="25" spans="3:19" x14ac:dyDescent="0.25">
      <c r="C25" s="3">
        <v>95</v>
      </c>
      <c r="D25" s="3">
        <v>41.6</v>
      </c>
      <c r="E25" s="7">
        <f t="shared" si="0"/>
        <v>41.513335064043005</v>
      </c>
      <c r="H25" s="4">
        <v>95</v>
      </c>
      <c r="I25" s="4">
        <v>43.2</v>
      </c>
      <c r="L25" s="4">
        <v>95</v>
      </c>
      <c r="M25" s="3">
        <v>46.6</v>
      </c>
      <c r="O25" s="1" t="s">
        <v>40</v>
      </c>
    </row>
    <row r="26" spans="3:19" x14ac:dyDescent="0.25">
      <c r="C26" s="3">
        <v>100</v>
      </c>
      <c r="D26" s="3">
        <v>42.3</v>
      </c>
      <c r="E26" s="7">
        <f t="shared" si="0"/>
        <v>42.067947982343711</v>
      </c>
      <c r="H26" s="4">
        <v>100</v>
      </c>
      <c r="I26" s="4">
        <v>43.8</v>
      </c>
      <c r="L26" s="4">
        <v>100</v>
      </c>
      <c r="M26" s="3">
        <v>47.2</v>
      </c>
    </row>
    <row r="27" spans="3:19" x14ac:dyDescent="0.25">
      <c r="C27" s="3">
        <v>105</v>
      </c>
      <c r="D27" s="3">
        <v>43</v>
      </c>
      <c r="E27" s="7">
        <f t="shared" si="0"/>
        <v>42.590136914847236</v>
      </c>
      <c r="H27" s="4">
        <v>105</v>
      </c>
      <c r="I27" s="4">
        <v>44.1</v>
      </c>
      <c r="L27" s="4">
        <v>105</v>
      </c>
      <c r="M27" s="3">
        <v>48</v>
      </c>
    </row>
    <row r="28" spans="3:19" x14ac:dyDescent="0.25">
      <c r="C28" s="3">
        <v>110</v>
      </c>
      <c r="D28" s="3">
        <v>43.4</v>
      </c>
      <c r="E28" s="7">
        <f t="shared" si="0"/>
        <v>43.081797444617521</v>
      </c>
      <c r="H28" s="4">
        <v>110</v>
      </c>
      <c r="I28" s="4">
        <v>44.4</v>
      </c>
      <c r="L28" s="4">
        <v>110</v>
      </c>
      <c r="M28" s="3">
        <v>48.8</v>
      </c>
    </row>
    <row r="29" spans="3:19" x14ac:dyDescent="0.25">
      <c r="C29" s="3">
        <v>115</v>
      </c>
      <c r="D29" s="3">
        <v>43.7</v>
      </c>
      <c r="E29" s="7">
        <f t="shared" si="0"/>
        <v>43.544714334439533</v>
      </c>
      <c r="H29" s="4">
        <v>115</v>
      </c>
      <c r="I29" s="4">
        <v>44.7</v>
      </c>
      <c r="L29" s="4">
        <v>115</v>
      </c>
    </row>
    <row r="30" spans="3:19" x14ac:dyDescent="0.25">
      <c r="C30" s="3">
        <v>120</v>
      </c>
      <c r="D30" s="3">
        <v>44.3</v>
      </c>
      <c r="E30" s="7">
        <f t="shared" si="0"/>
        <v>43.980568005635391</v>
      </c>
      <c r="H30" s="4">
        <v>120</v>
      </c>
      <c r="I30" s="4">
        <v>45.1</v>
      </c>
      <c r="L30" s="4">
        <v>120</v>
      </c>
      <c r="M30" s="3">
        <v>49.7</v>
      </c>
    </row>
    <row r="31" spans="3:19" x14ac:dyDescent="0.25">
      <c r="C31" s="3">
        <v>125</v>
      </c>
      <c r="D31" s="3">
        <v>44.6</v>
      </c>
      <c r="E31" s="7">
        <f t="shared" si="0"/>
        <v>44.390940638113641</v>
      </c>
      <c r="H31" s="4">
        <v>125</v>
      </c>
      <c r="I31" s="4">
        <v>45.5</v>
      </c>
      <c r="L31" s="4">
        <v>125</v>
      </c>
      <c r="M31" s="3">
        <v>50.4</v>
      </c>
    </row>
    <row r="32" spans="3:19" x14ac:dyDescent="0.25">
      <c r="C32" s="3">
        <v>130</v>
      </c>
      <c r="D32" s="3">
        <v>45.1</v>
      </c>
      <c r="E32" s="7">
        <f t="shared" si="0"/>
        <v>44.777321913795177</v>
      </c>
      <c r="H32" s="4">
        <v>130</v>
      </c>
      <c r="I32" s="4">
        <v>45.6</v>
      </c>
      <c r="L32" s="4">
        <v>130</v>
      </c>
      <c r="M32" s="3">
        <v>51</v>
      </c>
    </row>
    <row r="33" spans="3:13" x14ac:dyDescent="0.25">
      <c r="C33" s="3">
        <v>135</v>
      </c>
      <c r="D33" s="3">
        <v>45.2</v>
      </c>
      <c r="E33" s="7">
        <f t="shared" si="0"/>
        <v>45.141114424264785</v>
      </c>
      <c r="H33" s="4">
        <v>135</v>
      </c>
      <c r="I33" s="4">
        <v>45.7</v>
      </c>
      <c r="L33" s="4">
        <v>135</v>
      </c>
      <c r="M33" s="3">
        <v>51.4</v>
      </c>
    </row>
    <row r="34" spans="3:13" x14ac:dyDescent="0.25">
      <c r="C34" s="3">
        <v>140</v>
      </c>
      <c r="D34" s="3">
        <v>45.6</v>
      </c>
      <c r="E34" s="7">
        <f t="shared" si="0"/>
        <v>45.483638762278687</v>
      </c>
      <c r="H34" s="4">
        <v>140</v>
      </c>
      <c r="I34" s="4">
        <v>46.1</v>
      </c>
      <c r="L34" s="4">
        <v>140</v>
      </c>
      <c r="M34" s="3">
        <v>51.8</v>
      </c>
    </row>
    <row r="35" spans="3:13" x14ac:dyDescent="0.25">
      <c r="C35" s="3">
        <v>145</v>
      </c>
      <c r="D35" s="3">
        <v>46</v>
      </c>
      <c r="E35" s="7">
        <f t="shared" si="0"/>
        <v>45.806138315610369</v>
      </c>
      <c r="H35" s="4">
        <v>145</v>
      </c>
      <c r="I35" s="4">
        <v>46.3</v>
      </c>
      <c r="L35" s="4">
        <v>145</v>
      </c>
      <c r="M35" s="3">
        <v>52.1</v>
      </c>
    </row>
    <row r="36" spans="3:13" x14ac:dyDescent="0.25">
      <c r="C36" s="3">
        <v>150</v>
      </c>
      <c r="D36" s="3">
        <v>46.3</v>
      </c>
      <c r="E36" s="7">
        <f t="shared" si="0"/>
        <v>46.109783780636903</v>
      </c>
      <c r="H36" s="4">
        <v>150</v>
      </c>
      <c r="I36" s="4">
        <v>46.5</v>
      </c>
      <c r="L36" s="4">
        <v>150</v>
      </c>
      <c r="M36" s="3">
        <v>52.5</v>
      </c>
    </row>
    <row r="37" spans="3:13" x14ac:dyDescent="0.25">
      <c r="C37" s="3">
        <v>155</v>
      </c>
      <c r="D37" s="3">
        <v>46.6</v>
      </c>
      <c r="E37" s="7">
        <f t="shared" si="0"/>
        <v>46.39567741205024</v>
      </c>
      <c r="H37" s="4">
        <v>155</v>
      </c>
      <c r="I37" s="4">
        <v>46.8</v>
      </c>
      <c r="L37" s="4">
        <v>155</v>
      </c>
      <c r="M37" s="3">
        <v>52.9</v>
      </c>
    </row>
    <row r="38" spans="3:13" x14ac:dyDescent="0.25">
      <c r="C38" s="3">
        <v>160</v>
      </c>
      <c r="D38" s="3">
        <v>46.8</v>
      </c>
      <c r="E38" s="7">
        <f t="shared" si="0"/>
        <v>46.664857024120415</v>
      </c>
      <c r="H38" s="4">
        <v>160</v>
      </c>
      <c r="I38" s="4">
        <v>47.1</v>
      </c>
      <c r="L38" s="4">
        <v>160</v>
      </c>
      <c r="M38" s="3">
        <v>53.4</v>
      </c>
    </row>
    <row r="39" spans="3:13" x14ac:dyDescent="0.25">
      <c r="C39" s="3">
        <v>165</v>
      </c>
      <c r="D39" s="3">
        <v>47.1</v>
      </c>
      <c r="E39" s="7">
        <f t="shared" si="0"/>
        <v>46.918299758035289</v>
      </c>
      <c r="H39" s="4">
        <v>165</v>
      </c>
      <c r="I39" s="4">
        <v>47.1</v>
      </c>
      <c r="L39" s="4">
        <v>165</v>
      </c>
      <c r="M39" s="3">
        <v>52.7</v>
      </c>
    </row>
    <row r="40" spans="3:13" x14ac:dyDescent="0.25">
      <c r="C40" s="3">
        <v>170</v>
      </c>
      <c r="D40" s="3">
        <v>47.2</v>
      </c>
      <c r="E40" s="7">
        <f t="shared" si="0"/>
        <v>47.156925628992795</v>
      </c>
      <c r="H40" s="4">
        <v>170</v>
      </c>
      <c r="I40" s="4">
        <v>47.2</v>
      </c>
      <c r="L40" s="4">
        <v>170</v>
      </c>
      <c r="M40" s="3">
        <v>54.1</v>
      </c>
    </row>
    <row r="41" spans="3:13" x14ac:dyDescent="0.25">
      <c r="C41" s="3">
        <v>175</v>
      </c>
      <c r="D41" s="3">
        <v>47.4</v>
      </c>
      <c r="E41" s="7">
        <f t="shared" si="0"/>
        <v>47.381600865921655</v>
      </c>
      <c r="H41" s="4">
        <v>175</v>
      </c>
      <c r="I41" s="4">
        <v>47.5</v>
      </c>
      <c r="L41" s="4">
        <v>175</v>
      </c>
      <c r="M41" s="3">
        <v>54.3</v>
      </c>
    </row>
    <row r="42" spans="3:13" x14ac:dyDescent="0.25">
      <c r="C42" s="3">
        <v>180</v>
      </c>
      <c r="D42" s="3">
        <v>47.8</v>
      </c>
      <c r="E42" s="7">
        <f t="shared" si="0"/>
        <v>47.593141055954256</v>
      </c>
      <c r="H42" s="4">
        <v>180</v>
      </c>
      <c r="I42" s="4">
        <v>47.5</v>
      </c>
      <c r="L42" s="4">
        <v>180</v>
      </c>
      <c r="M42" s="3">
        <v>54.6</v>
      </c>
    </row>
    <row r="43" spans="3:13" x14ac:dyDescent="0.25">
      <c r="C43" s="3">
        <v>185</v>
      </c>
      <c r="D43" s="3">
        <v>47.8</v>
      </c>
      <c r="E43" s="7">
        <f t="shared" si="0"/>
        <v>47.792314105065998</v>
      </c>
      <c r="H43" s="4">
        <v>185</v>
      </c>
      <c r="I43" s="4">
        <v>47.6</v>
      </c>
      <c r="L43" s="4">
        <v>185</v>
      </c>
      <c r="M43" s="3">
        <v>54.8</v>
      </c>
    </row>
    <row r="44" spans="3:13" x14ac:dyDescent="0.25">
      <c r="C44" s="3">
        <v>190</v>
      </c>
      <c r="D44" s="3">
        <v>48</v>
      </c>
      <c r="E44" s="7">
        <f t="shared" si="0"/>
        <v>47.979843025628838</v>
      </c>
      <c r="H44" s="4">
        <v>190</v>
      </c>
      <c r="I44" s="4">
        <v>47.7</v>
      </c>
      <c r="L44" s="4">
        <v>190</v>
      </c>
      <c r="M44" s="3">
        <v>55.1</v>
      </c>
    </row>
    <row r="45" spans="3:13" x14ac:dyDescent="0.25">
      <c r="C45" s="3">
        <v>195</v>
      </c>
      <c r="D45" s="3">
        <v>48.2</v>
      </c>
      <c r="E45" s="7">
        <f t="shared" si="0"/>
        <v>48.15640856099769</v>
      </c>
      <c r="H45" s="4">
        <v>195</v>
      </c>
      <c r="I45" s="4">
        <v>47.7</v>
      </c>
      <c r="L45" s="4">
        <v>195</v>
      </c>
      <c r="M45" s="3">
        <v>55.4</v>
      </c>
    </row>
    <row r="46" spans="3:13" x14ac:dyDescent="0.25">
      <c r="C46" s="3">
        <v>200</v>
      </c>
      <c r="D46" s="3">
        <v>48.3</v>
      </c>
      <c r="E46" s="7">
        <f t="shared" si="0"/>
        <v>48.322651656657406</v>
      </c>
      <c r="H46" s="4">
        <v>200</v>
      </c>
      <c r="I46" s="4">
        <v>47.8</v>
      </c>
      <c r="L46" s="4">
        <v>200</v>
      </c>
      <c r="M46" s="3">
        <v>55.7</v>
      </c>
    </row>
    <row r="47" spans="3:13" x14ac:dyDescent="0.25">
      <c r="C47" s="3">
        <v>205</v>
      </c>
      <c r="D47" s="3">
        <v>48.4</v>
      </c>
      <c r="E47" s="7">
        <f t="shared" si="0"/>
        <v>48.479175786900555</v>
      </c>
      <c r="H47" s="4">
        <v>205</v>
      </c>
      <c r="I47" s="4">
        <v>47.9</v>
      </c>
      <c r="L47" s="4">
        <v>205</v>
      </c>
      <c r="M47" s="3">
        <v>55.8</v>
      </c>
    </row>
    <row r="48" spans="3:13" x14ac:dyDescent="0.25">
      <c r="C48" s="3">
        <v>210</v>
      </c>
      <c r="D48" s="3">
        <v>48.6</v>
      </c>
      <c r="E48" s="7">
        <f t="shared" si="0"/>
        <v>48.62654914548213</v>
      </c>
      <c r="H48" s="4">
        <v>210</v>
      </c>
      <c r="I48" s="4">
        <v>48</v>
      </c>
      <c r="L48" s="4">
        <v>210</v>
      </c>
      <c r="M48" s="3">
        <v>56.1</v>
      </c>
    </row>
    <row r="49" spans="3:13" x14ac:dyDescent="0.25">
      <c r="C49" s="3">
        <v>215</v>
      </c>
      <c r="D49" s="3">
        <v>48.7</v>
      </c>
      <c r="E49" s="7">
        <f t="shared" si="0"/>
        <v>48.765306708203482</v>
      </c>
      <c r="H49" s="4">
        <v>215</v>
      </c>
      <c r="I49" s="4">
        <v>48.1</v>
      </c>
      <c r="L49" s="4">
        <v>215</v>
      </c>
      <c r="M49" s="3">
        <v>56.4</v>
      </c>
    </row>
    <row r="50" spans="3:13" x14ac:dyDescent="0.25">
      <c r="C50" s="3">
        <v>220</v>
      </c>
      <c r="D50" s="3">
        <v>48.8</v>
      </c>
      <c r="E50" s="7">
        <f t="shared" si="0"/>
        <v>48.895952174912509</v>
      </c>
      <c r="H50" s="4">
        <v>220</v>
      </c>
      <c r="I50" s="4">
        <v>48.2</v>
      </c>
      <c r="L50" s="4">
        <v>220</v>
      </c>
      <c r="M50" s="3">
        <v>56.4</v>
      </c>
    </row>
    <row r="51" spans="3:13" x14ac:dyDescent="0.25">
      <c r="C51" s="3">
        <v>225</v>
      </c>
      <c r="D51" s="3">
        <v>49</v>
      </c>
      <c r="E51" s="7">
        <f t="shared" si="0"/>
        <v>49.018959797970112</v>
      </c>
      <c r="H51" s="4">
        <v>225</v>
      </c>
      <c r="I51" s="4">
        <v>48.3</v>
      </c>
      <c r="L51" s="4">
        <v>225</v>
      </c>
      <c r="M51" s="3">
        <v>56.7</v>
      </c>
    </row>
    <row r="52" spans="3:13" x14ac:dyDescent="0.25">
      <c r="C52" s="3">
        <v>230</v>
      </c>
      <c r="D52" s="3">
        <v>49.1</v>
      </c>
      <c r="E52" s="7">
        <f t="shared" si="0"/>
        <v>49.134776103820059</v>
      </c>
      <c r="H52" s="4">
        <v>230</v>
      </c>
      <c r="I52" s="4">
        <v>48.3</v>
      </c>
      <c r="L52" s="4">
        <v>230</v>
      </c>
      <c r="M52" s="3">
        <v>56.8</v>
      </c>
    </row>
    <row r="53" spans="3:13" x14ac:dyDescent="0.25">
      <c r="C53" s="3">
        <v>235</v>
      </c>
      <c r="D53" s="3">
        <v>49.2</v>
      </c>
      <c r="E53" s="7">
        <f t="shared" si="0"/>
        <v>49.243821513911826</v>
      </c>
      <c r="H53" s="4">
        <v>235</v>
      </c>
      <c r="I53" s="4">
        <v>48.3</v>
      </c>
      <c r="L53" s="4">
        <v>235</v>
      </c>
      <c r="M53" s="3">
        <v>56.9</v>
      </c>
    </row>
    <row r="54" spans="3:13" x14ac:dyDescent="0.25">
      <c r="C54" s="3">
        <v>240</v>
      </c>
      <c r="D54" s="3">
        <v>49.4</v>
      </c>
      <c r="E54" s="7">
        <f t="shared" si="0"/>
        <v>49.346491870860405</v>
      </c>
      <c r="H54" s="4">
        <v>240</v>
      </c>
      <c r="I54" s="4">
        <v>48.4</v>
      </c>
      <c r="L54" s="4">
        <v>240</v>
      </c>
      <c r="M54" s="3">
        <v>57.1</v>
      </c>
    </row>
    <row r="55" spans="3:13" x14ac:dyDescent="0.25">
      <c r="C55" s="3">
        <v>245</v>
      </c>
      <c r="D55" s="3">
        <v>49.5</v>
      </c>
      <c r="E55" s="7">
        <f t="shared" si="0"/>
        <v>49.443159875383273</v>
      </c>
      <c r="H55" s="4">
        <v>245</v>
      </c>
      <c r="I55" s="4">
        <v>48.4</v>
      </c>
      <c r="L55" s="4">
        <v>245</v>
      </c>
      <c r="M55" s="3">
        <v>57.2</v>
      </c>
    </row>
    <row r="56" spans="3:13" x14ac:dyDescent="0.25">
      <c r="C56" s="3">
        <v>250</v>
      </c>
      <c r="D56" s="3">
        <v>49.7</v>
      </c>
      <c r="E56" s="7">
        <f t="shared" si="0"/>
        <v>49.534176439230549</v>
      </c>
      <c r="H56" s="4">
        <v>250</v>
      </c>
      <c r="I56" s="4">
        <v>48.6</v>
      </c>
      <c r="L56" s="4">
        <v>250</v>
      </c>
      <c r="M56" s="3">
        <v>57.4</v>
      </c>
    </row>
  </sheetData>
  <mergeCells count="4">
    <mergeCell ref="B2:M2"/>
    <mergeCell ref="B4:D4"/>
    <mergeCell ref="G4:I4"/>
    <mergeCell ref="K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F750-7672-483F-A076-E3F7E5A25147}">
  <dimension ref="B2:M46"/>
  <sheetViews>
    <sheetView workbookViewId="0">
      <selection activeCell="M13" sqref="M13"/>
    </sheetView>
  </sheetViews>
  <sheetFormatPr defaultRowHeight="15" x14ac:dyDescent="0.25"/>
  <cols>
    <col min="1" max="1" width="9.140625" style="1"/>
    <col min="2" max="2" width="10.85546875" style="3" bestFit="1" customWidth="1"/>
    <col min="3" max="3" width="14.140625" style="3" bestFit="1" customWidth="1"/>
    <col min="4" max="4" width="6.5703125" style="3" bestFit="1" customWidth="1"/>
    <col min="5" max="5" width="9.140625" style="3"/>
    <col min="6" max="6" width="3" style="1" bestFit="1" customWidth="1"/>
    <col min="7" max="16384" width="9.140625" style="1"/>
  </cols>
  <sheetData>
    <row r="2" spans="2:13" x14ac:dyDescent="0.25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x14ac:dyDescent="0.25">
      <c r="F3" s="3"/>
      <c r="G3" s="4"/>
      <c r="H3" s="4"/>
      <c r="I3" s="4"/>
      <c r="M3" s="3"/>
    </row>
    <row r="4" spans="2:13" x14ac:dyDescent="0.25">
      <c r="B4" s="2" t="s">
        <v>19</v>
      </c>
      <c r="F4" s="3"/>
      <c r="G4" s="12" t="s">
        <v>25</v>
      </c>
      <c r="H4" s="12"/>
      <c r="I4" s="12"/>
      <c r="K4" s="12"/>
      <c r="L4" s="12"/>
      <c r="M4" s="12"/>
    </row>
    <row r="5" spans="2:13" x14ac:dyDescent="0.25">
      <c r="B5" s="2" t="s">
        <v>23</v>
      </c>
      <c r="F5" s="3"/>
      <c r="G5" s="4"/>
      <c r="H5" s="4"/>
      <c r="I5" s="4"/>
      <c r="K5" s="4"/>
      <c r="L5" s="4"/>
      <c r="M5" s="4"/>
    </row>
    <row r="6" spans="2:13" x14ac:dyDescent="0.25">
      <c r="B6" s="2" t="s">
        <v>20</v>
      </c>
      <c r="F6" s="3"/>
      <c r="G6" s="8" t="s">
        <v>26</v>
      </c>
      <c r="H6" s="4"/>
      <c r="I6" s="4"/>
      <c r="K6" s="4"/>
      <c r="L6" s="4"/>
      <c r="M6" s="3"/>
    </row>
    <row r="7" spans="2:13" x14ac:dyDescent="0.25">
      <c r="B7" s="2" t="s">
        <v>21</v>
      </c>
      <c r="F7" s="3"/>
      <c r="G7" s="8" t="s">
        <v>28</v>
      </c>
      <c r="H7" s="4"/>
      <c r="I7" s="4"/>
      <c r="K7" s="4"/>
      <c r="L7" s="4"/>
      <c r="M7" s="3"/>
    </row>
    <row r="9" spans="2:13" x14ac:dyDescent="0.25">
      <c r="B9" s="3" t="s">
        <v>34</v>
      </c>
      <c r="C9" s="3">
        <v>45</v>
      </c>
      <c r="D9" s="3" t="s">
        <v>15</v>
      </c>
      <c r="G9" s="1" t="s">
        <v>27</v>
      </c>
    </row>
    <row r="10" spans="2:13" x14ac:dyDescent="0.25">
      <c r="B10" s="3" t="s">
        <v>12</v>
      </c>
      <c r="C10" s="3">
        <v>24.5</v>
      </c>
      <c r="D10" s="3" t="s">
        <v>15</v>
      </c>
      <c r="G10" s="1" t="s">
        <v>29</v>
      </c>
    </row>
    <row r="12" spans="2:13" x14ac:dyDescent="0.25">
      <c r="B12" s="3" t="s">
        <v>1</v>
      </c>
      <c r="C12" s="3" t="s">
        <v>22</v>
      </c>
      <c r="D12" s="3" t="s">
        <v>37</v>
      </c>
      <c r="G12" s="1" t="s">
        <v>31</v>
      </c>
    </row>
    <row r="13" spans="2:13" x14ac:dyDescent="0.25">
      <c r="B13" s="3">
        <v>0</v>
      </c>
      <c r="C13" s="7">
        <v>24.5</v>
      </c>
      <c r="D13" s="7">
        <v>100</v>
      </c>
      <c r="G13" s="1" t="s">
        <v>30</v>
      </c>
    </row>
    <row r="14" spans="2:13" x14ac:dyDescent="0.25">
      <c r="B14" s="3">
        <v>5</v>
      </c>
      <c r="C14" s="7">
        <v>24.8</v>
      </c>
      <c r="D14" s="7">
        <v>100</v>
      </c>
    </row>
    <row r="15" spans="2:13" x14ac:dyDescent="0.25">
      <c r="B15" s="3">
        <v>10</v>
      </c>
      <c r="C15" s="7">
        <v>26.9</v>
      </c>
      <c r="D15" s="7">
        <v>100</v>
      </c>
      <c r="G15" s="1" t="s">
        <v>32</v>
      </c>
    </row>
    <row r="16" spans="2:13" x14ac:dyDescent="0.25">
      <c r="B16" s="3">
        <v>15</v>
      </c>
      <c r="C16" s="7">
        <v>27.4</v>
      </c>
      <c r="D16" s="7">
        <v>87</v>
      </c>
      <c r="G16" s="1" t="s">
        <v>33</v>
      </c>
    </row>
    <row r="17" spans="2:7" x14ac:dyDescent="0.25">
      <c r="B17" s="3">
        <v>20</v>
      </c>
      <c r="C17" s="7">
        <v>35</v>
      </c>
      <c r="D17" s="7">
        <v>65</v>
      </c>
    </row>
    <row r="18" spans="2:7" x14ac:dyDescent="0.25">
      <c r="B18" s="3">
        <v>25</v>
      </c>
      <c r="C18" s="7">
        <v>39</v>
      </c>
      <c r="D18" s="7">
        <v>32</v>
      </c>
      <c r="G18" s="1" t="s">
        <v>35</v>
      </c>
    </row>
    <row r="19" spans="2:7" x14ac:dyDescent="0.25">
      <c r="B19" s="3">
        <v>30</v>
      </c>
      <c r="C19" s="7">
        <v>42</v>
      </c>
      <c r="D19" s="7">
        <v>11</v>
      </c>
      <c r="G19" s="1" t="s">
        <v>36</v>
      </c>
    </row>
    <row r="20" spans="2:7" x14ac:dyDescent="0.25">
      <c r="B20" s="3">
        <v>35</v>
      </c>
      <c r="C20" s="7">
        <v>45</v>
      </c>
      <c r="D20" s="7">
        <v>0</v>
      </c>
      <c r="G20" s="9"/>
    </row>
    <row r="21" spans="2:7" x14ac:dyDescent="0.25">
      <c r="B21" s="3">
        <v>40</v>
      </c>
      <c r="C21" s="7">
        <v>46</v>
      </c>
      <c r="D21" s="7">
        <v>0</v>
      </c>
    </row>
    <row r="22" spans="2:7" x14ac:dyDescent="0.25">
      <c r="B22" s="3">
        <v>45</v>
      </c>
      <c r="C22" s="7">
        <v>46.1</v>
      </c>
      <c r="D22" s="7">
        <v>0</v>
      </c>
    </row>
    <row r="23" spans="2:7" x14ac:dyDescent="0.25">
      <c r="B23" s="3">
        <v>50</v>
      </c>
      <c r="C23" s="7">
        <v>45.6</v>
      </c>
      <c r="D23" s="7">
        <v>0</v>
      </c>
    </row>
    <row r="24" spans="2:7" x14ac:dyDescent="0.25">
      <c r="B24" s="3">
        <v>55</v>
      </c>
      <c r="C24" s="7">
        <v>44.3</v>
      </c>
      <c r="D24" s="7">
        <v>10</v>
      </c>
    </row>
    <row r="25" spans="2:7" x14ac:dyDescent="0.25">
      <c r="B25" s="3">
        <v>60</v>
      </c>
      <c r="C25" s="7">
        <v>43</v>
      </c>
      <c r="D25" s="7">
        <v>10</v>
      </c>
    </row>
    <row r="26" spans="2:7" x14ac:dyDescent="0.25">
      <c r="B26" s="3">
        <v>65</v>
      </c>
      <c r="C26" s="7">
        <v>42</v>
      </c>
      <c r="D26" s="7">
        <v>15</v>
      </c>
    </row>
    <row r="27" spans="2:7" x14ac:dyDescent="0.25">
      <c r="B27" s="3">
        <v>70</v>
      </c>
      <c r="C27" s="7">
        <v>41</v>
      </c>
      <c r="D27" s="7">
        <v>22</v>
      </c>
    </row>
    <row r="28" spans="2:7" x14ac:dyDescent="0.25">
      <c r="B28" s="3">
        <v>75</v>
      </c>
      <c r="C28" s="7">
        <v>40.799999999999997</v>
      </c>
      <c r="D28" s="7">
        <v>27</v>
      </c>
    </row>
    <row r="29" spans="2:7" x14ac:dyDescent="0.25">
      <c r="B29" s="3">
        <v>80</v>
      </c>
      <c r="C29" s="7">
        <v>40.5</v>
      </c>
      <c r="D29" s="7">
        <v>29.6</v>
      </c>
    </row>
    <row r="30" spans="2:7" x14ac:dyDescent="0.25">
      <c r="B30" s="3">
        <v>85</v>
      </c>
      <c r="C30" s="7">
        <v>40.6</v>
      </c>
      <c r="D30" s="7">
        <v>29.6</v>
      </c>
    </row>
    <row r="31" spans="2:7" x14ac:dyDescent="0.25">
      <c r="B31" s="3">
        <v>90</v>
      </c>
      <c r="C31" s="7">
        <v>40.700000000000003</v>
      </c>
      <c r="D31" s="7">
        <v>27.8</v>
      </c>
    </row>
    <row r="32" spans="2:7" x14ac:dyDescent="0.25">
      <c r="B32" s="3">
        <v>95</v>
      </c>
      <c r="C32" s="7">
        <v>41</v>
      </c>
      <c r="D32" s="7">
        <v>25</v>
      </c>
    </row>
    <row r="33" spans="2:4" x14ac:dyDescent="0.25">
      <c r="B33" s="3">
        <v>100</v>
      </c>
      <c r="C33" s="7">
        <v>41.6</v>
      </c>
      <c r="D33" s="7">
        <v>23.4</v>
      </c>
    </row>
    <row r="34" spans="2:4" x14ac:dyDescent="0.25">
      <c r="B34" s="3">
        <v>105</v>
      </c>
      <c r="C34" s="7">
        <v>41.7</v>
      </c>
      <c r="D34" s="7">
        <v>20</v>
      </c>
    </row>
    <row r="35" spans="2:4" x14ac:dyDescent="0.25">
      <c r="B35" s="3">
        <v>110</v>
      </c>
      <c r="C35" s="7">
        <v>42.2</v>
      </c>
      <c r="D35" s="7">
        <v>18</v>
      </c>
    </row>
    <row r="36" spans="2:4" x14ac:dyDescent="0.25">
      <c r="B36" s="3">
        <v>115</v>
      </c>
      <c r="C36" s="7">
        <v>42.2</v>
      </c>
      <c r="D36" s="7">
        <v>17</v>
      </c>
    </row>
    <row r="37" spans="2:4" x14ac:dyDescent="0.25">
      <c r="B37" s="3">
        <v>120</v>
      </c>
      <c r="C37" s="7">
        <v>42.3</v>
      </c>
      <c r="D37" s="7">
        <v>17.5</v>
      </c>
    </row>
    <row r="38" spans="2:4" x14ac:dyDescent="0.25">
      <c r="B38" s="3">
        <v>125</v>
      </c>
      <c r="C38" s="7">
        <v>42.3</v>
      </c>
      <c r="D38" s="7">
        <v>17.5</v>
      </c>
    </row>
    <row r="39" spans="2:4" x14ac:dyDescent="0.25">
      <c r="B39" s="3">
        <v>130</v>
      </c>
      <c r="C39" s="7">
        <v>42.1</v>
      </c>
      <c r="D39" s="7">
        <v>18.600000000000001</v>
      </c>
    </row>
    <row r="40" spans="2:4" x14ac:dyDescent="0.25">
      <c r="B40" s="3">
        <v>135</v>
      </c>
      <c r="C40" s="7">
        <v>42</v>
      </c>
      <c r="D40" s="7">
        <v>19.7</v>
      </c>
    </row>
    <row r="41" spans="2:4" x14ac:dyDescent="0.25">
      <c r="B41" s="3">
        <v>140</v>
      </c>
      <c r="C41" s="7">
        <v>41.8</v>
      </c>
      <c r="D41" s="7">
        <v>20.399999999999999</v>
      </c>
    </row>
    <row r="42" spans="2:4" x14ac:dyDescent="0.25">
      <c r="B42" s="3">
        <v>145</v>
      </c>
      <c r="C42" s="7">
        <v>41.7</v>
      </c>
      <c r="D42" s="7">
        <v>21.2</v>
      </c>
    </row>
    <row r="43" spans="2:4" x14ac:dyDescent="0.25">
      <c r="B43" s="3">
        <v>150</v>
      </c>
      <c r="C43" s="7">
        <v>41.7</v>
      </c>
      <c r="D43" s="7" t="s">
        <v>24</v>
      </c>
    </row>
    <row r="44" spans="2:4" x14ac:dyDescent="0.25">
      <c r="B44" s="3">
        <v>155</v>
      </c>
      <c r="C44" s="7">
        <v>41.6</v>
      </c>
      <c r="D44" s="7" t="s">
        <v>24</v>
      </c>
    </row>
    <row r="45" spans="2:4" x14ac:dyDescent="0.25">
      <c r="B45" s="3">
        <v>160</v>
      </c>
      <c r="C45" s="7">
        <v>41.6</v>
      </c>
      <c r="D45" s="7" t="s">
        <v>24</v>
      </c>
    </row>
    <row r="46" spans="2:4" x14ac:dyDescent="0.25">
      <c r="B46" s="3">
        <v>165</v>
      </c>
      <c r="C46" s="7">
        <v>41.6</v>
      </c>
      <c r="D46" s="7">
        <v>21.7</v>
      </c>
    </row>
  </sheetData>
  <mergeCells count="3">
    <mergeCell ref="B2:M2"/>
    <mergeCell ref="G4:I4"/>
    <mergeCell ref="K4:M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Malha aberta</vt:lpstr>
      <vt:lpstr>Malha fechada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2019-05-18T14:55:24Z</dcterms:modified>
</cp:coreProperties>
</file>