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ha aberta" sheetId="1" state="visible" r:id="rId2"/>
    <sheet name="Malha fecha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Diego: TEMP AMBIENTE</t>
        </r>
      </text>
    </comment>
    <comment ref="I6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Diego: TEMP AMBIENTE</t>
        </r>
      </text>
    </comment>
    <comment ref="M6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Diego: TEMP AMBIENTE</t>
        </r>
      </text>
    </comment>
    <comment ref="O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constante de tempo
</t>
        </r>
      </text>
    </comment>
    <comment ref="O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atraso de transporte</t>
        </r>
      </text>
    </comment>
    <comment ref="P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Diego: chute inicial: 100</t>
        </r>
      </text>
    </comment>
  </commentList>
</comments>
</file>

<file path=xl/sharedStrings.xml><?xml version="1.0" encoding="utf-8"?>
<sst xmlns="http://schemas.openxmlformats.org/spreadsheetml/2006/main" count="53" uniqueCount="41">
  <si>
    <t xml:space="preserve">ENSAIO EM MALHA ABERTA</t>
  </si>
  <si>
    <t xml:space="preserve">VELOCIDADE: MINIMO</t>
  </si>
  <si>
    <t xml:space="preserve">VELOCIDADE: MÁXIMO</t>
  </si>
  <si>
    <t xml:space="preserve">VELOCIDADE: MÍNIMO</t>
  </si>
  <si>
    <t xml:space="preserve">U(%)</t>
  </si>
  <si>
    <t xml:space="preserve">TEMPO (s)</t>
  </si>
  <si>
    <t xml:space="preserve">TEMP (ºC)</t>
  </si>
  <si>
    <t xml:space="preserve">MODELO</t>
  </si>
  <si>
    <t xml:space="preserve">U=</t>
  </si>
  <si>
    <t xml:space="preserve">%</t>
  </si>
  <si>
    <t xml:space="preserve">K=</t>
  </si>
  <si>
    <t xml:space="preserve">ºC/%</t>
  </si>
  <si>
    <t xml:space="preserve">T=</t>
  </si>
  <si>
    <t xml:space="preserve">s</t>
  </si>
  <si>
    <t xml:space="preserve">L=</t>
  </si>
  <si>
    <t xml:space="preserve">Tamb=</t>
  </si>
  <si>
    <t xml:space="preserve">ºC</t>
  </si>
  <si>
    <t xml:space="preserve">Laranja = teórica</t>
  </si>
  <si>
    <t xml:space="preserve">Azul = real</t>
  </si>
  <si>
    <t xml:space="preserve">Obejtivo: ajustar laranja para ficar "igual" azul</t>
  </si>
  <si>
    <t xml:space="preserve">ENSAIO EM MALHA FECHADA</t>
  </si>
  <si>
    <t xml:space="preserve">AUTO = YES</t>
  </si>
  <si>
    <t xml:space="preserve">CALCULOS</t>
  </si>
  <si>
    <t xml:space="preserve">VELOCIDADE=MINIMO</t>
  </si>
  <si>
    <t xml:space="preserve">BP= 2,1</t>
  </si>
  <si>
    <t xml:space="preserve">AMPLITUDE DEGRAU ENTRADA:</t>
  </si>
  <si>
    <t xml:space="preserve">Kp=6,5</t>
  </si>
  <si>
    <t xml:space="preserve">45ºC-24,5ºC = 20,5ºC</t>
  </si>
  <si>
    <t xml:space="preserve">SP=</t>
  </si>
  <si>
    <t xml:space="preserve">ERROS ESPERADO</t>
  </si>
  <si>
    <t xml:space="preserve">0,15*20,5ºC = 3,08ºC</t>
  </si>
  <si>
    <t xml:space="preserve">TEMPO</t>
  </si>
  <si>
    <t xml:space="preserve">TEMPERATURA</t>
  </si>
  <si>
    <t xml:space="preserve">U%</t>
  </si>
  <si>
    <t xml:space="preserve">Tout CALCULADO</t>
  </si>
  <si>
    <t xml:space="preserve">45ºC - 3,08ºC = 41,9ºC</t>
  </si>
  <si>
    <t xml:space="preserve">Tout OBTIDO:</t>
  </si>
  <si>
    <t xml:space="preserve">41,6ºC</t>
  </si>
  <si>
    <t xml:space="preserve">ERRO REAL</t>
  </si>
  <si>
    <t xml:space="preserve">45ºC - 41,6ºC = 3,4ºC</t>
  </si>
  <si>
    <t xml:space="preserve">21.6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</si>
</sst>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0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9"/>
      <color rgb="FF595959"/>
      <name val="Calibri"/>
      <family val="2"/>
    </font>
    <font>
      <sz val="9"/>
      <name val="Arial"/>
      <family val="2"/>
    </font>
    <font>
      <sz val="10"/>
      <name val="Arial"/>
      <family val="2"/>
    </font>
    <font>
      <u val="single"/>
      <sz val="11"/>
      <color rgb="FF000000"/>
      <name val="Calibri"/>
      <family val="2"/>
      <charset val="1"/>
    </font>
    <font>
      <sz val="14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'Malha aberta'!$C$6:$C$56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'Malha aberta'!$D$6:$D$56</c:f>
              <c:numCache>
                <c:formatCode>General</c:formatCode>
                <c:ptCount val="51"/>
                <c:pt idx="0">
                  <c:v>24.9</c:v>
                </c:pt>
                <c:pt idx="1">
                  <c:v>24.8</c:v>
                </c:pt>
                <c:pt idx="2">
                  <c:v>25.1</c:v>
                </c:pt>
                <c:pt idx="3">
                  <c:v>25.9</c:v>
                </c:pt>
                <c:pt idx="4">
                  <c:v>27</c:v>
                </c:pt>
                <c:pt idx="5">
                  <c:v>28.3</c:v>
                </c:pt>
                <c:pt idx="6">
                  <c:v>29.7</c:v>
                </c:pt>
                <c:pt idx="7">
                  <c:v>31</c:v>
                </c:pt>
                <c:pt idx="8">
                  <c:v>32.3</c:v>
                </c:pt>
                <c:pt idx="9">
                  <c:v>33.5</c:v>
                </c:pt>
                <c:pt idx="10">
                  <c:v>34.3</c:v>
                </c:pt>
                <c:pt idx="11">
                  <c:v>35.4</c:v>
                </c:pt>
                <c:pt idx="12">
                  <c:v>36.3</c:v>
                </c:pt>
                <c:pt idx="13">
                  <c:v>37.2</c:v>
                </c:pt>
                <c:pt idx="14">
                  <c:v>38.2</c:v>
                </c:pt>
                <c:pt idx="15">
                  <c:v>39.2</c:v>
                </c:pt>
                <c:pt idx="16">
                  <c:v>39.9</c:v>
                </c:pt>
                <c:pt idx="17">
                  <c:v>40.7</c:v>
                </c:pt>
                <c:pt idx="18">
                  <c:v>41.3</c:v>
                </c:pt>
                <c:pt idx="19">
                  <c:v>41.6</c:v>
                </c:pt>
                <c:pt idx="20">
                  <c:v>42.3</c:v>
                </c:pt>
                <c:pt idx="21">
                  <c:v>43</c:v>
                </c:pt>
                <c:pt idx="22">
                  <c:v>43.4</c:v>
                </c:pt>
                <c:pt idx="23">
                  <c:v>43.7</c:v>
                </c:pt>
                <c:pt idx="24">
                  <c:v>44.3</c:v>
                </c:pt>
                <c:pt idx="25">
                  <c:v>44.6</c:v>
                </c:pt>
                <c:pt idx="26">
                  <c:v>45.1</c:v>
                </c:pt>
                <c:pt idx="27">
                  <c:v>45.2</c:v>
                </c:pt>
                <c:pt idx="28">
                  <c:v>45.6</c:v>
                </c:pt>
                <c:pt idx="29">
                  <c:v>46</c:v>
                </c:pt>
                <c:pt idx="30">
                  <c:v>46.3</c:v>
                </c:pt>
                <c:pt idx="31">
                  <c:v>46.6</c:v>
                </c:pt>
                <c:pt idx="32">
                  <c:v>46.8</c:v>
                </c:pt>
                <c:pt idx="33">
                  <c:v>47.1</c:v>
                </c:pt>
                <c:pt idx="34">
                  <c:v>47.2</c:v>
                </c:pt>
                <c:pt idx="35">
                  <c:v>47.4</c:v>
                </c:pt>
                <c:pt idx="36">
                  <c:v>47.8</c:v>
                </c:pt>
                <c:pt idx="37">
                  <c:v>47.8</c:v>
                </c:pt>
                <c:pt idx="38">
                  <c:v>48</c:v>
                </c:pt>
                <c:pt idx="39">
                  <c:v>48.2</c:v>
                </c:pt>
                <c:pt idx="40">
                  <c:v>48.3</c:v>
                </c:pt>
                <c:pt idx="41">
                  <c:v>48.4</c:v>
                </c:pt>
                <c:pt idx="42">
                  <c:v>48.6</c:v>
                </c:pt>
                <c:pt idx="43">
                  <c:v>48.7</c:v>
                </c:pt>
                <c:pt idx="44">
                  <c:v>48.8</c:v>
                </c:pt>
                <c:pt idx="45">
                  <c:v>49</c:v>
                </c:pt>
                <c:pt idx="46">
                  <c:v>49.1</c:v>
                </c:pt>
                <c:pt idx="47">
                  <c:v>49.2</c:v>
                </c:pt>
                <c:pt idx="48">
                  <c:v>49.4</c:v>
                </c:pt>
                <c:pt idx="49">
                  <c:v>49.5</c:v>
                </c:pt>
                <c:pt idx="50">
                  <c:v>49.7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"Modelo"</c:f>
              <c:strCache>
                <c:ptCount val="1"/>
                <c:pt idx="0">
                  <c:v>Modelo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'Malha aberta'!$C$6:$C$56</c:f>
              <c:numCache>
                <c:formatCode>General</c:formatCode>
                <c:ptCount val="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</c:numCache>
            </c:numRef>
          </c:xVal>
          <c:yVal>
            <c:numRef>
              <c:f>'Malha aberta'!$E$6:$E$56</c:f>
              <c:numCache>
                <c:formatCode>General</c:formatCode>
                <c:ptCount val="51"/>
                <c:pt idx="0">
                  <c:v>24.9</c:v>
                </c:pt>
                <c:pt idx="1">
                  <c:v>24.9</c:v>
                </c:pt>
                <c:pt idx="2">
                  <c:v>24.9</c:v>
                </c:pt>
                <c:pt idx="3">
                  <c:v>25.3969424032188</c:v>
                </c:pt>
                <c:pt idx="4">
                  <c:v>26.9752019976322</c:v>
                </c:pt>
                <c:pt idx="5">
                  <c:v>28.4551237442993</c:v>
                </c:pt>
                <c:pt idx="6">
                  <c:v>29.8428348559636</c:v>
                </c:pt>
                <c:pt idx="7">
                  <c:v>31.1440807723597</c:v>
                </c:pt>
                <c:pt idx="8">
                  <c:v>32.3642489476415</c:v>
                </c:pt>
                <c:pt idx="9">
                  <c:v>33.5083911556676</c:v>
                </c:pt>
                <c:pt idx="10">
                  <c:v>34.5812444054949</c:v>
                </c:pt>
                <c:pt idx="11">
                  <c:v>35.5872505536736</c:v>
                </c:pt>
                <c:pt idx="12">
                  <c:v>36.530574694544</c:v>
                </c:pt>
                <c:pt idx="13">
                  <c:v>37.4151224046746</c:v>
                </c:pt>
                <c:pt idx="14">
                  <c:v>38.244555912838</c:v>
                </c:pt>
                <c:pt idx="15">
                  <c:v>39.022309262471</c:v>
                </c:pt>
                <c:pt idx="16">
                  <c:v>39.7516025293957</c:v>
                </c:pt>
                <c:pt idx="17">
                  <c:v>40.4354551536662</c:v>
                </c:pt>
                <c:pt idx="18">
                  <c:v>41.0766984407374</c:v>
                </c:pt>
                <c:pt idx="19">
                  <c:v>41.6779872837136</c:v>
                </c:pt>
                <c:pt idx="20">
                  <c:v>42.2418111552102</c:v>
                </c:pt>
                <c:pt idx="21">
                  <c:v>42.7705044143365</c:v>
                </c:pt>
                <c:pt idx="22">
                  <c:v>43.2662559714738</c:v>
                </c:pt>
                <c:pt idx="23">
                  <c:v>43.7311183508622</c:v>
                </c:pt>
                <c:pt idx="24">
                  <c:v>44.1670161885179</c:v>
                </c:pt>
                <c:pt idx="25">
                  <c:v>44.5757542006646</c:v>
                </c:pt>
                <c:pt idx="26">
                  <c:v>44.9590246556686</c:v>
                </c:pt>
                <c:pt idx="27">
                  <c:v>45.3184143804156</c:v>
                </c:pt>
                <c:pt idx="28">
                  <c:v>45.6554113301343</c:v>
                </c:pt>
                <c:pt idx="29">
                  <c:v>45.9714107488704</c:v>
                </c:pt>
                <c:pt idx="30">
                  <c:v>46.2677209461136</c:v>
                </c:pt>
                <c:pt idx="31">
                  <c:v>46.5455687134972</c:v>
                </c:pt>
                <c:pt idx="32">
                  <c:v>46.8061044039941</c:v>
                </c:pt>
                <c:pt idx="33">
                  <c:v>47.0504066946401</c:v>
                </c:pt>
                <c:pt idx="34">
                  <c:v>47.2794870525023</c:v>
                </c:pt>
                <c:pt idx="35">
                  <c:v>47.4942939223826</c:v>
                </c:pt>
                <c:pt idx="36">
                  <c:v>47.6957166535953</c:v>
                </c:pt>
                <c:pt idx="37">
                  <c:v>47.8845891820754</c:v>
                </c:pt>
                <c:pt idx="38">
                  <c:v>48.061693483063</c:v>
                </c:pt>
                <c:pt idx="39">
                  <c:v>48.2277628086591</c:v>
                </c:pt>
                <c:pt idx="40">
                  <c:v>48.3834847236559</c:v>
                </c:pt>
                <c:pt idx="41">
                  <c:v>48.5295039522112</c:v>
                </c:pt>
                <c:pt idx="42">
                  <c:v>48.6664250471537</c:v>
                </c:pt>
                <c:pt idx="43">
                  <c:v>48.7948148929688</c:v>
                </c:pt>
                <c:pt idx="44">
                  <c:v>48.9152050528294</c:v>
                </c:pt>
                <c:pt idx="45">
                  <c:v>49.0280939693886</c:v>
                </c:pt>
                <c:pt idx="46">
                  <c:v>49.1339490284454</c:v>
                </c:pt>
                <c:pt idx="47">
                  <c:v>49.2332084940285</c:v>
                </c:pt>
                <c:pt idx="48">
                  <c:v>49.3262833229089</c:v>
                </c:pt>
                <c:pt idx="49">
                  <c:v>49.4135588660548</c:v>
                </c:pt>
                <c:pt idx="50">
                  <c:v>49.4953964640715</c:v>
                </c:pt>
              </c:numCache>
            </c:numRef>
          </c:yVal>
          <c:smooth val="0"/>
        </c:ser>
        <c:axId val="87728751"/>
        <c:axId val="73889889"/>
      </c:scatterChart>
      <c:valAx>
        <c:axId val="87728751"/>
        <c:scaling>
          <c:orientation val="minMax"/>
          <c:max val="260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889889"/>
        <c:crosses val="autoZero"/>
        <c:crossBetween val="midCat"/>
      </c:valAx>
      <c:valAx>
        <c:axId val="73889889"/>
        <c:scaling>
          <c:orientation val="minMax"/>
          <c:max val="55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Temperatura (ºC)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728751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MALHA FECHADA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'Malha fechada'!$B$13:$B$46</c:f>
              <c:numCache>
                <c:formatCode>General</c:formatCode>
                <c:ptCount val="3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</c:numCache>
            </c:numRef>
          </c:xVal>
          <c:yVal>
            <c:numRef>
              <c:f>'Malha fechada'!$C$13:$C$46</c:f>
              <c:numCache>
                <c:formatCode>General</c:formatCode>
                <c:ptCount val="34"/>
                <c:pt idx="0">
                  <c:v>24.5</c:v>
                </c:pt>
                <c:pt idx="1">
                  <c:v>24.8</c:v>
                </c:pt>
                <c:pt idx="2">
                  <c:v>26.9</c:v>
                </c:pt>
                <c:pt idx="3">
                  <c:v>27.4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46</c:v>
                </c:pt>
                <c:pt idx="9">
                  <c:v>46.1</c:v>
                </c:pt>
                <c:pt idx="10">
                  <c:v>45.6</c:v>
                </c:pt>
                <c:pt idx="11">
                  <c:v>44.3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40.8</c:v>
                </c:pt>
                <c:pt idx="16">
                  <c:v>40.5</c:v>
                </c:pt>
                <c:pt idx="17">
                  <c:v>40.6</c:v>
                </c:pt>
                <c:pt idx="18">
                  <c:v>40.7</c:v>
                </c:pt>
                <c:pt idx="19">
                  <c:v>41</c:v>
                </c:pt>
                <c:pt idx="20">
                  <c:v>41.6</c:v>
                </c:pt>
                <c:pt idx="21">
                  <c:v>41.7</c:v>
                </c:pt>
                <c:pt idx="22">
                  <c:v>42.2</c:v>
                </c:pt>
                <c:pt idx="23">
                  <c:v>42.2</c:v>
                </c:pt>
                <c:pt idx="24">
                  <c:v>42.3</c:v>
                </c:pt>
                <c:pt idx="25">
                  <c:v>42.3</c:v>
                </c:pt>
                <c:pt idx="26">
                  <c:v>42.1</c:v>
                </c:pt>
                <c:pt idx="27">
                  <c:v>42</c:v>
                </c:pt>
                <c:pt idx="28">
                  <c:v>41.8</c:v>
                </c:pt>
                <c:pt idx="29">
                  <c:v>41.7</c:v>
                </c:pt>
                <c:pt idx="30">
                  <c:v>41.7</c:v>
                </c:pt>
                <c:pt idx="31">
                  <c:v>41.6</c:v>
                </c:pt>
                <c:pt idx="32">
                  <c:v>41.6</c:v>
                </c:pt>
                <c:pt idx="33">
                  <c:v>41.6</c:v>
                </c:pt>
              </c:numCache>
            </c:numRef>
          </c:yVal>
          <c:smooth val="0"/>
        </c:ser>
        <c:axId val="42308861"/>
        <c:axId val="33642532"/>
      </c:scatterChart>
      <c:valAx>
        <c:axId val="4230886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642532"/>
        <c:crosses val="autoZero"/>
        <c:crossBetween val="midCat"/>
      </c:valAx>
      <c:valAx>
        <c:axId val="336425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3088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562680</xdr:colOff>
      <xdr:row>0</xdr:row>
      <xdr:rowOff>119160</xdr:rowOff>
    </xdr:from>
    <xdr:to>
      <xdr:col>21</xdr:col>
      <xdr:colOff>257400</xdr:colOff>
      <xdr:row>15</xdr:row>
      <xdr:rowOff>172440</xdr:rowOff>
    </xdr:to>
    <xdr:graphicFrame>
      <xdr:nvGraphicFramePr>
        <xdr:cNvPr id="0" name="Gráfico 5"/>
        <xdr:cNvGraphicFramePr/>
      </xdr:nvGraphicFramePr>
      <xdr:xfrm>
        <a:off x="8071920" y="119160"/>
        <a:ext cx="495720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38160</xdr:colOff>
      <xdr:row>19</xdr:row>
      <xdr:rowOff>138240</xdr:rowOff>
    </xdr:from>
    <xdr:to>
      <xdr:col>13</xdr:col>
      <xdr:colOff>142560</xdr:colOff>
      <xdr:row>34</xdr:row>
      <xdr:rowOff>23760</xdr:rowOff>
    </xdr:to>
    <xdr:graphicFrame>
      <xdr:nvGraphicFramePr>
        <xdr:cNvPr id="1" name="Gráfico 2"/>
        <xdr:cNvGraphicFramePr/>
      </xdr:nvGraphicFramePr>
      <xdr:xfrm>
        <a:off x="3555720" y="3757680"/>
        <a:ext cx="4832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4" min="2" style="2" width="9.14"/>
    <col collapsed="false" customWidth="true" hidden="false" outlineLevel="0" max="5" min="5" style="2" width="8.71"/>
    <col collapsed="false" customWidth="true" hidden="false" outlineLevel="0" max="6" min="6" style="2" width="6.15"/>
    <col collapsed="false" customWidth="true" hidden="false" outlineLevel="0" max="7" min="7" style="3" width="9"/>
    <col collapsed="false" customWidth="true" hidden="false" outlineLevel="0" max="9" min="8" style="3" width="9.14"/>
    <col collapsed="false" customWidth="true" hidden="false" outlineLevel="0" max="10" min="10" style="1" width="6.71"/>
    <col collapsed="false" customWidth="true" hidden="false" outlineLevel="0" max="12" min="11" style="1" width="9.14"/>
    <col collapsed="false" customWidth="true" hidden="false" outlineLevel="0" max="13" min="13" style="2" width="9.14"/>
    <col collapsed="false" customWidth="true" hidden="false" outlineLevel="0" max="15" min="14" style="1" width="9.14"/>
    <col collapsed="false" customWidth="true" hidden="false" outlineLevel="0" max="16" min="16" style="1" width="10.58"/>
    <col collapsed="false" customWidth="true" hidden="false" outlineLevel="0" max="1025" min="17" style="1" width="9.14"/>
  </cols>
  <sheetData>
    <row r="1" customFormat="false" ht="11.25" hidden="false" customHeight="true" outlineLevel="0" collapsed="false"/>
    <row r="2" customFormat="false" ht="15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customFormat="false" ht="15" hidden="false" customHeight="false" outlineLevel="0" collapsed="false">
      <c r="B4" s="5" t="s">
        <v>1</v>
      </c>
      <c r="C4" s="5"/>
      <c r="D4" s="5"/>
      <c r="G4" s="6" t="s">
        <v>2</v>
      </c>
      <c r="H4" s="6"/>
      <c r="I4" s="6"/>
      <c r="K4" s="6" t="s">
        <v>3</v>
      </c>
      <c r="L4" s="6"/>
      <c r="M4" s="6"/>
    </row>
    <row r="5" customFormat="false" ht="13.8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G5" s="3" t="s">
        <v>4</v>
      </c>
      <c r="H5" s="3" t="s">
        <v>5</v>
      </c>
      <c r="I5" s="3" t="s">
        <v>6</v>
      </c>
      <c r="K5" s="3" t="s">
        <v>4</v>
      </c>
      <c r="L5" s="3" t="s">
        <v>5</v>
      </c>
      <c r="M5" s="2" t="s">
        <v>6</v>
      </c>
    </row>
    <row r="6" customFormat="false" ht="13.8" hidden="false" customHeight="false" outlineLevel="0" collapsed="false">
      <c r="B6" s="2" t="n">
        <v>30</v>
      </c>
      <c r="C6" s="2" t="n">
        <v>0</v>
      </c>
      <c r="D6" s="2" t="n">
        <v>24.9</v>
      </c>
      <c r="E6" s="7" t="n">
        <f aca="false">$D$6+$P$17*$P$18*(1-EXP(-MAX(0, C6-$P$20)/$P$19))</f>
        <v>24.9</v>
      </c>
      <c r="G6" s="3" t="n">
        <v>40</v>
      </c>
      <c r="H6" s="3" t="n">
        <v>0</v>
      </c>
      <c r="I6" s="3" t="n">
        <v>25</v>
      </c>
      <c r="K6" s="3" t="n">
        <v>40</v>
      </c>
      <c r="L6" s="3" t="n">
        <v>0</v>
      </c>
      <c r="M6" s="2" t="n">
        <v>24</v>
      </c>
    </row>
    <row r="7" customFormat="false" ht="13.8" hidden="false" customHeight="false" outlineLevel="0" collapsed="false">
      <c r="C7" s="2" t="n">
        <v>5</v>
      </c>
      <c r="D7" s="2" t="n">
        <v>24.8</v>
      </c>
      <c r="E7" s="7" t="n">
        <f aca="false">$D$6+$P$17*$P$18*(1-EXP(-MAX(0, C7-$P$20)/$P$19))</f>
        <v>24.9</v>
      </c>
      <c r="H7" s="3" t="n">
        <v>5</v>
      </c>
      <c r="I7" s="3" t="n">
        <v>25.3</v>
      </c>
      <c r="L7" s="3" t="n">
        <v>5</v>
      </c>
      <c r="M7" s="2" t="n">
        <v>24</v>
      </c>
    </row>
    <row r="8" customFormat="false" ht="13.8" hidden="false" customHeight="false" outlineLevel="0" collapsed="false">
      <c r="C8" s="2" t="n">
        <v>10</v>
      </c>
      <c r="D8" s="2" t="n">
        <v>25.1</v>
      </c>
      <c r="E8" s="7" t="n">
        <f aca="false">$D$6+$P$17*$P$18*(1-EXP(-MAX(0, C8-$P$20)/$P$19))</f>
        <v>24.9</v>
      </c>
      <c r="H8" s="3" t="n">
        <v>10</v>
      </c>
      <c r="I8" s="3" t="n">
        <v>26.4</v>
      </c>
      <c r="L8" s="3" t="n">
        <v>10</v>
      </c>
      <c r="M8" s="2" t="n">
        <v>24.7</v>
      </c>
    </row>
    <row r="9" customFormat="false" ht="13.8" hidden="false" customHeight="false" outlineLevel="0" collapsed="false">
      <c r="C9" s="2" t="n">
        <v>15</v>
      </c>
      <c r="D9" s="2" t="n">
        <v>25.9</v>
      </c>
      <c r="E9" s="7" t="n">
        <f aca="false">$D$6+$P$17*$P$18*(1-EXP(-MAX(0, C9-$P$20)/$P$19))</f>
        <v>25.3969424032188</v>
      </c>
      <c r="H9" s="3" t="n">
        <v>15</v>
      </c>
      <c r="I9" s="3" t="n">
        <v>27.9</v>
      </c>
      <c r="L9" s="3" t="n">
        <v>15</v>
      </c>
      <c r="M9" s="2" t="n">
        <v>25.7</v>
      </c>
    </row>
    <row r="10" customFormat="false" ht="13.8" hidden="false" customHeight="false" outlineLevel="0" collapsed="false">
      <c r="C10" s="2" t="n">
        <v>20</v>
      </c>
      <c r="D10" s="2" t="n">
        <v>27</v>
      </c>
      <c r="E10" s="7" t="n">
        <f aca="false">$D$6+$P$17*$P$18*(1-EXP(-MAX(0, C10-$P$20)/$P$19))</f>
        <v>26.9752019976322</v>
      </c>
      <c r="H10" s="3" t="n">
        <v>20</v>
      </c>
      <c r="I10" s="3" t="n">
        <v>29.7</v>
      </c>
      <c r="L10" s="3" t="n">
        <v>20</v>
      </c>
      <c r="M10" s="2" t="n">
        <v>27.5</v>
      </c>
    </row>
    <row r="11" customFormat="false" ht="13.8" hidden="false" customHeight="false" outlineLevel="0" collapsed="false">
      <c r="C11" s="2" t="n">
        <v>25</v>
      </c>
      <c r="D11" s="2" t="n">
        <v>28.3</v>
      </c>
      <c r="E11" s="7" t="n">
        <f aca="false">$D$6+$P$17*$P$18*(1-EXP(-MAX(0, C11-$P$20)/$P$19))</f>
        <v>28.4551237442993</v>
      </c>
      <c r="H11" s="3" t="n">
        <v>25</v>
      </c>
      <c r="I11" s="3" t="n">
        <v>31.1</v>
      </c>
      <c r="L11" s="3" t="n">
        <v>25</v>
      </c>
      <c r="M11" s="2" t="n">
        <v>29.2</v>
      </c>
    </row>
    <row r="12" customFormat="false" ht="13.8" hidden="false" customHeight="false" outlineLevel="0" collapsed="false">
      <c r="C12" s="2" t="n">
        <v>30</v>
      </c>
      <c r="D12" s="2" t="n">
        <v>29.7</v>
      </c>
      <c r="E12" s="7" t="n">
        <f aca="false">$D$6+$P$17*$P$18*(1-EXP(-MAX(0, C12-$P$20)/$P$19))</f>
        <v>29.8428348559636</v>
      </c>
      <c r="H12" s="3" t="n">
        <v>30</v>
      </c>
      <c r="I12" s="3" t="n">
        <v>32.8</v>
      </c>
      <c r="L12" s="3" t="n">
        <v>30</v>
      </c>
      <c r="M12" s="2" t="n">
        <v>30.9</v>
      </c>
    </row>
    <row r="13" customFormat="false" ht="13.8" hidden="false" customHeight="false" outlineLevel="0" collapsed="false">
      <c r="C13" s="2" t="n">
        <v>35</v>
      </c>
      <c r="D13" s="2" t="n">
        <v>31</v>
      </c>
      <c r="E13" s="7" t="n">
        <f aca="false">$D$6+$P$17*$P$18*(1-EXP(-MAX(0, C13-$P$20)/$P$19))</f>
        <v>31.1440807723597</v>
      </c>
      <c r="H13" s="3" t="n">
        <v>35</v>
      </c>
      <c r="I13" s="3" t="n">
        <v>34</v>
      </c>
      <c r="L13" s="3" t="n">
        <v>35</v>
      </c>
      <c r="M13" s="2" t="n">
        <v>32.7</v>
      </c>
    </row>
    <row r="14" customFormat="false" ht="13.8" hidden="false" customHeight="false" outlineLevel="0" collapsed="false">
      <c r="C14" s="2" t="n">
        <v>40</v>
      </c>
      <c r="D14" s="2" t="n">
        <v>32.3</v>
      </c>
      <c r="E14" s="7" t="n">
        <f aca="false">$D$6+$P$17*$P$18*(1-EXP(-MAX(0, C14-$P$20)/$P$19))</f>
        <v>32.3642489476415</v>
      </c>
      <c r="H14" s="3" t="n">
        <v>40</v>
      </c>
      <c r="I14" s="3" t="n">
        <v>35</v>
      </c>
      <c r="L14" s="3" t="n">
        <v>40</v>
      </c>
      <c r="M14" s="2" t="n">
        <v>34.2</v>
      </c>
    </row>
    <row r="15" customFormat="false" ht="13.8" hidden="false" customHeight="false" outlineLevel="0" collapsed="false">
      <c r="C15" s="2" t="n">
        <v>45</v>
      </c>
      <c r="D15" s="2" t="n">
        <v>33.5</v>
      </c>
      <c r="E15" s="7" t="n">
        <f aca="false">$D$6+$P$17*$P$18*(1-EXP(-MAX(0, C15-$P$20)/$P$19))</f>
        <v>33.5083911556676</v>
      </c>
      <c r="H15" s="3" t="n">
        <v>45</v>
      </c>
      <c r="I15" s="3" t="n">
        <v>36.1</v>
      </c>
      <c r="L15" s="3" t="n">
        <v>45</v>
      </c>
      <c r="M15" s="2" t="n">
        <v>35.5</v>
      </c>
    </row>
    <row r="16" customFormat="false" ht="13.8" hidden="false" customHeight="false" outlineLevel="0" collapsed="false">
      <c r="C16" s="2" t="n">
        <v>50</v>
      </c>
      <c r="D16" s="2" t="n">
        <v>34.3</v>
      </c>
      <c r="E16" s="7" t="n">
        <f aca="false">$D$6+$P$17*$P$18*(1-EXP(-MAX(0, C16-$P$20)/$P$19))</f>
        <v>34.5812444054949</v>
      </c>
      <c r="H16" s="3" t="n">
        <v>50</v>
      </c>
      <c r="I16" s="3" t="n">
        <v>37.1</v>
      </c>
      <c r="L16" s="3" t="n">
        <v>50</v>
      </c>
      <c r="M16" s="2" t="n">
        <v>37</v>
      </c>
    </row>
    <row r="17" customFormat="false" ht="13.8" hidden="false" customHeight="false" outlineLevel="0" collapsed="false">
      <c r="C17" s="2" t="n">
        <v>55</v>
      </c>
      <c r="D17" s="2" t="n">
        <v>35.4</v>
      </c>
      <c r="E17" s="7" t="n">
        <f aca="false">$D$6+$P$17*$P$18*(1-EXP(-MAX(0, C17-$P$20)/$P$19))</f>
        <v>35.5872505536736</v>
      </c>
      <c r="H17" s="3" t="n">
        <v>55</v>
      </c>
      <c r="I17" s="3" t="n">
        <v>38.3</v>
      </c>
      <c r="L17" s="3" t="n">
        <v>55</v>
      </c>
      <c r="M17" s="2" t="n">
        <v>38.6</v>
      </c>
      <c r="O17" s="1" t="s">
        <v>8</v>
      </c>
      <c r="P17" s="8" t="n">
        <v>30</v>
      </c>
      <c r="Q17" s="2" t="s">
        <v>9</v>
      </c>
      <c r="S17" s="1" t="n">
        <v>30</v>
      </c>
    </row>
    <row r="18" customFormat="false" ht="13.8" hidden="false" customHeight="false" outlineLevel="0" collapsed="false">
      <c r="C18" s="2" t="n">
        <v>60</v>
      </c>
      <c r="D18" s="2" t="n">
        <v>36.3</v>
      </c>
      <c r="E18" s="7" t="n">
        <f aca="false">$D$6+$P$17*$P$18*(1-EXP(-MAX(0, C18-$P$20)/$P$19))</f>
        <v>36.530574694544</v>
      </c>
      <c r="H18" s="3" t="n">
        <v>60</v>
      </c>
      <c r="I18" s="3" t="n">
        <v>39.2</v>
      </c>
      <c r="L18" s="3" t="n">
        <v>60</v>
      </c>
      <c r="M18" s="2" t="n">
        <v>39.8</v>
      </c>
      <c r="O18" s="1" t="s">
        <v>10</v>
      </c>
      <c r="P18" s="9" t="n">
        <v>0.8609</v>
      </c>
      <c r="Q18" s="2" t="s">
        <v>11</v>
      </c>
      <c r="S18" s="1" t="n">
        <v>0.87</v>
      </c>
    </row>
    <row r="19" customFormat="false" ht="13.8" hidden="false" customHeight="false" outlineLevel="0" collapsed="false">
      <c r="C19" s="2" t="n">
        <v>65</v>
      </c>
      <c r="D19" s="2" t="n">
        <v>37.2</v>
      </c>
      <c r="E19" s="7" t="n">
        <f aca="false">$D$6+$P$17*$P$18*(1-EXP(-MAX(0, C19-$P$20)/$P$19))</f>
        <v>37.4151224046746</v>
      </c>
      <c r="H19" s="3" t="n">
        <v>65</v>
      </c>
      <c r="I19" s="3" t="n">
        <v>40</v>
      </c>
      <c r="L19" s="3" t="n">
        <v>65</v>
      </c>
      <c r="M19" s="2" t="n">
        <v>41.1</v>
      </c>
      <c r="O19" s="1" t="s">
        <v>12</v>
      </c>
      <c r="P19" s="2" t="n">
        <v>77.72</v>
      </c>
      <c r="Q19" s="2" t="s">
        <v>13</v>
      </c>
      <c r="S19" s="1" t="n">
        <v>90</v>
      </c>
    </row>
    <row r="20" customFormat="false" ht="13.8" hidden="false" customHeight="false" outlineLevel="0" collapsed="false">
      <c r="C20" s="2" t="n">
        <v>70</v>
      </c>
      <c r="D20" s="2" t="n">
        <v>38.2</v>
      </c>
      <c r="E20" s="7" t="n">
        <f aca="false">$D$6+$P$17*$P$18*(1-EXP(-MAX(0, C20-$P$20)/$P$19))</f>
        <v>38.244555912838</v>
      </c>
      <c r="H20" s="3" t="n">
        <v>70</v>
      </c>
      <c r="I20" s="3" t="n">
        <v>40.7</v>
      </c>
      <c r="L20" s="3" t="n">
        <v>70</v>
      </c>
      <c r="M20" s="2" t="n">
        <v>42</v>
      </c>
      <c r="O20" s="1" t="s">
        <v>14</v>
      </c>
      <c r="P20" s="2" t="n">
        <v>13.49</v>
      </c>
      <c r="Q20" s="2" t="s">
        <v>13</v>
      </c>
      <c r="S20" s="1" t="n">
        <v>10</v>
      </c>
    </row>
    <row r="21" customFormat="false" ht="13.8" hidden="false" customHeight="false" outlineLevel="0" collapsed="false">
      <c r="C21" s="2" t="n">
        <v>75</v>
      </c>
      <c r="D21" s="2" t="n">
        <v>39.2</v>
      </c>
      <c r="E21" s="7" t="n">
        <f aca="false">$D$6+$P$17*$P$18*(1-EXP(-MAX(0, C21-$P$20)/$P$19))</f>
        <v>39.022309262471</v>
      </c>
      <c r="H21" s="3" t="n">
        <v>75</v>
      </c>
      <c r="I21" s="3" t="n">
        <v>41.3</v>
      </c>
      <c r="L21" s="3" t="n">
        <v>75</v>
      </c>
      <c r="M21" s="2" t="n">
        <v>43</v>
      </c>
      <c r="O21" s="1" t="s">
        <v>15</v>
      </c>
      <c r="P21" s="2" t="n">
        <v>24.9</v>
      </c>
      <c r="Q21" s="2" t="s">
        <v>16</v>
      </c>
      <c r="S21" s="1" t="n">
        <v>24.9</v>
      </c>
    </row>
    <row r="22" customFormat="false" ht="13.8" hidden="false" customHeight="false" outlineLevel="0" collapsed="false">
      <c r="C22" s="2" t="n">
        <v>80</v>
      </c>
      <c r="D22" s="2" t="n">
        <v>39.9</v>
      </c>
      <c r="E22" s="7" t="n">
        <f aca="false">$D$6+$P$17*$P$18*(1-EXP(-MAX(0, C22-$P$20)/$P$19))</f>
        <v>39.7516025293957</v>
      </c>
      <c r="H22" s="3" t="n">
        <v>80</v>
      </c>
      <c r="I22" s="3" t="n">
        <v>41.7</v>
      </c>
      <c r="L22" s="3" t="n">
        <v>80</v>
      </c>
      <c r="M22" s="2" t="n">
        <v>44.1</v>
      </c>
    </row>
    <row r="23" customFormat="false" ht="13.8" hidden="false" customHeight="false" outlineLevel="0" collapsed="false">
      <c r="C23" s="2" t="n">
        <v>85</v>
      </c>
      <c r="D23" s="2" t="n">
        <v>40.7</v>
      </c>
      <c r="E23" s="7" t="n">
        <f aca="false">$D$6+$P$17*$P$18*(1-EXP(-MAX(0, C23-$P$20)/$P$19))</f>
        <v>40.4354551536662</v>
      </c>
      <c r="H23" s="3" t="n">
        <v>85</v>
      </c>
      <c r="I23" s="3" t="n">
        <v>42.3</v>
      </c>
      <c r="L23" s="3" t="n">
        <v>85</v>
      </c>
      <c r="M23" s="2" t="n">
        <v>45</v>
      </c>
      <c r="O23" s="1" t="s">
        <v>17</v>
      </c>
    </row>
    <row r="24" customFormat="false" ht="13.8" hidden="false" customHeight="false" outlineLevel="0" collapsed="false">
      <c r="C24" s="2" t="n">
        <v>90</v>
      </c>
      <c r="D24" s="2" t="n">
        <v>41.3</v>
      </c>
      <c r="E24" s="7" t="n">
        <f aca="false">$D$6+$P$17*$P$18*(1-EXP(-MAX(0, C24-$P$20)/$P$19))</f>
        <v>41.0766984407374</v>
      </c>
      <c r="H24" s="3" t="n">
        <v>90</v>
      </c>
      <c r="I24" s="3" t="n">
        <v>42.9</v>
      </c>
      <c r="L24" s="3" t="n">
        <v>90</v>
      </c>
      <c r="M24" s="2" t="n">
        <v>45.9</v>
      </c>
      <c r="O24" s="1" t="s">
        <v>18</v>
      </c>
    </row>
    <row r="25" customFormat="false" ht="13.8" hidden="false" customHeight="false" outlineLevel="0" collapsed="false">
      <c r="C25" s="2" t="n">
        <v>95</v>
      </c>
      <c r="D25" s="2" t="n">
        <v>41.6</v>
      </c>
      <c r="E25" s="7" t="n">
        <f aca="false">$D$6+$P$17*$P$18*(1-EXP(-MAX(0, C25-$P$20)/$P$19))</f>
        <v>41.6779872837136</v>
      </c>
      <c r="H25" s="3" t="n">
        <v>95</v>
      </c>
      <c r="I25" s="3" t="n">
        <v>43.2</v>
      </c>
      <c r="L25" s="3" t="n">
        <v>95</v>
      </c>
      <c r="M25" s="2" t="n">
        <v>46.6</v>
      </c>
      <c r="O25" s="1" t="s">
        <v>19</v>
      </c>
    </row>
    <row r="26" customFormat="false" ht="13.8" hidden="false" customHeight="false" outlineLevel="0" collapsed="false">
      <c r="C26" s="2" t="n">
        <v>100</v>
      </c>
      <c r="D26" s="2" t="n">
        <v>42.3</v>
      </c>
      <c r="E26" s="7" t="n">
        <f aca="false">$D$6+$P$17*$P$18*(1-EXP(-MAX(0, C26-$P$20)/$P$19))</f>
        <v>42.2418111552102</v>
      </c>
      <c r="H26" s="3" t="n">
        <v>100</v>
      </c>
      <c r="I26" s="3" t="n">
        <v>43.8</v>
      </c>
      <c r="L26" s="3" t="n">
        <v>100</v>
      </c>
      <c r="M26" s="2" t="n">
        <v>47.2</v>
      </c>
    </row>
    <row r="27" customFormat="false" ht="13.8" hidden="false" customHeight="false" outlineLevel="0" collapsed="false">
      <c r="C27" s="2" t="n">
        <v>105</v>
      </c>
      <c r="D27" s="2" t="n">
        <v>43</v>
      </c>
      <c r="E27" s="7" t="n">
        <f aca="false">$D$6+$P$17*$P$18*(1-EXP(-MAX(0, C27-$P$20)/$P$19))</f>
        <v>42.7705044143365</v>
      </c>
      <c r="H27" s="3" t="n">
        <v>105</v>
      </c>
      <c r="I27" s="3" t="n">
        <v>44.1</v>
      </c>
      <c r="L27" s="3" t="n">
        <v>105</v>
      </c>
      <c r="M27" s="2" t="n">
        <v>48</v>
      </c>
    </row>
    <row r="28" customFormat="false" ht="13.8" hidden="false" customHeight="false" outlineLevel="0" collapsed="false">
      <c r="C28" s="2" t="n">
        <v>110</v>
      </c>
      <c r="D28" s="2" t="n">
        <v>43.4</v>
      </c>
      <c r="E28" s="7" t="n">
        <f aca="false">$D$6+$P$17*$P$18*(1-EXP(-MAX(0, C28-$P$20)/$P$19))</f>
        <v>43.2662559714738</v>
      </c>
      <c r="H28" s="3" t="n">
        <v>110</v>
      </c>
      <c r="I28" s="3" t="n">
        <v>44.4</v>
      </c>
      <c r="L28" s="3" t="n">
        <v>110</v>
      </c>
      <c r="M28" s="2" t="n">
        <v>48.8</v>
      </c>
    </row>
    <row r="29" customFormat="false" ht="13.8" hidden="false" customHeight="false" outlineLevel="0" collapsed="false">
      <c r="C29" s="2" t="n">
        <v>115</v>
      </c>
      <c r="D29" s="2" t="n">
        <v>43.7</v>
      </c>
      <c r="E29" s="7" t="n">
        <f aca="false">$D$6+$P$17*$P$18*(1-EXP(-MAX(0, C29-$P$20)/$P$19))</f>
        <v>43.7311183508622</v>
      </c>
      <c r="H29" s="3" t="n">
        <v>115</v>
      </c>
      <c r="I29" s="3" t="n">
        <v>44.7</v>
      </c>
      <c r="L29" s="3" t="n">
        <v>115</v>
      </c>
    </row>
    <row r="30" customFormat="false" ht="13.8" hidden="false" customHeight="false" outlineLevel="0" collapsed="false">
      <c r="C30" s="2" t="n">
        <v>120</v>
      </c>
      <c r="D30" s="2" t="n">
        <v>44.3</v>
      </c>
      <c r="E30" s="7" t="n">
        <f aca="false">$D$6+$P$17*$P$18*(1-EXP(-MAX(0, C30-$P$20)/$P$19))</f>
        <v>44.1670161885179</v>
      </c>
      <c r="H30" s="3" t="n">
        <v>120</v>
      </c>
      <c r="I30" s="3" t="n">
        <v>45.1</v>
      </c>
      <c r="L30" s="3" t="n">
        <v>120</v>
      </c>
      <c r="M30" s="2" t="n">
        <v>49.7</v>
      </c>
    </row>
    <row r="31" customFormat="false" ht="13.8" hidden="false" customHeight="false" outlineLevel="0" collapsed="false">
      <c r="C31" s="2" t="n">
        <v>125</v>
      </c>
      <c r="D31" s="2" t="n">
        <v>44.6</v>
      </c>
      <c r="E31" s="7" t="n">
        <f aca="false">$D$6+$P$17*$P$18*(1-EXP(-MAX(0, C31-$P$20)/$P$19))</f>
        <v>44.5757542006646</v>
      </c>
      <c r="H31" s="3" t="n">
        <v>125</v>
      </c>
      <c r="I31" s="3" t="n">
        <v>45.5</v>
      </c>
      <c r="L31" s="3" t="n">
        <v>125</v>
      </c>
      <c r="M31" s="2" t="n">
        <v>50.4</v>
      </c>
    </row>
    <row r="32" customFormat="false" ht="13.8" hidden="false" customHeight="false" outlineLevel="0" collapsed="false">
      <c r="C32" s="2" t="n">
        <v>130</v>
      </c>
      <c r="D32" s="2" t="n">
        <v>45.1</v>
      </c>
      <c r="E32" s="7" t="n">
        <f aca="false">$D$6+$P$17*$P$18*(1-EXP(-MAX(0, C32-$P$20)/$P$19))</f>
        <v>44.9590246556686</v>
      </c>
      <c r="H32" s="3" t="n">
        <v>130</v>
      </c>
      <c r="I32" s="3" t="n">
        <v>45.6</v>
      </c>
      <c r="L32" s="3" t="n">
        <v>130</v>
      </c>
      <c r="M32" s="2" t="n">
        <v>51</v>
      </c>
    </row>
    <row r="33" customFormat="false" ht="13.8" hidden="false" customHeight="false" outlineLevel="0" collapsed="false">
      <c r="C33" s="2" t="n">
        <v>135</v>
      </c>
      <c r="D33" s="2" t="n">
        <v>45.2</v>
      </c>
      <c r="E33" s="7" t="n">
        <f aca="false">$D$6+$P$17*$P$18*(1-EXP(-MAX(0, C33-$P$20)/$P$19))</f>
        <v>45.3184143804156</v>
      </c>
      <c r="H33" s="3" t="n">
        <v>135</v>
      </c>
      <c r="I33" s="3" t="n">
        <v>45.7</v>
      </c>
      <c r="L33" s="3" t="n">
        <v>135</v>
      </c>
      <c r="M33" s="2" t="n">
        <v>51.4</v>
      </c>
    </row>
    <row r="34" customFormat="false" ht="13.8" hidden="false" customHeight="false" outlineLevel="0" collapsed="false">
      <c r="C34" s="2" t="n">
        <v>140</v>
      </c>
      <c r="D34" s="2" t="n">
        <v>45.6</v>
      </c>
      <c r="E34" s="7" t="n">
        <f aca="false">$D$6+$P$17*$P$18*(1-EXP(-MAX(0, C34-$P$20)/$P$19))</f>
        <v>45.6554113301343</v>
      </c>
      <c r="H34" s="3" t="n">
        <v>140</v>
      </c>
      <c r="I34" s="3" t="n">
        <v>46.1</v>
      </c>
      <c r="L34" s="3" t="n">
        <v>140</v>
      </c>
      <c r="M34" s="2" t="n">
        <v>51.8</v>
      </c>
    </row>
    <row r="35" customFormat="false" ht="13.8" hidden="false" customHeight="false" outlineLevel="0" collapsed="false">
      <c r="C35" s="2" t="n">
        <v>145</v>
      </c>
      <c r="D35" s="2" t="n">
        <v>46</v>
      </c>
      <c r="E35" s="7" t="n">
        <f aca="false">$D$6+$P$17*$P$18*(1-EXP(-MAX(0, C35-$P$20)/$P$19))</f>
        <v>45.9714107488704</v>
      </c>
      <c r="H35" s="3" t="n">
        <v>145</v>
      </c>
      <c r="I35" s="3" t="n">
        <v>46.3</v>
      </c>
      <c r="L35" s="3" t="n">
        <v>145</v>
      </c>
      <c r="M35" s="2" t="n">
        <v>52.1</v>
      </c>
    </row>
    <row r="36" customFormat="false" ht="13.8" hidden="false" customHeight="false" outlineLevel="0" collapsed="false">
      <c r="C36" s="2" t="n">
        <v>150</v>
      </c>
      <c r="D36" s="2" t="n">
        <v>46.3</v>
      </c>
      <c r="E36" s="7" t="n">
        <f aca="false">$D$6+$P$17*$P$18*(1-EXP(-MAX(0, C36-$P$20)/$P$19))</f>
        <v>46.2677209461136</v>
      </c>
      <c r="H36" s="3" t="n">
        <v>150</v>
      </c>
      <c r="I36" s="3" t="n">
        <v>46.5</v>
      </c>
      <c r="L36" s="3" t="n">
        <v>150</v>
      </c>
      <c r="M36" s="2" t="n">
        <v>52.5</v>
      </c>
    </row>
    <row r="37" customFormat="false" ht="13.8" hidden="false" customHeight="false" outlineLevel="0" collapsed="false">
      <c r="C37" s="2" t="n">
        <v>155</v>
      </c>
      <c r="D37" s="2" t="n">
        <v>46.6</v>
      </c>
      <c r="E37" s="7" t="n">
        <f aca="false">$D$6+$P$17*$P$18*(1-EXP(-MAX(0, C37-$P$20)/$P$19))</f>
        <v>46.5455687134972</v>
      </c>
      <c r="H37" s="3" t="n">
        <v>155</v>
      </c>
      <c r="I37" s="3" t="n">
        <v>46.8</v>
      </c>
      <c r="L37" s="3" t="n">
        <v>155</v>
      </c>
      <c r="M37" s="2" t="n">
        <v>52.9</v>
      </c>
    </row>
    <row r="38" customFormat="false" ht="13.8" hidden="false" customHeight="false" outlineLevel="0" collapsed="false">
      <c r="C38" s="2" t="n">
        <v>160</v>
      </c>
      <c r="D38" s="2" t="n">
        <v>46.8</v>
      </c>
      <c r="E38" s="7" t="n">
        <f aca="false">$D$6+$P$17*$P$18*(1-EXP(-MAX(0, C38-$P$20)/$P$19))</f>
        <v>46.8061044039941</v>
      </c>
      <c r="H38" s="3" t="n">
        <v>160</v>
      </c>
      <c r="I38" s="3" t="n">
        <v>47.1</v>
      </c>
      <c r="L38" s="3" t="n">
        <v>160</v>
      </c>
      <c r="M38" s="2" t="n">
        <v>53.4</v>
      </c>
    </row>
    <row r="39" customFormat="false" ht="13.8" hidden="false" customHeight="false" outlineLevel="0" collapsed="false">
      <c r="C39" s="2" t="n">
        <v>165</v>
      </c>
      <c r="D39" s="2" t="n">
        <v>47.1</v>
      </c>
      <c r="E39" s="7" t="n">
        <f aca="false">$D$6+$P$17*$P$18*(1-EXP(-MAX(0, C39-$P$20)/$P$19))</f>
        <v>47.0504066946401</v>
      </c>
      <c r="H39" s="3" t="n">
        <v>165</v>
      </c>
      <c r="I39" s="3" t="n">
        <v>47.1</v>
      </c>
      <c r="L39" s="3" t="n">
        <v>165</v>
      </c>
      <c r="M39" s="2" t="n">
        <v>52.7</v>
      </c>
    </row>
    <row r="40" customFormat="false" ht="13.8" hidden="false" customHeight="false" outlineLevel="0" collapsed="false">
      <c r="C40" s="2" t="n">
        <v>170</v>
      </c>
      <c r="D40" s="2" t="n">
        <v>47.2</v>
      </c>
      <c r="E40" s="7" t="n">
        <f aca="false">$D$6+$P$17*$P$18*(1-EXP(-MAX(0, C40-$P$20)/$P$19))</f>
        <v>47.2794870525023</v>
      </c>
      <c r="H40" s="3" t="n">
        <v>170</v>
      </c>
      <c r="I40" s="3" t="n">
        <v>47.2</v>
      </c>
      <c r="L40" s="3" t="n">
        <v>170</v>
      </c>
      <c r="M40" s="2" t="n">
        <v>54.1</v>
      </c>
    </row>
    <row r="41" customFormat="false" ht="13.8" hidden="false" customHeight="false" outlineLevel="0" collapsed="false">
      <c r="C41" s="2" t="n">
        <v>175</v>
      </c>
      <c r="D41" s="2" t="n">
        <v>47.4</v>
      </c>
      <c r="E41" s="7" t="n">
        <f aca="false">$D$6+$P$17*$P$18*(1-EXP(-MAX(0, C41-$P$20)/$P$19))</f>
        <v>47.4942939223826</v>
      </c>
      <c r="H41" s="3" t="n">
        <v>175</v>
      </c>
      <c r="I41" s="3" t="n">
        <v>47.5</v>
      </c>
      <c r="L41" s="3" t="n">
        <v>175</v>
      </c>
      <c r="M41" s="2" t="n">
        <v>54.3</v>
      </c>
    </row>
    <row r="42" customFormat="false" ht="13.8" hidden="false" customHeight="false" outlineLevel="0" collapsed="false">
      <c r="C42" s="2" t="n">
        <v>180</v>
      </c>
      <c r="D42" s="2" t="n">
        <v>47.8</v>
      </c>
      <c r="E42" s="7" t="n">
        <f aca="false">$D$6+$P$17*$P$18*(1-EXP(-MAX(0, C42-$P$20)/$P$19))</f>
        <v>47.6957166535953</v>
      </c>
      <c r="H42" s="3" t="n">
        <v>180</v>
      </c>
      <c r="I42" s="3" t="n">
        <v>47.5</v>
      </c>
      <c r="L42" s="3" t="n">
        <v>180</v>
      </c>
      <c r="M42" s="2" t="n">
        <v>54.6</v>
      </c>
    </row>
    <row r="43" customFormat="false" ht="13.8" hidden="false" customHeight="false" outlineLevel="0" collapsed="false">
      <c r="C43" s="2" t="n">
        <v>185</v>
      </c>
      <c r="D43" s="2" t="n">
        <v>47.8</v>
      </c>
      <c r="E43" s="7" t="n">
        <f aca="false">$D$6+$P$17*$P$18*(1-EXP(-MAX(0, C43-$P$20)/$P$19))</f>
        <v>47.8845891820754</v>
      </c>
      <c r="H43" s="3" t="n">
        <v>185</v>
      </c>
      <c r="I43" s="3" t="n">
        <v>47.6</v>
      </c>
      <c r="L43" s="3" t="n">
        <v>185</v>
      </c>
      <c r="M43" s="2" t="n">
        <v>54.8</v>
      </c>
    </row>
    <row r="44" customFormat="false" ht="13.8" hidden="false" customHeight="false" outlineLevel="0" collapsed="false">
      <c r="C44" s="2" t="n">
        <v>190</v>
      </c>
      <c r="D44" s="2" t="n">
        <v>48</v>
      </c>
      <c r="E44" s="7" t="n">
        <f aca="false">$D$6+$P$17*$P$18*(1-EXP(-MAX(0, C44-$P$20)/$P$19))</f>
        <v>48.061693483063</v>
      </c>
      <c r="H44" s="3" t="n">
        <v>190</v>
      </c>
      <c r="I44" s="3" t="n">
        <v>47.7</v>
      </c>
      <c r="L44" s="3" t="n">
        <v>190</v>
      </c>
      <c r="M44" s="2" t="n">
        <v>55.1</v>
      </c>
    </row>
    <row r="45" customFormat="false" ht="13.8" hidden="false" customHeight="false" outlineLevel="0" collapsed="false">
      <c r="C45" s="2" t="n">
        <v>195</v>
      </c>
      <c r="D45" s="2" t="n">
        <v>48.2</v>
      </c>
      <c r="E45" s="7" t="n">
        <f aca="false">$D$6+$P$17*$P$18*(1-EXP(-MAX(0, C45-$P$20)/$P$19))</f>
        <v>48.2277628086591</v>
      </c>
      <c r="H45" s="3" t="n">
        <v>195</v>
      </c>
      <c r="I45" s="3" t="n">
        <v>47.7</v>
      </c>
      <c r="L45" s="3" t="n">
        <v>195</v>
      </c>
      <c r="M45" s="2" t="n">
        <v>55.4</v>
      </c>
    </row>
    <row r="46" customFormat="false" ht="13.8" hidden="false" customHeight="false" outlineLevel="0" collapsed="false">
      <c r="C46" s="2" t="n">
        <v>200</v>
      </c>
      <c r="D46" s="2" t="n">
        <v>48.3</v>
      </c>
      <c r="E46" s="7" t="n">
        <f aca="false">$D$6+$P$17*$P$18*(1-EXP(-MAX(0, C46-$P$20)/$P$19))</f>
        <v>48.3834847236559</v>
      </c>
      <c r="H46" s="3" t="n">
        <v>200</v>
      </c>
      <c r="I46" s="3" t="n">
        <v>47.8</v>
      </c>
      <c r="L46" s="3" t="n">
        <v>200</v>
      </c>
      <c r="M46" s="2" t="n">
        <v>55.7</v>
      </c>
    </row>
    <row r="47" customFormat="false" ht="13.8" hidden="false" customHeight="false" outlineLevel="0" collapsed="false">
      <c r="C47" s="2" t="n">
        <v>205</v>
      </c>
      <c r="D47" s="2" t="n">
        <v>48.4</v>
      </c>
      <c r="E47" s="7" t="n">
        <f aca="false">$D$6+$P$17*$P$18*(1-EXP(-MAX(0, C47-$P$20)/$P$19))</f>
        <v>48.5295039522112</v>
      </c>
      <c r="H47" s="3" t="n">
        <v>205</v>
      </c>
      <c r="I47" s="3" t="n">
        <v>47.9</v>
      </c>
      <c r="L47" s="3" t="n">
        <v>205</v>
      </c>
      <c r="M47" s="2" t="n">
        <v>55.8</v>
      </c>
    </row>
    <row r="48" customFormat="false" ht="13.8" hidden="false" customHeight="false" outlineLevel="0" collapsed="false">
      <c r="C48" s="2" t="n">
        <v>210</v>
      </c>
      <c r="D48" s="2" t="n">
        <v>48.6</v>
      </c>
      <c r="E48" s="7" t="n">
        <f aca="false">$D$6+$P$17*$P$18*(1-EXP(-MAX(0, C48-$P$20)/$P$19))</f>
        <v>48.6664250471537</v>
      </c>
      <c r="H48" s="3" t="n">
        <v>210</v>
      </c>
      <c r="I48" s="3" t="n">
        <v>48</v>
      </c>
      <c r="L48" s="3" t="n">
        <v>210</v>
      </c>
      <c r="M48" s="2" t="n">
        <v>56.1</v>
      </c>
    </row>
    <row r="49" customFormat="false" ht="13.8" hidden="false" customHeight="false" outlineLevel="0" collapsed="false">
      <c r="C49" s="2" t="n">
        <v>215</v>
      </c>
      <c r="D49" s="2" t="n">
        <v>48.7</v>
      </c>
      <c r="E49" s="7" t="n">
        <f aca="false">$D$6+$P$17*$P$18*(1-EXP(-MAX(0, C49-$P$20)/$P$19))</f>
        <v>48.7948148929688</v>
      </c>
      <c r="H49" s="3" t="n">
        <v>215</v>
      </c>
      <c r="I49" s="3" t="n">
        <v>48.1</v>
      </c>
      <c r="L49" s="3" t="n">
        <v>215</v>
      </c>
      <c r="M49" s="2" t="n">
        <v>56.4</v>
      </c>
    </row>
    <row r="50" customFormat="false" ht="13.8" hidden="false" customHeight="false" outlineLevel="0" collapsed="false">
      <c r="C50" s="2" t="n">
        <v>220</v>
      </c>
      <c r="D50" s="2" t="n">
        <v>48.8</v>
      </c>
      <c r="E50" s="7" t="n">
        <f aca="false">$D$6+$P$17*$P$18*(1-EXP(-MAX(0, C50-$P$20)/$P$19))</f>
        <v>48.9152050528294</v>
      </c>
      <c r="H50" s="3" t="n">
        <v>220</v>
      </c>
      <c r="I50" s="3" t="n">
        <v>48.2</v>
      </c>
      <c r="L50" s="3" t="n">
        <v>220</v>
      </c>
      <c r="M50" s="2" t="n">
        <v>56.4</v>
      </c>
    </row>
    <row r="51" customFormat="false" ht="13.8" hidden="false" customHeight="false" outlineLevel="0" collapsed="false">
      <c r="C51" s="2" t="n">
        <v>225</v>
      </c>
      <c r="D51" s="2" t="n">
        <v>49</v>
      </c>
      <c r="E51" s="7" t="n">
        <f aca="false">$D$6+$P$17*$P$18*(1-EXP(-MAX(0, C51-$P$20)/$P$19))</f>
        <v>49.0280939693886</v>
      </c>
      <c r="H51" s="3" t="n">
        <v>225</v>
      </c>
      <c r="I51" s="3" t="n">
        <v>48.3</v>
      </c>
      <c r="L51" s="3" t="n">
        <v>225</v>
      </c>
      <c r="M51" s="2" t="n">
        <v>56.7</v>
      </c>
    </row>
    <row r="52" customFormat="false" ht="13.8" hidden="false" customHeight="false" outlineLevel="0" collapsed="false">
      <c r="C52" s="2" t="n">
        <v>230</v>
      </c>
      <c r="D52" s="2" t="n">
        <v>49.1</v>
      </c>
      <c r="E52" s="7" t="n">
        <f aca="false">$D$6+$P$17*$P$18*(1-EXP(-MAX(0, C52-$P$20)/$P$19))</f>
        <v>49.1339490284454</v>
      </c>
      <c r="H52" s="3" t="n">
        <v>230</v>
      </c>
      <c r="I52" s="3" t="n">
        <v>48.3</v>
      </c>
      <c r="L52" s="3" t="n">
        <v>230</v>
      </c>
      <c r="M52" s="2" t="n">
        <v>56.8</v>
      </c>
    </row>
    <row r="53" customFormat="false" ht="13.8" hidden="false" customHeight="false" outlineLevel="0" collapsed="false">
      <c r="C53" s="2" t="n">
        <v>235</v>
      </c>
      <c r="D53" s="2" t="n">
        <v>49.2</v>
      </c>
      <c r="E53" s="7" t="n">
        <f aca="false">$D$6+$P$17*$P$18*(1-EXP(-MAX(0, C53-$P$20)/$P$19))</f>
        <v>49.2332084940285</v>
      </c>
      <c r="H53" s="3" t="n">
        <v>235</v>
      </c>
      <c r="I53" s="3" t="n">
        <v>48.3</v>
      </c>
      <c r="L53" s="3" t="n">
        <v>235</v>
      </c>
      <c r="M53" s="2" t="n">
        <v>56.9</v>
      </c>
    </row>
    <row r="54" customFormat="false" ht="13.8" hidden="false" customHeight="false" outlineLevel="0" collapsed="false">
      <c r="C54" s="2" t="n">
        <v>240</v>
      </c>
      <c r="D54" s="2" t="n">
        <v>49.4</v>
      </c>
      <c r="E54" s="7" t="n">
        <f aca="false">$D$6+$P$17*$P$18*(1-EXP(-MAX(0, C54-$P$20)/$P$19))</f>
        <v>49.3262833229089</v>
      </c>
      <c r="H54" s="3" t="n">
        <v>240</v>
      </c>
      <c r="I54" s="3" t="n">
        <v>48.4</v>
      </c>
      <c r="L54" s="3" t="n">
        <v>240</v>
      </c>
      <c r="M54" s="2" t="n">
        <v>57.1</v>
      </c>
    </row>
    <row r="55" customFormat="false" ht="13.8" hidden="false" customHeight="false" outlineLevel="0" collapsed="false">
      <c r="C55" s="2" t="n">
        <v>245</v>
      </c>
      <c r="D55" s="2" t="n">
        <v>49.5</v>
      </c>
      <c r="E55" s="7" t="n">
        <f aca="false">$D$6+$P$17*$P$18*(1-EXP(-MAX(0, C55-$P$20)/$P$19))</f>
        <v>49.4135588660548</v>
      </c>
      <c r="H55" s="3" t="n">
        <v>245</v>
      </c>
      <c r="I55" s="3" t="n">
        <v>48.4</v>
      </c>
      <c r="L55" s="3" t="n">
        <v>245</v>
      </c>
      <c r="M55" s="2" t="n">
        <v>57.2</v>
      </c>
    </row>
    <row r="56" customFormat="false" ht="13.8" hidden="false" customHeight="false" outlineLevel="0" collapsed="false">
      <c r="C56" s="2" t="n">
        <v>250</v>
      </c>
      <c r="D56" s="2" t="n">
        <v>49.7</v>
      </c>
      <c r="E56" s="7" t="n">
        <f aca="false">$D$6+$P$17*$P$18*(1-EXP(-MAX(0, C56-$P$20)/$P$19))</f>
        <v>49.4953964640715</v>
      </c>
      <c r="H56" s="3" t="n">
        <v>250</v>
      </c>
      <c r="I56" s="3" t="n">
        <v>48.6</v>
      </c>
      <c r="L56" s="3" t="n">
        <v>250</v>
      </c>
      <c r="M56" s="2" t="n">
        <v>57.4</v>
      </c>
    </row>
  </sheetData>
  <mergeCells count="4">
    <mergeCell ref="B2:M2"/>
    <mergeCell ref="B4:D4"/>
    <mergeCell ref="G4:I4"/>
    <mergeCell ref="K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0.85"/>
    <col collapsed="false" customWidth="true" hidden="false" outlineLevel="0" max="3" min="3" style="2" width="14.15"/>
    <col collapsed="false" customWidth="true" hidden="false" outlineLevel="0" max="4" min="4" style="2" width="6.57"/>
    <col collapsed="false" customWidth="true" hidden="false" outlineLevel="0" max="5" min="5" style="2" width="9.14"/>
    <col collapsed="false" customWidth="true" hidden="false" outlineLevel="0" max="6" min="6" style="1" width="2.99"/>
    <col collapsed="false" customWidth="true" hidden="false" outlineLevel="0" max="1025" min="7" style="1" width="9.14"/>
  </cols>
  <sheetData>
    <row r="2" customFormat="false" ht="15" hidden="false" customHeight="false" outlineLevel="0" collapsed="false"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5" hidden="false" customHeight="false" outlineLevel="0" collapsed="false">
      <c r="F3" s="2"/>
      <c r="G3" s="3"/>
      <c r="H3" s="3"/>
      <c r="I3" s="3"/>
      <c r="M3" s="2"/>
    </row>
    <row r="4" customFormat="false" ht="15" hidden="false" customHeight="false" outlineLevel="0" collapsed="false">
      <c r="B4" s="10" t="s">
        <v>21</v>
      </c>
      <c r="F4" s="2"/>
      <c r="G4" s="6" t="s">
        <v>22</v>
      </c>
      <c r="H4" s="6"/>
      <c r="I4" s="6"/>
      <c r="K4" s="6"/>
      <c r="L4" s="6"/>
      <c r="M4" s="6"/>
    </row>
    <row r="5" customFormat="false" ht="15" hidden="false" customHeight="false" outlineLevel="0" collapsed="false">
      <c r="B5" s="10" t="s">
        <v>23</v>
      </c>
      <c r="F5" s="2"/>
      <c r="G5" s="3"/>
      <c r="H5" s="3"/>
      <c r="I5" s="3"/>
      <c r="K5" s="3"/>
      <c r="L5" s="3"/>
      <c r="M5" s="3"/>
    </row>
    <row r="6" customFormat="false" ht="15" hidden="false" customHeight="false" outlineLevel="0" collapsed="false">
      <c r="B6" s="10" t="s">
        <v>24</v>
      </c>
      <c r="F6" s="2"/>
      <c r="G6" s="11" t="s">
        <v>25</v>
      </c>
      <c r="H6" s="3"/>
      <c r="I6" s="3"/>
      <c r="K6" s="3"/>
      <c r="L6" s="3"/>
      <c r="M6" s="2"/>
    </row>
    <row r="7" customFormat="false" ht="15" hidden="false" customHeight="false" outlineLevel="0" collapsed="false">
      <c r="B7" s="10" t="s">
        <v>26</v>
      </c>
      <c r="F7" s="2"/>
      <c r="G7" s="11" t="s">
        <v>27</v>
      </c>
      <c r="H7" s="3"/>
      <c r="I7" s="3"/>
      <c r="K7" s="3"/>
      <c r="L7" s="3"/>
      <c r="M7" s="2"/>
    </row>
    <row r="9" customFormat="false" ht="15" hidden="false" customHeight="false" outlineLevel="0" collapsed="false">
      <c r="B9" s="2" t="s">
        <v>28</v>
      </c>
      <c r="C9" s="2" t="n">
        <v>45</v>
      </c>
      <c r="D9" s="2" t="s">
        <v>16</v>
      </c>
      <c r="G9" s="1" t="s">
        <v>29</v>
      </c>
    </row>
    <row r="10" customFormat="false" ht="15" hidden="false" customHeight="false" outlineLevel="0" collapsed="false">
      <c r="B10" s="2" t="s">
        <v>15</v>
      </c>
      <c r="C10" s="2" t="n">
        <v>24.5</v>
      </c>
      <c r="D10" s="2" t="s">
        <v>16</v>
      </c>
      <c r="G10" s="1" t="s">
        <v>30</v>
      </c>
    </row>
    <row r="12" customFormat="false" ht="15" hidden="false" customHeight="false" outlineLevel="0" collapsed="false">
      <c r="B12" s="2" t="s">
        <v>31</v>
      </c>
      <c r="C12" s="2" t="s">
        <v>32</v>
      </c>
      <c r="D12" s="2" t="s">
        <v>33</v>
      </c>
      <c r="G12" s="1" t="s">
        <v>34</v>
      </c>
    </row>
    <row r="13" customFormat="false" ht="15" hidden="false" customHeight="false" outlineLevel="0" collapsed="false">
      <c r="B13" s="2" t="n">
        <v>0</v>
      </c>
      <c r="C13" s="7" t="n">
        <v>24.5</v>
      </c>
      <c r="D13" s="7" t="n">
        <v>100</v>
      </c>
      <c r="G13" s="1" t="s">
        <v>35</v>
      </c>
    </row>
    <row r="14" customFormat="false" ht="15" hidden="false" customHeight="false" outlineLevel="0" collapsed="false">
      <c r="B14" s="2" t="n">
        <v>5</v>
      </c>
      <c r="C14" s="7" t="n">
        <v>24.8</v>
      </c>
      <c r="D14" s="7" t="n">
        <v>100</v>
      </c>
    </row>
    <row r="15" customFormat="false" ht="15" hidden="false" customHeight="false" outlineLevel="0" collapsed="false">
      <c r="B15" s="2" t="n">
        <v>10</v>
      </c>
      <c r="C15" s="7" t="n">
        <v>26.9</v>
      </c>
      <c r="D15" s="7" t="n">
        <v>100</v>
      </c>
      <c r="G15" s="1" t="s">
        <v>36</v>
      </c>
    </row>
    <row r="16" customFormat="false" ht="15" hidden="false" customHeight="false" outlineLevel="0" collapsed="false">
      <c r="B16" s="2" t="n">
        <v>15</v>
      </c>
      <c r="C16" s="7" t="n">
        <v>27.4</v>
      </c>
      <c r="D16" s="7" t="n">
        <v>87</v>
      </c>
      <c r="G16" s="1" t="s">
        <v>37</v>
      </c>
    </row>
    <row r="17" customFormat="false" ht="15" hidden="false" customHeight="false" outlineLevel="0" collapsed="false">
      <c r="B17" s="2" t="n">
        <v>20</v>
      </c>
      <c r="C17" s="7" t="n">
        <v>35</v>
      </c>
      <c r="D17" s="7" t="n">
        <v>65</v>
      </c>
    </row>
    <row r="18" customFormat="false" ht="15" hidden="false" customHeight="false" outlineLevel="0" collapsed="false">
      <c r="B18" s="2" t="n">
        <v>25</v>
      </c>
      <c r="C18" s="7" t="n">
        <v>39</v>
      </c>
      <c r="D18" s="7" t="n">
        <v>32</v>
      </c>
      <c r="G18" s="1" t="s">
        <v>38</v>
      </c>
    </row>
    <row r="19" customFormat="false" ht="15" hidden="false" customHeight="false" outlineLevel="0" collapsed="false">
      <c r="B19" s="2" t="n">
        <v>30</v>
      </c>
      <c r="C19" s="7" t="n">
        <v>42</v>
      </c>
      <c r="D19" s="7" t="n">
        <v>11</v>
      </c>
      <c r="G19" s="1" t="s">
        <v>39</v>
      </c>
    </row>
    <row r="20" customFormat="false" ht="15" hidden="false" customHeight="false" outlineLevel="0" collapsed="false">
      <c r="B20" s="2" t="n">
        <v>35</v>
      </c>
      <c r="C20" s="7" t="n">
        <v>45</v>
      </c>
      <c r="D20" s="7" t="n">
        <v>0</v>
      </c>
      <c r="G20" s="12"/>
    </row>
    <row r="21" customFormat="false" ht="15" hidden="false" customHeight="false" outlineLevel="0" collapsed="false">
      <c r="B21" s="2" t="n">
        <v>40</v>
      </c>
      <c r="C21" s="7" t="n">
        <v>46</v>
      </c>
      <c r="D21" s="7" t="n">
        <v>0</v>
      </c>
    </row>
    <row r="22" customFormat="false" ht="15" hidden="false" customHeight="false" outlineLevel="0" collapsed="false">
      <c r="B22" s="2" t="n">
        <v>45</v>
      </c>
      <c r="C22" s="7" t="n">
        <v>46.1</v>
      </c>
      <c r="D22" s="7" t="n">
        <v>0</v>
      </c>
    </row>
    <row r="23" customFormat="false" ht="15" hidden="false" customHeight="false" outlineLevel="0" collapsed="false">
      <c r="B23" s="2" t="n">
        <v>50</v>
      </c>
      <c r="C23" s="7" t="n">
        <v>45.6</v>
      </c>
      <c r="D23" s="7" t="n">
        <v>0</v>
      </c>
    </row>
    <row r="24" customFormat="false" ht="15" hidden="false" customHeight="false" outlineLevel="0" collapsed="false">
      <c r="B24" s="2" t="n">
        <v>55</v>
      </c>
      <c r="C24" s="7" t="n">
        <v>44.3</v>
      </c>
      <c r="D24" s="7" t="n">
        <v>10</v>
      </c>
    </row>
    <row r="25" customFormat="false" ht="15" hidden="false" customHeight="false" outlineLevel="0" collapsed="false">
      <c r="B25" s="2" t="n">
        <v>60</v>
      </c>
      <c r="C25" s="7" t="n">
        <v>43</v>
      </c>
      <c r="D25" s="7" t="n">
        <v>10</v>
      </c>
    </row>
    <row r="26" customFormat="false" ht="15" hidden="false" customHeight="false" outlineLevel="0" collapsed="false">
      <c r="B26" s="2" t="n">
        <v>65</v>
      </c>
      <c r="C26" s="7" t="n">
        <v>42</v>
      </c>
      <c r="D26" s="7" t="n">
        <v>15</v>
      </c>
    </row>
    <row r="27" customFormat="false" ht="15" hidden="false" customHeight="false" outlineLevel="0" collapsed="false">
      <c r="B27" s="2" t="n">
        <v>70</v>
      </c>
      <c r="C27" s="7" t="n">
        <v>41</v>
      </c>
      <c r="D27" s="7" t="n">
        <v>22</v>
      </c>
    </row>
    <row r="28" customFormat="false" ht="15" hidden="false" customHeight="false" outlineLevel="0" collapsed="false">
      <c r="B28" s="2" t="n">
        <v>75</v>
      </c>
      <c r="C28" s="7" t="n">
        <v>40.8</v>
      </c>
      <c r="D28" s="7" t="n">
        <v>27</v>
      </c>
    </row>
    <row r="29" customFormat="false" ht="15" hidden="false" customHeight="false" outlineLevel="0" collapsed="false">
      <c r="B29" s="2" t="n">
        <v>80</v>
      </c>
      <c r="C29" s="7" t="n">
        <v>40.5</v>
      </c>
      <c r="D29" s="7" t="n">
        <v>29.6</v>
      </c>
    </row>
    <row r="30" customFormat="false" ht="15" hidden="false" customHeight="false" outlineLevel="0" collapsed="false">
      <c r="B30" s="2" t="n">
        <v>85</v>
      </c>
      <c r="C30" s="7" t="n">
        <v>40.6</v>
      </c>
      <c r="D30" s="7" t="n">
        <v>29.6</v>
      </c>
    </row>
    <row r="31" customFormat="false" ht="15" hidden="false" customHeight="false" outlineLevel="0" collapsed="false">
      <c r="B31" s="2" t="n">
        <v>90</v>
      </c>
      <c r="C31" s="7" t="n">
        <v>40.7</v>
      </c>
      <c r="D31" s="7" t="n">
        <v>27.8</v>
      </c>
    </row>
    <row r="32" customFormat="false" ht="15" hidden="false" customHeight="false" outlineLevel="0" collapsed="false">
      <c r="B32" s="2" t="n">
        <v>95</v>
      </c>
      <c r="C32" s="7" t="n">
        <v>41</v>
      </c>
      <c r="D32" s="7" t="n">
        <v>25</v>
      </c>
    </row>
    <row r="33" customFormat="false" ht="15" hidden="false" customHeight="false" outlineLevel="0" collapsed="false">
      <c r="B33" s="2" t="n">
        <v>100</v>
      </c>
      <c r="C33" s="7" t="n">
        <v>41.6</v>
      </c>
      <c r="D33" s="7" t="n">
        <v>23.4</v>
      </c>
    </row>
    <row r="34" customFormat="false" ht="15" hidden="false" customHeight="false" outlineLevel="0" collapsed="false">
      <c r="B34" s="2" t="n">
        <v>105</v>
      </c>
      <c r="C34" s="7" t="n">
        <v>41.7</v>
      </c>
      <c r="D34" s="7" t="n">
        <v>20</v>
      </c>
    </row>
    <row r="35" customFormat="false" ht="15" hidden="false" customHeight="false" outlineLevel="0" collapsed="false">
      <c r="B35" s="2" t="n">
        <v>110</v>
      </c>
      <c r="C35" s="7" t="n">
        <v>42.2</v>
      </c>
      <c r="D35" s="7" t="n">
        <v>18</v>
      </c>
    </row>
    <row r="36" customFormat="false" ht="15" hidden="false" customHeight="false" outlineLevel="0" collapsed="false">
      <c r="B36" s="2" t="n">
        <v>115</v>
      </c>
      <c r="C36" s="7" t="n">
        <v>42.2</v>
      </c>
      <c r="D36" s="7" t="n">
        <v>17</v>
      </c>
    </row>
    <row r="37" customFormat="false" ht="15" hidden="false" customHeight="false" outlineLevel="0" collapsed="false">
      <c r="B37" s="2" t="n">
        <v>120</v>
      </c>
      <c r="C37" s="7" t="n">
        <v>42.3</v>
      </c>
      <c r="D37" s="7" t="n">
        <v>17.5</v>
      </c>
    </row>
    <row r="38" customFormat="false" ht="15" hidden="false" customHeight="false" outlineLevel="0" collapsed="false">
      <c r="B38" s="2" t="n">
        <v>125</v>
      </c>
      <c r="C38" s="7" t="n">
        <v>42.3</v>
      </c>
      <c r="D38" s="7" t="n">
        <v>17.5</v>
      </c>
    </row>
    <row r="39" customFormat="false" ht="15" hidden="false" customHeight="false" outlineLevel="0" collapsed="false">
      <c r="B39" s="2" t="n">
        <v>130</v>
      </c>
      <c r="C39" s="7" t="n">
        <v>42.1</v>
      </c>
      <c r="D39" s="7" t="n">
        <v>18.6</v>
      </c>
    </row>
    <row r="40" customFormat="false" ht="15" hidden="false" customHeight="false" outlineLevel="0" collapsed="false">
      <c r="B40" s="2" t="n">
        <v>135</v>
      </c>
      <c r="C40" s="7" t="n">
        <v>42</v>
      </c>
      <c r="D40" s="7" t="n">
        <v>19.7</v>
      </c>
    </row>
    <row r="41" customFormat="false" ht="15" hidden="false" customHeight="false" outlineLevel="0" collapsed="false">
      <c r="B41" s="2" t="n">
        <v>140</v>
      </c>
      <c r="C41" s="7" t="n">
        <v>41.8</v>
      </c>
      <c r="D41" s="7" t="n">
        <v>20.4</v>
      </c>
    </row>
    <row r="42" customFormat="false" ht="15" hidden="false" customHeight="false" outlineLevel="0" collapsed="false">
      <c r="B42" s="2" t="n">
        <v>145</v>
      </c>
      <c r="C42" s="7" t="n">
        <v>41.7</v>
      </c>
      <c r="D42" s="7" t="n">
        <v>21.2</v>
      </c>
    </row>
    <row r="43" customFormat="false" ht="15" hidden="false" customHeight="false" outlineLevel="0" collapsed="false">
      <c r="B43" s="2" t="n">
        <v>150</v>
      </c>
      <c r="C43" s="7" t="n">
        <v>41.7</v>
      </c>
      <c r="D43" s="7" t="s">
        <v>40</v>
      </c>
    </row>
    <row r="44" customFormat="false" ht="15" hidden="false" customHeight="false" outlineLevel="0" collapsed="false">
      <c r="B44" s="2" t="n">
        <v>155</v>
      </c>
      <c r="C44" s="7" t="n">
        <v>41.6</v>
      </c>
      <c r="D44" s="7" t="s">
        <v>40</v>
      </c>
    </row>
    <row r="45" customFormat="false" ht="15" hidden="false" customHeight="false" outlineLevel="0" collapsed="false">
      <c r="B45" s="2" t="n">
        <v>160</v>
      </c>
      <c r="C45" s="7" t="n">
        <v>41.6</v>
      </c>
      <c r="D45" s="7" t="s">
        <v>40</v>
      </c>
    </row>
    <row r="46" customFormat="false" ht="15" hidden="false" customHeight="false" outlineLevel="0" collapsed="false">
      <c r="B46" s="2" t="n">
        <v>165</v>
      </c>
      <c r="C46" s="7" t="n">
        <v>41.6</v>
      </c>
      <c r="D46" s="7" t="n">
        <v>21.7</v>
      </c>
    </row>
  </sheetData>
  <mergeCells count="3">
    <mergeCell ref="B2:M2"/>
    <mergeCell ref="G4:I4"/>
    <mergeCell ref="K4:M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2019-06-05T22:09:44Z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