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yres\Desktop\Imperium\Projeto\Imperium_So_Oleo\"/>
    </mc:Choice>
  </mc:AlternateContent>
  <xr:revisionPtr revIDLastSave="0" documentId="13_ncr:1_{E322E162-01A8-4052-A484-3E45DDE2F505}" xr6:coauthVersionLast="45" xr6:coauthVersionMax="45" xr10:uidLastSave="{00000000-0000-0000-0000-000000000000}"/>
  <bookViews>
    <workbookView xWindow="0" yWindow="0" windowWidth="19200" windowHeight="15600" xr2:uid="{25E41AFE-7300-4814-91DD-3A4C804A6635}"/>
  </bookViews>
  <sheets>
    <sheet name="ROI" sheetId="1" r:id="rId1"/>
    <sheet name="Resumo" sheetId="2" r:id="rId2"/>
    <sheet name="Orçament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</calcChain>
</file>

<file path=xl/sharedStrings.xml><?xml version="1.0" encoding="utf-8"?>
<sst xmlns="http://schemas.openxmlformats.org/spreadsheetml/2006/main" count="129" uniqueCount="126">
  <si>
    <t>Ano</t>
  </si>
  <si>
    <t>Rendimento</t>
  </si>
  <si>
    <t>Módulos</t>
  </si>
  <si>
    <t>Geração Anual</t>
  </si>
  <si>
    <t>(kWh)</t>
  </si>
  <si>
    <t>Geração</t>
  </si>
  <si>
    <t>Acumulada</t>
  </si>
  <si>
    <t>% Reajuste</t>
  </si>
  <si>
    <t>Médio</t>
  </si>
  <si>
    <t>Economia</t>
  </si>
  <si>
    <t>Gerada Ano</t>
  </si>
  <si>
    <t>ROI</t>
  </si>
  <si>
    <t>99.3 %</t>
  </si>
  <si>
    <t>11000.65</t>
  </si>
  <si>
    <t>98.6 %</t>
  </si>
  <si>
    <t>10923.64</t>
  </si>
  <si>
    <t>21924.29</t>
  </si>
  <si>
    <t>97.9 %</t>
  </si>
  <si>
    <t>10847.17</t>
  </si>
  <si>
    <t>32771.46</t>
  </si>
  <si>
    <t>97.21 %</t>
  </si>
  <si>
    <t>10771.23</t>
  </si>
  <si>
    <t>43542.69</t>
  </si>
  <si>
    <t>96.52 %</t>
  </si>
  <si>
    <t>10695.83</t>
  </si>
  <si>
    <t>54238.52</t>
  </si>
  <si>
    <t>95.84 %</t>
  </si>
  <si>
    <t>10620.95</t>
  </si>
  <si>
    <t>64859.47</t>
  </si>
  <si>
    <t>95.16 %</t>
  </si>
  <si>
    <t>10546.6</t>
  </si>
  <si>
    <t>75406.07</t>
  </si>
  <si>
    <t>94.49 %</t>
  </si>
  <si>
    <t>10472.77</t>
  </si>
  <si>
    <t>85878.84</t>
  </si>
  <si>
    <t>93.82 %</t>
  </si>
  <si>
    <t>10399.46</t>
  </si>
  <si>
    <t>96278.3</t>
  </si>
  <si>
    <t>93.16 %</t>
  </si>
  <si>
    <t>10326.66</t>
  </si>
  <si>
    <t>106604.96</t>
  </si>
  <si>
    <t>92.5 %</t>
  </si>
  <si>
    <t>10254.37</t>
  </si>
  <si>
    <t>116859.33</t>
  </si>
  <si>
    <t>91.85 %</t>
  </si>
  <si>
    <t>10182.58</t>
  </si>
  <si>
    <t>127041.91</t>
  </si>
  <si>
    <t>91.2 %</t>
  </si>
  <si>
    <t>10111.3</t>
  </si>
  <si>
    <t>137153.21</t>
  </si>
  <si>
    <t>90.56 %</t>
  </si>
  <si>
    <t>10040.52</t>
  </si>
  <si>
    <t>147193.73</t>
  </si>
  <si>
    <t>89.92 %</t>
  </si>
  <si>
    <t>9970.23</t>
  </si>
  <si>
    <t>157163.96</t>
  </si>
  <si>
    <t>89.29 %</t>
  </si>
  <si>
    <t>9900.43</t>
  </si>
  <si>
    <t>167064.39</t>
  </si>
  <si>
    <t>88.66 %</t>
  </si>
  <si>
    <t>9831.12</t>
  </si>
  <si>
    <t>176895.51</t>
  </si>
  <si>
    <t>88.03 %</t>
  </si>
  <si>
    <t>9762.3</t>
  </si>
  <si>
    <t>186657.81</t>
  </si>
  <si>
    <t>87.41 %</t>
  </si>
  <si>
    <t>9693.96</t>
  </si>
  <si>
    <t>196351.77</t>
  </si>
  <si>
    <t>86.79 %</t>
  </si>
  <si>
    <t>9626.1</t>
  </si>
  <si>
    <t>205977.87</t>
  </si>
  <si>
    <t>86.18 %</t>
  </si>
  <si>
    <t>9558.71</t>
  </si>
  <si>
    <t>215536.58</t>
  </si>
  <si>
    <t>85.57 %</t>
  </si>
  <si>
    <t>9491.79</t>
  </si>
  <si>
    <t>225028.37</t>
  </si>
  <si>
    <t>84.97 %</t>
  </si>
  <si>
    <t>9425.34</t>
  </si>
  <si>
    <t>234453.71</t>
  </si>
  <si>
    <t>84.37 %</t>
  </si>
  <si>
    <t>9359.36</t>
  </si>
  <si>
    <t>243813.07</t>
  </si>
  <si>
    <t>83.77 %</t>
  </si>
  <si>
    <t>9293.84</t>
  </si>
  <si>
    <t>253106.91</t>
  </si>
  <si>
    <t>Módulos configurados</t>
  </si>
  <si>
    <t>Área configurada</t>
  </si>
  <si>
    <t>39.2 m²</t>
  </si>
  <si>
    <t>Potência configurada</t>
  </si>
  <si>
    <t>6.6 kWp</t>
  </si>
  <si>
    <t>Geração média anual</t>
  </si>
  <si>
    <t>11078.2 kWh</t>
  </si>
  <si>
    <t>Geração média mensal</t>
  </si>
  <si>
    <t>923.18 kWh</t>
  </si>
  <si>
    <t>Consumo médio mensal</t>
  </si>
  <si>
    <t>877.08 kWh</t>
  </si>
  <si>
    <t>Custo médio do kWh</t>
  </si>
  <si>
    <t>kWh / Módulo</t>
  </si>
  <si>
    <t>45.27</t>
  </si>
  <si>
    <t>Emissões de CO₂ evitadas</t>
  </si>
  <si>
    <t>360.26 kg CO₂/ano</t>
  </si>
  <si>
    <r>
      <t xml:space="preserve">SISTEMA DE </t>
    </r>
    <r>
      <rPr>
        <b/>
        <sz val="11"/>
        <color theme="1"/>
        <rFont val="Calibri"/>
        <family val="2"/>
        <scheme val="minor"/>
      </rPr>
      <t>6.6 kWp</t>
    </r>
  </si>
  <si>
    <t>PRODUTO</t>
  </si>
  <si>
    <t>(C/ MARGEM)</t>
  </si>
  <si>
    <t>QTDE</t>
  </si>
  <si>
    <t>SUBTOTAL</t>
  </si>
  <si>
    <t>POLICRISTALINO CANADIAN 330W</t>
  </si>
  <si>
    <t>FRONIUS PRIMO 5.0-1 5000W</t>
  </si>
  <si>
    <t>PAR CONECTOR MACHO / FEMEA - MC4</t>
  </si>
  <si>
    <t>STRINGBOX BRASSUNNY SB02 - 2E/2S</t>
  </si>
  <si>
    <t>CABO SOLAR 6MM-1000V PRETO</t>
  </si>
  <si>
    <t>CABO SOLAR 6MM-1000V VERMELHO</t>
  </si>
  <si>
    <t>PERFIL DE ALUMÍNIO 3,15M</t>
  </si>
  <si>
    <t>KIT DE EMENDAS E PARAFUSOS INOX 8X12</t>
  </si>
  <si>
    <t>KIT TERMINAL FINAL 39/44MM - BAIXO</t>
  </si>
  <si>
    <t>KIT TERMINAL INTERMEDIÁRIO 39/44MM</t>
  </si>
  <si>
    <t>KIT SUPORTE PARA TELHADO DE FIBROCIMENTO</t>
  </si>
  <si>
    <t>FRETE BRASSUNNY - DISTRITO FEDERAL</t>
  </si>
  <si>
    <t>INCLUSO</t>
  </si>
  <si>
    <t>-</t>
  </si>
  <si>
    <t>TOTAL DA PROPOSTA</t>
  </si>
  <si>
    <t>Base: 4889</t>
  </si>
  <si>
    <r>
      <t xml:space="preserve">* Na compra deste kit, o prazo de entrega será de aproximadamente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dias úteis.</t>
    </r>
  </si>
  <si>
    <t>* Após este passo será possível editar os itens que compõe seu orçamento.</t>
  </si>
  <si>
    <t>* Preços de custo não aparecerão na proposta que eventualmente poderá ser entregue ao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</si>
</sst>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8" fontId="2" fillId="2" borderId="0" xfId="0" applyNumberFormat="1" applyFont="1" applyFill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B107-624A-451F-9A7B-3E9EA53D42AC}">
  <dimension ref="A1:H27"/>
  <sheetViews>
    <sheetView tabSelected="1" workbookViewId="0">
      <selection sqref="A1:H27"/>
    </sheetView>
  </sheetViews>
  <sheetFormatPr defaultColWidth="143.85546875" defaultRowHeight="15" x14ac:dyDescent="0.25"/>
  <cols>
    <col min="1" max="1" width="4.5703125" bestFit="1" customWidth="1"/>
    <col min="2" max="2" width="12" bestFit="1" customWidth="1"/>
    <col min="3" max="3" width="14" bestFit="1" customWidth="1"/>
    <col min="4" max="4" width="10.85546875" bestFit="1" customWidth="1"/>
    <col min="5" max="5" width="10.7109375" bestFit="1" customWidth="1"/>
    <col min="6" max="6" width="11.42578125" bestFit="1" customWidth="1"/>
    <col min="7" max="8" width="12.7109375" bestFit="1" customWidth="1"/>
  </cols>
  <sheetData>
    <row r="1" spans="1:8" x14ac:dyDescent="0.25">
      <c r="A1" s="10" t="s">
        <v>0</v>
      </c>
      <c r="B1" s="6" t="s">
        <v>1</v>
      </c>
      <c r="C1" s="6" t="s">
        <v>3</v>
      </c>
      <c r="D1" s="6" t="s">
        <v>5</v>
      </c>
      <c r="E1" s="6" t="s">
        <v>7</v>
      </c>
      <c r="F1" s="6" t="s">
        <v>9</v>
      </c>
      <c r="G1" s="10" t="s">
        <v>11</v>
      </c>
      <c r="H1" s="6" t="s">
        <v>9</v>
      </c>
    </row>
    <row r="2" spans="1:8" x14ac:dyDescent="0.25">
      <c r="A2" s="10"/>
      <c r="B2" s="6" t="s">
        <v>2</v>
      </c>
      <c r="C2" s="6" t="s">
        <v>4</v>
      </c>
      <c r="D2" s="6" t="s">
        <v>6</v>
      </c>
      <c r="E2" s="6" t="s">
        <v>8</v>
      </c>
      <c r="F2" s="6" t="s">
        <v>10</v>
      </c>
      <c r="G2" s="10"/>
      <c r="H2" s="6" t="s">
        <v>6</v>
      </c>
    </row>
    <row r="3" spans="1:8" x14ac:dyDescent="0.25">
      <c r="A3" s="2">
        <v>1</v>
      </c>
      <c r="B3" s="2" t="s">
        <v>12</v>
      </c>
      <c r="C3" s="2" t="s">
        <v>13</v>
      </c>
      <c r="D3" s="2" t="s">
        <v>13</v>
      </c>
      <c r="E3" s="3">
        <v>0.1</v>
      </c>
      <c r="F3" s="4">
        <v>7590.45</v>
      </c>
      <c r="G3" s="5">
        <v>-18307.509999999998</v>
      </c>
      <c r="H3" s="4">
        <v>7590.45</v>
      </c>
    </row>
    <row r="4" spans="1:8" x14ac:dyDescent="0.25">
      <c r="A4" s="2">
        <v>2</v>
      </c>
      <c r="B4" s="2" t="s">
        <v>14</v>
      </c>
      <c r="C4" s="2" t="s">
        <v>15</v>
      </c>
      <c r="D4" s="2" t="s">
        <v>16</v>
      </c>
      <c r="E4" s="3">
        <v>0.1</v>
      </c>
      <c r="F4" s="4">
        <v>7537.31</v>
      </c>
      <c r="G4" s="5">
        <v>-10770.2</v>
      </c>
      <c r="H4" s="4">
        <v>15127.76</v>
      </c>
    </row>
    <row r="5" spans="1:8" x14ac:dyDescent="0.25">
      <c r="A5" s="2">
        <v>3</v>
      </c>
      <c r="B5" s="2" t="s">
        <v>17</v>
      </c>
      <c r="C5" s="2" t="s">
        <v>18</v>
      </c>
      <c r="D5" s="2" t="s">
        <v>19</v>
      </c>
      <c r="E5" s="3">
        <v>0.1</v>
      </c>
      <c r="F5" s="4">
        <v>7484.55</v>
      </c>
      <c r="G5" s="5">
        <v>-3285.65</v>
      </c>
      <c r="H5" s="4">
        <v>22612.31</v>
      </c>
    </row>
    <row r="6" spans="1:8" x14ac:dyDescent="0.25">
      <c r="A6" s="2">
        <v>4</v>
      </c>
      <c r="B6" s="2" t="s">
        <v>20</v>
      </c>
      <c r="C6" s="2" t="s">
        <v>21</v>
      </c>
      <c r="D6" s="2" t="s">
        <v>22</v>
      </c>
      <c r="E6" s="3">
        <v>0.1</v>
      </c>
      <c r="F6" s="4">
        <v>7432.15</v>
      </c>
      <c r="G6" s="4">
        <v>4146.5</v>
      </c>
      <c r="H6" s="4">
        <v>30044.46</v>
      </c>
    </row>
    <row r="7" spans="1:8" x14ac:dyDescent="0.25">
      <c r="A7" s="2">
        <v>5</v>
      </c>
      <c r="B7" s="2" t="s">
        <v>23</v>
      </c>
      <c r="C7" s="2" t="s">
        <v>24</v>
      </c>
      <c r="D7" s="2" t="s">
        <v>25</v>
      </c>
      <c r="E7" s="3">
        <v>0.1</v>
      </c>
      <c r="F7" s="4">
        <v>7380.12</v>
      </c>
      <c r="G7" s="4">
        <v>11526.62</v>
      </c>
      <c r="H7" s="4">
        <v>37424.58</v>
      </c>
    </row>
    <row r="8" spans="1:8" x14ac:dyDescent="0.25">
      <c r="A8" s="2">
        <v>6</v>
      </c>
      <c r="B8" s="2" t="s">
        <v>26</v>
      </c>
      <c r="C8" s="2" t="s">
        <v>27</v>
      </c>
      <c r="D8" s="2" t="s">
        <v>28</v>
      </c>
      <c r="E8" s="3">
        <v>0.1</v>
      </c>
      <c r="F8" s="4">
        <v>7328.46</v>
      </c>
      <c r="G8" s="4">
        <v>18855.080000000002</v>
      </c>
      <c r="H8" s="4">
        <v>44753.03</v>
      </c>
    </row>
    <row r="9" spans="1:8" x14ac:dyDescent="0.25">
      <c r="A9" s="2">
        <v>7</v>
      </c>
      <c r="B9" s="2" t="s">
        <v>29</v>
      </c>
      <c r="C9" s="2" t="s">
        <v>30</v>
      </c>
      <c r="D9" s="2" t="s">
        <v>31</v>
      </c>
      <c r="E9" s="3">
        <v>0.1</v>
      </c>
      <c r="F9" s="4">
        <v>7277.15</v>
      </c>
      <c r="G9" s="4">
        <v>26132.23</v>
      </c>
      <c r="H9" s="4">
        <v>52030.19</v>
      </c>
    </row>
    <row r="10" spans="1:8" x14ac:dyDescent="0.25">
      <c r="A10" s="2">
        <v>8</v>
      </c>
      <c r="B10" s="2" t="s">
        <v>32</v>
      </c>
      <c r="C10" s="2" t="s">
        <v>33</v>
      </c>
      <c r="D10" s="2" t="s">
        <v>34</v>
      </c>
      <c r="E10" s="3">
        <v>0.1</v>
      </c>
      <c r="F10" s="4">
        <v>7226.21</v>
      </c>
      <c r="G10" s="4">
        <v>33358.44</v>
      </c>
      <c r="H10" s="4">
        <v>59256.4</v>
      </c>
    </row>
    <row r="11" spans="1:8" x14ac:dyDescent="0.25">
      <c r="A11" s="2">
        <v>9</v>
      </c>
      <c r="B11" s="2" t="s">
        <v>35</v>
      </c>
      <c r="C11" s="2" t="s">
        <v>36</v>
      </c>
      <c r="D11" s="2" t="s">
        <v>37</v>
      </c>
      <c r="E11" s="3">
        <v>0.1</v>
      </c>
      <c r="F11" s="4">
        <v>7175.63</v>
      </c>
      <c r="G11" s="4">
        <v>40534.07</v>
      </c>
      <c r="H11" s="4">
        <v>66432.03</v>
      </c>
    </row>
    <row r="12" spans="1:8" x14ac:dyDescent="0.25">
      <c r="A12" s="2">
        <v>10</v>
      </c>
      <c r="B12" s="2" t="s">
        <v>38</v>
      </c>
      <c r="C12" s="2" t="s">
        <v>39</v>
      </c>
      <c r="D12" s="2" t="s">
        <v>40</v>
      </c>
      <c r="E12" s="3">
        <v>0.1</v>
      </c>
      <c r="F12" s="4">
        <v>7125.4</v>
      </c>
      <c r="G12" s="4">
        <v>47659.46</v>
      </c>
      <c r="H12" s="4">
        <v>73557.42</v>
      </c>
    </row>
    <row r="13" spans="1:8" x14ac:dyDescent="0.25">
      <c r="A13" s="2">
        <v>11</v>
      </c>
      <c r="B13" s="2" t="s">
        <v>41</v>
      </c>
      <c r="C13" s="2" t="s">
        <v>42</v>
      </c>
      <c r="D13" s="2" t="s">
        <v>43</v>
      </c>
      <c r="E13" s="3">
        <v>0.1</v>
      </c>
      <c r="F13" s="4">
        <v>7075.52</v>
      </c>
      <c r="G13" s="4">
        <v>54734.98</v>
      </c>
      <c r="H13" s="4">
        <v>80632.94</v>
      </c>
    </row>
    <row r="14" spans="1:8" x14ac:dyDescent="0.25">
      <c r="A14" s="2">
        <v>12</v>
      </c>
      <c r="B14" s="2" t="s">
        <v>44</v>
      </c>
      <c r="C14" s="2" t="s">
        <v>45</v>
      </c>
      <c r="D14" s="2" t="s">
        <v>46</v>
      </c>
      <c r="E14" s="3">
        <v>0.1</v>
      </c>
      <c r="F14" s="4">
        <v>7025.98</v>
      </c>
      <c r="G14" s="4">
        <v>61760.959999999999</v>
      </c>
      <c r="H14" s="4">
        <v>87658.92</v>
      </c>
    </row>
    <row r="15" spans="1:8" x14ac:dyDescent="0.25">
      <c r="A15" s="2">
        <v>13</v>
      </c>
      <c r="B15" s="2" t="s">
        <v>47</v>
      </c>
      <c r="C15" s="2" t="s">
        <v>48</v>
      </c>
      <c r="D15" s="2" t="s">
        <v>49</v>
      </c>
      <c r="E15" s="3">
        <v>0.1</v>
      </c>
      <c r="F15" s="4">
        <v>6976.8</v>
      </c>
      <c r="G15" s="4">
        <v>68737.759999999995</v>
      </c>
      <c r="H15" s="4">
        <v>94635.71</v>
      </c>
    </row>
    <row r="16" spans="1:8" x14ac:dyDescent="0.25">
      <c r="A16" s="2">
        <v>14</v>
      </c>
      <c r="B16" s="2" t="s">
        <v>50</v>
      </c>
      <c r="C16" s="2" t="s">
        <v>51</v>
      </c>
      <c r="D16" s="2" t="s">
        <v>52</v>
      </c>
      <c r="E16" s="3">
        <v>0.1</v>
      </c>
      <c r="F16" s="4">
        <v>6927.96</v>
      </c>
      <c r="G16" s="4">
        <v>75665.72</v>
      </c>
      <c r="H16" s="4">
        <v>101563.67</v>
      </c>
    </row>
    <row r="17" spans="1:8" x14ac:dyDescent="0.25">
      <c r="A17" s="2">
        <v>15</v>
      </c>
      <c r="B17" s="2" t="s">
        <v>53</v>
      </c>
      <c r="C17" s="2" t="s">
        <v>54</v>
      </c>
      <c r="D17" s="2" t="s">
        <v>55</v>
      </c>
      <c r="E17" s="3">
        <v>0.1</v>
      </c>
      <c r="F17" s="4">
        <v>6879.46</v>
      </c>
      <c r="G17" s="4">
        <v>82545.17</v>
      </c>
      <c r="H17" s="4">
        <v>108443.13</v>
      </c>
    </row>
    <row r="18" spans="1:8" x14ac:dyDescent="0.25">
      <c r="A18" s="2">
        <v>16</v>
      </c>
      <c r="B18" s="2" t="s">
        <v>56</v>
      </c>
      <c r="C18" s="2" t="s">
        <v>57</v>
      </c>
      <c r="D18" s="2" t="s">
        <v>58</v>
      </c>
      <c r="E18" s="3">
        <v>0.1</v>
      </c>
      <c r="F18" s="4">
        <v>6831.3</v>
      </c>
      <c r="G18" s="4">
        <v>89376.47</v>
      </c>
      <c r="H18" s="4">
        <v>115274.43</v>
      </c>
    </row>
    <row r="19" spans="1:8" x14ac:dyDescent="0.25">
      <c r="A19" s="2">
        <v>17</v>
      </c>
      <c r="B19" s="2" t="s">
        <v>59</v>
      </c>
      <c r="C19" s="2" t="s">
        <v>60</v>
      </c>
      <c r="D19" s="2" t="s">
        <v>61</v>
      </c>
      <c r="E19" s="3">
        <v>0.1</v>
      </c>
      <c r="F19" s="4">
        <v>6783.47</v>
      </c>
      <c r="G19" s="4">
        <v>96159.94</v>
      </c>
      <c r="H19" s="4">
        <v>122057.9</v>
      </c>
    </row>
    <row r="20" spans="1:8" x14ac:dyDescent="0.25">
      <c r="A20" s="2">
        <v>18</v>
      </c>
      <c r="B20" s="2" t="s">
        <v>62</v>
      </c>
      <c r="C20" s="2" t="s">
        <v>63</v>
      </c>
      <c r="D20" s="2" t="s">
        <v>64</v>
      </c>
      <c r="E20" s="3">
        <v>0.1</v>
      </c>
      <c r="F20" s="4">
        <v>6735.99</v>
      </c>
      <c r="G20" s="4">
        <v>102895.93</v>
      </c>
      <c r="H20" s="4">
        <v>128793.89</v>
      </c>
    </row>
    <row r="21" spans="1:8" x14ac:dyDescent="0.25">
      <c r="A21" s="2">
        <v>19</v>
      </c>
      <c r="B21" s="2" t="s">
        <v>65</v>
      </c>
      <c r="C21" s="2" t="s">
        <v>66</v>
      </c>
      <c r="D21" s="2" t="s">
        <v>67</v>
      </c>
      <c r="E21" s="3">
        <v>0.1</v>
      </c>
      <c r="F21" s="4">
        <v>6688.83</v>
      </c>
      <c r="G21" s="4">
        <v>109584.76</v>
      </c>
      <c r="H21" s="4">
        <v>135482.72</v>
      </c>
    </row>
    <row r="22" spans="1:8" x14ac:dyDescent="0.25">
      <c r="A22" s="2">
        <v>20</v>
      </c>
      <c r="B22" s="2" t="s">
        <v>68</v>
      </c>
      <c r="C22" s="2" t="s">
        <v>69</v>
      </c>
      <c r="D22" s="2" t="s">
        <v>70</v>
      </c>
      <c r="E22" s="3">
        <v>0.1</v>
      </c>
      <c r="F22" s="4">
        <v>6642.01</v>
      </c>
      <c r="G22" s="4">
        <v>116226.77</v>
      </c>
      <c r="H22" s="4">
        <v>142124.73000000001</v>
      </c>
    </row>
    <row r="23" spans="1:8" x14ac:dyDescent="0.25">
      <c r="A23" s="2">
        <v>21</v>
      </c>
      <c r="B23" s="2" t="s">
        <v>71</v>
      </c>
      <c r="C23" s="2" t="s">
        <v>72</v>
      </c>
      <c r="D23" s="2" t="s">
        <v>73</v>
      </c>
      <c r="E23" s="3">
        <v>0.1</v>
      </c>
      <c r="F23" s="4">
        <v>6595.51</v>
      </c>
      <c r="G23" s="4">
        <v>122822.28</v>
      </c>
      <c r="H23" s="4">
        <v>148720.24</v>
      </c>
    </row>
    <row r="24" spans="1:8" x14ac:dyDescent="0.25">
      <c r="A24" s="2">
        <v>22</v>
      </c>
      <c r="B24" s="2" t="s">
        <v>74</v>
      </c>
      <c r="C24" s="2" t="s">
        <v>75</v>
      </c>
      <c r="D24" s="2" t="s">
        <v>76</v>
      </c>
      <c r="E24" s="3">
        <v>0.1</v>
      </c>
      <c r="F24" s="4">
        <v>6549.34</v>
      </c>
      <c r="G24" s="4">
        <v>129371.62</v>
      </c>
      <c r="H24" s="4">
        <v>155269.57999999999</v>
      </c>
    </row>
    <row r="25" spans="1:8" x14ac:dyDescent="0.25">
      <c r="A25" s="2">
        <v>23</v>
      </c>
      <c r="B25" s="2" t="s">
        <v>77</v>
      </c>
      <c r="C25" s="2" t="s">
        <v>78</v>
      </c>
      <c r="D25" s="2" t="s">
        <v>79</v>
      </c>
      <c r="E25" s="3">
        <v>0.1</v>
      </c>
      <c r="F25" s="4">
        <v>6503.48</v>
      </c>
      <c r="G25" s="4">
        <v>135875.1</v>
      </c>
      <c r="H25" s="4">
        <v>161773.06</v>
      </c>
    </row>
    <row r="26" spans="1:8" x14ac:dyDescent="0.25">
      <c r="A26" s="2">
        <v>24</v>
      </c>
      <c r="B26" s="2" t="s">
        <v>80</v>
      </c>
      <c r="C26" s="2" t="s">
        <v>81</v>
      </c>
      <c r="D26" s="2" t="s">
        <v>82</v>
      </c>
      <c r="E26" s="3">
        <v>0.1</v>
      </c>
      <c r="F26" s="4">
        <v>6457.96</v>
      </c>
      <c r="G26" s="4">
        <v>142333.06</v>
      </c>
      <c r="H26" s="4">
        <v>168231.02</v>
      </c>
    </row>
    <row r="27" spans="1:8" x14ac:dyDescent="0.25">
      <c r="A27" s="2">
        <v>25</v>
      </c>
      <c r="B27" s="2" t="s">
        <v>83</v>
      </c>
      <c r="C27" s="2" t="s">
        <v>84</v>
      </c>
      <c r="D27" s="2" t="s">
        <v>85</v>
      </c>
      <c r="E27" s="3">
        <v>0.1</v>
      </c>
      <c r="F27" s="4">
        <v>6412.75</v>
      </c>
      <c r="G27" s="4">
        <v>148745.81</v>
      </c>
      <c r="H27" s="4">
        <v>174643.77</v>
      </c>
    </row>
  </sheetData>
  <mergeCells count="2">
    <mergeCell ref="A1:A2"/>
    <mergeCell ref="G1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5EDB-F26F-4FD9-9F1C-E59B880284D2}">
  <dimension ref="A1:B15"/>
  <sheetViews>
    <sheetView workbookViewId="0">
      <selection activeCell="B15" sqref="B15"/>
    </sheetView>
  </sheetViews>
  <sheetFormatPr defaultColWidth="90.7109375" defaultRowHeight="15" x14ac:dyDescent="0.25"/>
  <cols>
    <col min="1" max="1" width="23.85546875" bestFit="1" customWidth="1"/>
    <col min="2" max="2" width="17" bestFit="1" customWidth="1"/>
  </cols>
  <sheetData>
    <row r="1" spans="1:2" x14ac:dyDescent="0.25">
      <c r="A1" s="1" t="s">
        <v>86</v>
      </c>
      <c r="B1" s="2">
        <v>20</v>
      </c>
    </row>
    <row r="2" spans="1:2" x14ac:dyDescent="0.25">
      <c r="A2" s="1" t="s">
        <v>87</v>
      </c>
      <c r="B2" s="2" t="s">
        <v>88</v>
      </c>
    </row>
    <row r="3" spans="1:2" x14ac:dyDescent="0.25">
      <c r="A3" s="1" t="s">
        <v>89</v>
      </c>
      <c r="B3" s="2" t="s">
        <v>90</v>
      </c>
    </row>
    <row r="4" spans="1:2" x14ac:dyDescent="0.25">
      <c r="A4" s="1" t="s">
        <v>91</v>
      </c>
      <c r="B4" s="2" t="s">
        <v>92</v>
      </c>
    </row>
    <row r="5" spans="1:2" x14ac:dyDescent="0.25">
      <c r="A5" s="1" t="s">
        <v>93</v>
      </c>
      <c r="B5" s="2" t="s">
        <v>94</v>
      </c>
    </row>
    <row r="6" spans="1:2" x14ac:dyDescent="0.25">
      <c r="A6" s="1" t="s">
        <v>95</v>
      </c>
      <c r="B6" s="2" t="s">
        <v>96</v>
      </c>
    </row>
    <row r="7" spans="1:2" x14ac:dyDescent="0.25">
      <c r="A7" s="1" t="s">
        <v>97</v>
      </c>
      <c r="B7" s="4">
        <v>0.69</v>
      </c>
    </row>
    <row r="8" spans="1:2" x14ac:dyDescent="0.25">
      <c r="A8" s="1" t="s">
        <v>98</v>
      </c>
      <c r="B8" s="2" t="s">
        <v>99</v>
      </c>
    </row>
    <row r="9" spans="1:2" x14ac:dyDescent="0.25">
      <c r="A9" s="1" t="s">
        <v>100</v>
      </c>
      <c r="B9" s="2" t="s">
        <v>101</v>
      </c>
    </row>
    <row r="12" spans="1:2" x14ac:dyDescent="0.25">
      <c r="B12" s="2">
        <v>360.26</v>
      </c>
    </row>
    <row r="13" spans="1:2" x14ac:dyDescent="0.25">
      <c r="B13">
        <f>B12*5</f>
        <v>1801.3</v>
      </c>
    </row>
    <row r="14" spans="1:2" x14ac:dyDescent="0.25">
      <c r="B14">
        <f>B12*10</f>
        <v>3602.6</v>
      </c>
    </row>
    <row r="15" spans="1:2" x14ac:dyDescent="0.25">
      <c r="B15">
        <f>B12*15</f>
        <v>5403.9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CD37-E284-4DF1-BF7E-C3C9812D74B0}">
  <dimension ref="A1:C20"/>
  <sheetViews>
    <sheetView workbookViewId="0">
      <selection activeCell="A2" sqref="A2:B14"/>
    </sheetView>
  </sheetViews>
  <sheetFormatPr defaultColWidth="115.42578125" defaultRowHeight="15" x14ac:dyDescent="0.25"/>
  <cols>
    <col min="1" max="1" width="89.85546875" bestFit="1" customWidth="1"/>
    <col min="2" max="2" width="5.7109375" bestFit="1" customWidth="1"/>
    <col min="3" max="3" width="13.5703125" bestFit="1" customWidth="1"/>
  </cols>
  <sheetData>
    <row r="1" spans="1:3" x14ac:dyDescent="0.25">
      <c r="A1" t="s">
        <v>102</v>
      </c>
    </row>
    <row r="2" spans="1:3" x14ac:dyDescent="0.25">
      <c r="A2" s="10" t="s">
        <v>103</v>
      </c>
      <c r="B2" s="10" t="s">
        <v>105</v>
      </c>
      <c r="C2" s="1" t="s">
        <v>106</v>
      </c>
    </row>
    <row r="3" spans="1:3" x14ac:dyDescent="0.25">
      <c r="A3" s="10"/>
      <c r="B3" s="10"/>
      <c r="C3" s="1" t="s">
        <v>104</v>
      </c>
    </row>
    <row r="4" spans="1:3" x14ac:dyDescent="0.25">
      <c r="A4" s="2" t="s">
        <v>107</v>
      </c>
      <c r="B4" s="2">
        <v>20</v>
      </c>
      <c r="C4" s="2"/>
    </row>
    <row r="5" spans="1:3" x14ac:dyDescent="0.25">
      <c r="A5" s="2" t="s">
        <v>108</v>
      </c>
      <c r="B5" s="2">
        <v>1</v>
      </c>
      <c r="C5" s="2"/>
    </row>
    <row r="6" spans="1:3" x14ac:dyDescent="0.25">
      <c r="A6" s="2" t="s">
        <v>109</v>
      </c>
      <c r="B6" s="2">
        <v>2</v>
      </c>
      <c r="C6" s="2"/>
    </row>
    <row r="7" spans="1:3" x14ac:dyDescent="0.25">
      <c r="A7" s="2" t="s">
        <v>110</v>
      </c>
      <c r="B7" s="2">
        <v>1</v>
      </c>
      <c r="C7" s="2"/>
    </row>
    <row r="8" spans="1:3" x14ac:dyDescent="0.25">
      <c r="A8" s="2" t="s">
        <v>111</v>
      </c>
      <c r="B8" s="2">
        <v>40</v>
      </c>
      <c r="C8" s="2"/>
    </row>
    <row r="9" spans="1:3" x14ac:dyDescent="0.25">
      <c r="A9" s="2" t="s">
        <v>112</v>
      </c>
      <c r="B9" s="2">
        <v>40</v>
      </c>
      <c r="C9" s="2"/>
    </row>
    <row r="10" spans="1:3" x14ac:dyDescent="0.25">
      <c r="A10" s="2" t="s">
        <v>113</v>
      </c>
      <c r="B10" s="2">
        <v>14</v>
      </c>
      <c r="C10" s="2"/>
    </row>
    <row r="11" spans="1:3" x14ac:dyDescent="0.25">
      <c r="A11" s="2" t="s">
        <v>114</v>
      </c>
      <c r="B11" s="2">
        <v>12</v>
      </c>
      <c r="C11" s="2"/>
    </row>
    <row r="12" spans="1:3" x14ac:dyDescent="0.25">
      <c r="A12" s="2" t="s">
        <v>115</v>
      </c>
      <c r="B12" s="2">
        <v>10</v>
      </c>
      <c r="C12" s="2"/>
    </row>
    <row r="13" spans="1:3" x14ac:dyDescent="0.25">
      <c r="A13" s="2" t="s">
        <v>116</v>
      </c>
      <c r="B13" s="2">
        <v>40</v>
      </c>
      <c r="C13" s="2"/>
    </row>
    <row r="14" spans="1:3" x14ac:dyDescent="0.25">
      <c r="A14" s="2" t="s">
        <v>117</v>
      </c>
      <c r="B14" s="2">
        <v>35</v>
      </c>
      <c r="C14" s="2"/>
    </row>
    <row r="15" spans="1:3" x14ac:dyDescent="0.25">
      <c r="A15" s="2" t="s">
        <v>118</v>
      </c>
      <c r="B15" s="2" t="s">
        <v>120</v>
      </c>
      <c r="C15" s="2" t="s">
        <v>119</v>
      </c>
    </row>
    <row r="16" spans="1:3" x14ac:dyDescent="0.25">
      <c r="A16" s="7" t="s">
        <v>121</v>
      </c>
      <c r="B16" s="7"/>
      <c r="C16" s="8">
        <v>25897.96</v>
      </c>
    </row>
    <row r="17" spans="1:1" x14ac:dyDescent="0.25">
      <c r="A17" s="9" t="s">
        <v>122</v>
      </c>
    </row>
    <row r="18" spans="1:1" x14ac:dyDescent="0.25">
      <c r="A18" t="s">
        <v>123</v>
      </c>
    </row>
    <row r="19" spans="1:1" x14ac:dyDescent="0.25">
      <c r="A19" t="s">
        <v>124</v>
      </c>
    </row>
    <row r="20" spans="1:1" x14ac:dyDescent="0.25">
      <c r="A20" t="s">
        <v>125</v>
      </c>
    </row>
  </sheetData>
  <mergeCells count="2">
    <mergeCell ref="A2:A3"/>
    <mergeCell ref="B2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ROI</vt:lpstr>
      <vt:lpstr>Resumo</vt:lpstr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Cayres</dc:creator>
  <cp:lastModifiedBy>Cayres</cp:lastModifiedBy>
  <dcterms:created xsi:type="dcterms:W3CDTF">2020-02-12T00:13:04Z</dcterms:created>
  <dcterms:modified xsi:type="dcterms:W3CDTF">2020-02-12T00:39:46Z</dcterms:modified>
</cp:coreProperties>
</file>