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yres\Desktop\Imperium\Projeto\Imperium_Tia_Guilherme\Proposta\"/>
    </mc:Choice>
  </mc:AlternateContent>
  <xr:revisionPtr revIDLastSave="0" documentId="13_ncr:1_{DDEC7214-9A89-4CCC-8C9B-A08440A18405}" xr6:coauthVersionLast="45" xr6:coauthVersionMax="45" xr10:uidLastSave="{00000000-0000-0000-0000-000000000000}"/>
  <bookViews>
    <workbookView xWindow="0" yWindow="0" windowWidth="19200" windowHeight="15600" xr2:uid="{25E41AFE-7300-4814-91DD-3A4C804A6635}"/>
  </bookViews>
  <sheets>
    <sheet name="ROI" sheetId="1" r:id="rId1"/>
    <sheet name="Resumo" sheetId="2" r:id="rId2"/>
    <sheet name="Orçament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2" l="1"/>
  <c r="B40" i="2"/>
  <c r="B38" i="2"/>
  <c r="B15" i="2" l="1"/>
  <c r="B14" i="2"/>
  <c r="B13" i="2"/>
</calcChain>
</file>

<file path=xl/sharedStrings.xml><?xml version="1.0" encoding="utf-8"?>
<sst xmlns="http://schemas.openxmlformats.org/spreadsheetml/2006/main" count="144" uniqueCount="125">
  <si>
    <t>Ano</t>
  </si>
  <si>
    <t>Rendimento</t>
  </si>
  <si>
    <t>Módulos</t>
  </si>
  <si>
    <t>Geração Anual</t>
  </si>
  <si>
    <t>(kWh)</t>
  </si>
  <si>
    <t>Geração</t>
  </si>
  <si>
    <t>Acumulada</t>
  </si>
  <si>
    <t>% Reajuste</t>
  </si>
  <si>
    <t>Médio</t>
  </si>
  <si>
    <t>Economia</t>
  </si>
  <si>
    <t>Gerada Ano</t>
  </si>
  <si>
    <t>ROI</t>
  </si>
  <si>
    <t>99.3 %</t>
  </si>
  <si>
    <t>98.6 %</t>
  </si>
  <si>
    <t>97.9 %</t>
  </si>
  <si>
    <t>97.21 %</t>
  </si>
  <si>
    <t>96.52 %</t>
  </si>
  <si>
    <t>95.84 %</t>
  </si>
  <si>
    <t>95.16 %</t>
  </si>
  <si>
    <t>94.49 %</t>
  </si>
  <si>
    <t>93.82 %</t>
  </si>
  <si>
    <t>93.16 %</t>
  </si>
  <si>
    <t>92.5 %</t>
  </si>
  <si>
    <t>91.85 %</t>
  </si>
  <si>
    <t>91.2 %</t>
  </si>
  <si>
    <t>90.56 %</t>
  </si>
  <si>
    <t>89.92 %</t>
  </si>
  <si>
    <t>89.29 %</t>
  </si>
  <si>
    <t>88.66 %</t>
  </si>
  <si>
    <t>88.03 %</t>
  </si>
  <si>
    <t>87.41 %</t>
  </si>
  <si>
    <t>86.79 %</t>
  </si>
  <si>
    <t>86.18 %</t>
  </si>
  <si>
    <t>85.57 %</t>
  </si>
  <si>
    <t>84.97 %</t>
  </si>
  <si>
    <t>84.37 %</t>
  </si>
  <si>
    <t>83.77 %</t>
  </si>
  <si>
    <t>Módulos configurados</t>
  </si>
  <si>
    <t>Área configurada</t>
  </si>
  <si>
    <t>Potência configurada</t>
  </si>
  <si>
    <t>Geração média anual</t>
  </si>
  <si>
    <t>Geração média mensal</t>
  </si>
  <si>
    <t>Consumo médio mensal</t>
  </si>
  <si>
    <t>Custo médio do kWh</t>
  </si>
  <si>
    <t>kWh / Módulo</t>
  </si>
  <si>
    <t>Emissões de CO₂ evitadas</t>
  </si>
  <si>
    <t>PRODUTO</t>
  </si>
  <si>
    <t>(C/ MARGEM)</t>
  </si>
  <si>
    <t>QTDE</t>
  </si>
  <si>
    <t>SUBTOTAL</t>
  </si>
  <si>
    <t>POLICRISTALINO CANADIAN 330W</t>
  </si>
  <si>
    <t>PAR CONECTOR MACHO / FEMEA - MC4</t>
  </si>
  <si>
    <t>CABO SOLAR 6MM-1000V PRETO</t>
  </si>
  <si>
    <t>CABO SOLAR 6MM-1000V VERMELHO</t>
  </si>
  <si>
    <t>PERFIL DE ALUMÍNIO 3,15M</t>
  </si>
  <si>
    <t>KIT DE EMENDAS E PARAFUSOS INOX 8X12</t>
  </si>
  <si>
    <t>KIT TERMINAL FINAL 39/44MM - BAIXO</t>
  </si>
  <si>
    <t>KIT TERMINAL INTERMEDIÁRIO 39/44MM</t>
  </si>
  <si>
    <t>KIT SUPORTE PARA TELHADO DE FIBROCIMENTO</t>
  </si>
  <si>
    <t>FRETE BRASSUNNY - DISTRITO FEDERAL</t>
  </si>
  <si>
    <t>INCLUSO</t>
  </si>
  <si>
    <t>-</t>
  </si>
  <si>
    <t>TOTAL DA PROPOSTA</t>
  </si>
  <si>
    <t>FRONIUS PRIMO 3.0-1 3000W</t>
  </si>
  <si>
    <t>STRINGBOX BRASSUNNY SB01 - 1E/1S</t>
  </si>
  <si>
    <t>Base: 1467</t>
  </si>
  <si>
    <t>GERAÇÃO MENSAL APROXIMADA</t>
  </si>
  <si>
    <t>11.76 m²</t>
  </si>
  <si>
    <t>1.98 kWp</t>
  </si>
  <si>
    <t>3333.3 kWh</t>
  </si>
  <si>
    <t>277.77 kWh</t>
  </si>
  <si>
    <t>156 kWh</t>
  </si>
  <si>
    <t>45.24</t>
  </si>
  <si>
    <t>32.52 kg CO₂/ano</t>
  </si>
  <si>
    <t>ANÁLISE FINANCEIRA - ROI</t>
  </si>
  <si>
    <t>3309.96</t>
  </si>
  <si>
    <t>3286.79</t>
  </si>
  <si>
    <t>6596.75</t>
  </si>
  <si>
    <t>3263.78</t>
  </si>
  <si>
    <t>9860.53</t>
  </si>
  <si>
    <t>3240.93</t>
  </si>
  <si>
    <t>13101.46</t>
  </si>
  <si>
    <t>3218.24</t>
  </si>
  <si>
    <t>16319.7</t>
  </si>
  <si>
    <t>3195.71</t>
  </si>
  <si>
    <t>19515.41</t>
  </si>
  <si>
    <t>3173.34</t>
  </si>
  <si>
    <t>22688.75</t>
  </si>
  <si>
    <t>3151.12</t>
  </si>
  <si>
    <t>25839.87</t>
  </si>
  <si>
    <t>3129.06</t>
  </si>
  <si>
    <t>28968.93</t>
  </si>
  <si>
    <t>3107.15</t>
  </si>
  <si>
    <t>32076.08</t>
  </si>
  <si>
    <t>3085.39</t>
  </si>
  <si>
    <t>35161.47</t>
  </si>
  <si>
    <t>3063.79</t>
  </si>
  <si>
    <t>38225.26</t>
  </si>
  <si>
    <t>3042.34</t>
  </si>
  <si>
    <t>41267.6</t>
  </si>
  <si>
    <t>3021.04</t>
  </si>
  <si>
    <t>44288.64</t>
  </si>
  <si>
    <t>2999.89</t>
  </si>
  <si>
    <t>47288.53</t>
  </si>
  <si>
    <t>2978.89</t>
  </si>
  <si>
    <t>50267.42</t>
  </si>
  <si>
    <t>2958.03</t>
  </si>
  <si>
    <t>53225.45</t>
  </si>
  <si>
    <t>2937.32</t>
  </si>
  <si>
    <t>56162.77</t>
  </si>
  <si>
    <t>2916.75</t>
  </si>
  <si>
    <t>59079.52</t>
  </si>
  <si>
    <t>2896.33</t>
  </si>
  <si>
    <t>61975.85</t>
  </si>
  <si>
    <t>2876.05</t>
  </si>
  <si>
    <t>64851.9</t>
  </si>
  <si>
    <t>2855.91</t>
  </si>
  <si>
    <t>67707.81</t>
  </si>
  <si>
    <t>2835.91</t>
  </si>
  <si>
    <t>70543.72</t>
  </si>
  <si>
    <t>2816.05</t>
  </si>
  <si>
    <t>73359.77</t>
  </si>
  <si>
    <t>2796.33</t>
  </si>
  <si>
    <t>76156.1</t>
  </si>
  <si>
    <t>Economia nos próximos 25 anos: R$ 62.448,00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</si>
</sst>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8" fontId="2" fillId="2" borderId="0" xfId="0" applyNumberFormat="1" applyFont="1" applyFill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2011136</xdr:colOff>
      <xdr:row>22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2A509B-6A02-410E-B102-E8807C127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714375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B107-624A-451F-9A7B-3E9EA53D42AC}">
  <dimension ref="A1:H29"/>
  <sheetViews>
    <sheetView tabSelected="1" workbookViewId="0">
      <selection activeCell="A2" sqref="A2:H28"/>
    </sheetView>
  </sheetViews>
  <sheetFormatPr defaultColWidth="143.85546875" defaultRowHeight="15" x14ac:dyDescent="0.25"/>
  <cols>
    <col min="1" max="1" width="4.5703125" bestFit="1" customWidth="1"/>
    <col min="2" max="2" width="12" bestFit="1" customWidth="1"/>
    <col min="3" max="3" width="14" bestFit="1" customWidth="1"/>
    <col min="4" max="4" width="10.85546875" bestFit="1" customWidth="1"/>
    <col min="5" max="5" width="10.7109375" bestFit="1" customWidth="1"/>
    <col min="6" max="6" width="11.42578125" bestFit="1" customWidth="1"/>
    <col min="7" max="8" width="12.7109375" bestFit="1" customWidth="1"/>
  </cols>
  <sheetData>
    <row r="1" spans="1:8" x14ac:dyDescent="0.25">
      <c r="A1" t="s">
        <v>74</v>
      </c>
    </row>
    <row r="2" spans="1:8" x14ac:dyDescent="0.25">
      <c r="A2" s="9" t="s">
        <v>0</v>
      </c>
      <c r="B2" s="8" t="s">
        <v>1</v>
      </c>
      <c r="C2" s="8" t="s">
        <v>3</v>
      </c>
      <c r="D2" s="8" t="s">
        <v>5</v>
      </c>
      <c r="E2" s="8" t="s">
        <v>7</v>
      </c>
      <c r="F2" s="8" t="s">
        <v>9</v>
      </c>
      <c r="G2" s="9" t="s">
        <v>11</v>
      </c>
      <c r="H2" s="8" t="s">
        <v>9</v>
      </c>
    </row>
    <row r="3" spans="1:8" x14ac:dyDescent="0.25">
      <c r="A3" s="9"/>
      <c r="B3" s="8" t="s">
        <v>2</v>
      </c>
      <c r="C3" s="8" t="s">
        <v>4</v>
      </c>
      <c r="D3" s="8" t="s">
        <v>6</v>
      </c>
      <c r="E3" s="8" t="s">
        <v>8</v>
      </c>
      <c r="F3" s="8" t="s">
        <v>10</v>
      </c>
      <c r="G3" s="9"/>
      <c r="H3" s="8" t="s">
        <v>6</v>
      </c>
    </row>
    <row r="4" spans="1:8" x14ac:dyDescent="0.25">
      <c r="A4" s="1">
        <v>1</v>
      </c>
      <c r="B4" s="1" t="s">
        <v>12</v>
      </c>
      <c r="C4" s="1" t="s">
        <v>75</v>
      </c>
      <c r="D4" s="1" t="s">
        <v>75</v>
      </c>
      <c r="E4" s="2">
        <v>0.1</v>
      </c>
      <c r="F4" s="3">
        <v>2714.17</v>
      </c>
      <c r="G4" s="4">
        <v>-9913.69</v>
      </c>
      <c r="H4" s="3">
        <v>2714.17</v>
      </c>
    </row>
    <row r="5" spans="1:8" x14ac:dyDescent="0.25">
      <c r="A5" s="1">
        <v>2</v>
      </c>
      <c r="B5" s="1" t="s">
        <v>13</v>
      </c>
      <c r="C5" s="1" t="s">
        <v>76</v>
      </c>
      <c r="D5" s="1" t="s">
        <v>77</v>
      </c>
      <c r="E5" s="2">
        <v>0.1</v>
      </c>
      <c r="F5" s="3">
        <v>2695.17</v>
      </c>
      <c r="G5" s="4">
        <v>-7218.52</v>
      </c>
      <c r="H5" s="3">
        <v>5409.34</v>
      </c>
    </row>
    <row r="6" spans="1:8" x14ac:dyDescent="0.25">
      <c r="A6" s="1">
        <v>3</v>
      </c>
      <c r="B6" s="1" t="s">
        <v>14</v>
      </c>
      <c r="C6" s="1" t="s">
        <v>78</v>
      </c>
      <c r="D6" s="1" t="s">
        <v>79</v>
      </c>
      <c r="E6" s="2">
        <v>0.1</v>
      </c>
      <c r="F6" s="3">
        <v>2676.3</v>
      </c>
      <c r="G6" s="4">
        <v>-4542.22</v>
      </c>
      <c r="H6" s="3">
        <v>8085.63</v>
      </c>
    </row>
    <row r="7" spans="1:8" x14ac:dyDescent="0.25">
      <c r="A7" s="1">
        <v>4</v>
      </c>
      <c r="B7" s="1" t="s">
        <v>15</v>
      </c>
      <c r="C7" s="1" t="s">
        <v>80</v>
      </c>
      <c r="D7" s="1" t="s">
        <v>81</v>
      </c>
      <c r="E7" s="2">
        <v>0.1</v>
      </c>
      <c r="F7" s="3">
        <v>2657.56</v>
      </c>
      <c r="G7" s="4">
        <v>-1884.66</v>
      </c>
      <c r="H7" s="3">
        <v>10743.2</v>
      </c>
    </row>
    <row r="8" spans="1:8" x14ac:dyDescent="0.25">
      <c r="A8" s="1">
        <v>5</v>
      </c>
      <c r="B8" s="1" t="s">
        <v>16</v>
      </c>
      <c r="C8" s="1" t="s">
        <v>82</v>
      </c>
      <c r="D8" s="1" t="s">
        <v>83</v>
      </c>
      <c r="E8" s="2">
        <v>0.1</v>
      </c>
      <c r="F8" s="3">
        <v>2638.96</v>
      </c>
      <c r="G8" s="3">
        <v>754.3</v>
      </c>
      <c r="H8" s="3">
        <v>13382.15</v>
      </c>
    </row>
    <row r="9" spans="1:8" x14ac:dyDescent="0.25">
      <c r="A9" s="1">
        <v>6</v>
      </c>
      <c r="B9" s="1" t="s">
        <v>17</v>
      </c>
      <c r="C9" s="1" t="s">
        <v>84</v>
      </c>
      <c r="D9" s="1" t="s">
        <v>85</v>
      </c>
      <c r="E9" s="2">
        <v>0.1</v>
      </c>
      <c r="F9" s="3">
        <v>2620.48</v>
      </c>
      <c r="G9" s="3">
        <v>3374.78</v>
      </c>
      <c r="H9" s="3">
        <v>16002.64</v>
      </c>
    </row>
    <row r="10" spans="1:8" x14ac:dyDescent="0.25">
      <c r="A10" s="1">
        <v>7</v>
      </c>
      <c r="B10" s="1" t="s">
        <v>18</v>
      </c>
      <c r="C10" s="1" t="s">
        <v>86</v>
      </c>
      <c r="D10" s="1" t="s">
        <v>87</v>
      </c>
      <c r="E10" s="2">
        <v>0.1</v>
      </c>
      <c r="F10" s="3">
        <v>2602.14</v>
      </c>
      <c r="G10" s="3">
        <v>5976.92</v>
      </c>
      <c r="H10" s="3">
        <v>18604.78</v>
      </c>
    </row>
    <row r="11" spans="1:8" x14ac:dyDescent="0.25">
      <c r="A11" s="1">
        <v>8</v>
      </c>
      <c r="B11" s="1" t="s">
        <v>19</v>
      </c>
      <c r="C11" s="1" t="s">
        <v>88</v>
      </c>
      <c r="D11" s="1" t="s">
        <v>89</v>
      </c>
      <c r="E11" s="2">
        <v>0.1</v>
      </c>
      <c r="F11" s="3">
        <v>2583.92</v>
      </c>
      <c r="G11" s="3">
        <v>8560.84</v>
      </c>
      <c r="H11" s="3">
        <v>21188.69</v>
      </c>
    </row>
    <row r="12" spans="1:8" x14ac:dyDescent="0.25">
      <c r="A12" s="1">
        <v>9</v>
      </c>
      <c r="B12" s="1" t="s">
        <v>20</v>
      </c>
      <c r="C12" s="1" t="s">
        <v>90</v>
      </c>
      <c r="D12" s="1" t="s">
        <v>91</v>
      </c>
      <c r="E12" s="2">
        <v>0.1</v>
      </c>
      <c r="F12" s="3">
        <v>2565.83</v>
      </c>
      <c r="G12" s="3">
        <v>11126.67</v>
      </c>
      <c r="H12" s="3">
        <v>23754.52</v>
      </c>
    </row>
    <row r="13" spans="1:8" x14ac:dyDescent="0.25">
      <c r="A13" s="1">
        <v>10</v>
      </c>
      <c r="B13" s="1" t="s">
        <v>21</v>
      </c>
      <c r="C13" s="1" t="s">
        <v>92</v>
      </c>
      <c r="D13" s="1" t="s">
        <v>93</v>
      </c>
      <c r="E13" s="2">
        <v>0.1</v>
      </c>
      <c r="F13" s="3">
        <v>2547.86</v>
      </c>
      <c r="G13" s="3">
        <v>13674.53</v>
      </c>
      <c r="H13" s="3">
        <v>26302.39</v>
      </c>
    </row>
    <row r="14" spans="1:8" x14ac:dyDescent="0.25">
      <c r="A14" s="1">
        <v>11</v>
      </c>
      <c r="B14" s="1" t="s">
        <v>22</v>
      </c>
      <c r="C14" s="1" t="s">
        <v>94</v>
      </c>
      <c r="D14" s="1" t="s">
        <v>95</v>
      </c>
      <c r="E14" s="2">
        <v>0.1</v>
      </c>
      <c r="F14" s="3">
        <v>2530.02</v>
      </c>
      <c r="G14" s="3">
        <v>16204.55</v>
      </c>
      <c r="H14" s="3">
        <v>28832.41</v>
      </c>
    </row>
    <row r="15" spans="1:8" x14ac:dyDescent="0.25">
      <c r="A15" s="1">
        <v>12</v>
      </c>
      <c r="B15" s="1" t="s">
        <v>23</v>
      </c>
      <c r="C15" s="1" t="s">
        <v>96</v>
      </c>
      <c r="D15" s="1" t="s">
        <v>97</v>
      </c>
      <c r="E15" s="2">
        <v>0.1</v>
      </c>
      <c r="F15" s="3">
        <v>2512.31</v>
      </c>
      <c r="G15" s="3">
        <v>18716.86</v>
      </c>
      <c r="H15" s="3">
        <v>31344.71</v>
      </c>
    </row>
    <row r="16" spans="1:8" x14ac:dyDescent="0.25">
      <c r="A16" s="1">
        <v>13</v>
      </c>
      <c r="B16" s="1" t="s">
        <v>24</v>
      </c>
      <c r="C16" s="1" t="s">
        <v>98</v>
      </c>
      <c r="D16" s="1" t="s">
        <v>99</v>
      </c>
      <c r="E16" s="2">
        <v>0.1</v>
      </c>
      <c r="F16" s="3">
        <v>2494.7199999999998</v>
      </c>
      <c r="G16" s="3">
        <v>21211.58</v>
      </c>
      <c r="H16" s="3">
        <v>33839.43</v>
      </c>
    </row>
    <row r="17" spans="1:8" x14ac:dyDescent="0.25">
      <c r="A17" s="1">
        <v>14</v>
      </c>
      <c r="B17" s="1" t="s">
        <v>25</v>
      </c>
      <c r="C17" s="1" t="s">
        <v>100</v>
      </c>
      <c r="D17" s="1" t="s">
        <v>101</v>
      </c>
      <c r="E17" s="2">
        <v>0.1</v>
      </c>
      <c r="F17" s="3">
        <v>2477.25</v>
      </c>
      <c r="G17" s="3">
        <v>23688.83</v>
      </c>
      <c r="H17" s="3">
        <v>36316.68</v>
      </c>
    </row>
    <row r="18" spans="1:8" x14ac:dyDescent="0.25">
      <c r="A18" s="1">
        <v>15</v>
      </c>
      <c r="B18" s="1" t="s">
        <v>26</v>
      </c>
      <c r="C18" s="1" t="s">
        <v>102</v>
      </c>
      <c r="D18" s="1" t="s">
        <v>103</v>
      </c>
      <c r="E18" s="2">
        <v>0.1</v>
      </c>
      <c r="F18" s="3">
        <v>2459.91</v>
      </c>
      <c r="G18" s="3">
        <v>26148.74</v>
      </c>
      <c r="H18" s="3">
        <v>38776.589999999997</v>
      </c>
    </row>
    <row r="19" spans="1:8" x14ac:dyDescent="0.25">
      <c r="A19" s="1">
        <v>16</v>
      </c>
      <c r="B19" s="1" t="s">
        <v>27</v>
      </c>
      <c r="C19" s="1" t="s">
        <v>104</v>
      </c>
      <c r="D19" s="1" t="s">
        <v>105</v>
      </c>
      <c r="E19" s="2">
        <v>0.1</v>
      </c>
      <c r="F19" s="3">
        <v>2442.69</v>
      </c>
      <c r="G19" s="3">
        <v>28591.43</v>
      </c>
      <c r="H19" s="3">
        <v>41219.279999999999</v>
      </c>
    </row>
    <row r="20" spans="1:8" x14ac:dyDescent="0.25">
      <c r="A20" s="1">
        <v>17</v>
      </c>
      <c r="B20" s="1" t="s">
        <v>28</v>
      </c>
      <c r="C20" s="1" t="s">
        <v>106</v>
      </c>
      <c r="D20" s="1" t="s">
        <v>107</v>
      </c>
      <c r="E20" s="2">
        <v>0.1</v>
      </c>
      <c r="F20" s="3">
        <v>2425.58</v>
      </c>
      <c r="G20" s="3">
        <v>31017.01</v>
      </c>
      <c r="H20" s="3">
        <v>43644.87</v>
      </c>
    </row>
    <row r="21" spans="1:8" x14ac:dyDescent="0.25">
      <c r="A21" s="1">
        <v>18</v>
      </c>
      <c r="B21" s="1" t="s">
        <v>29</v>
      </c>
      <c r="C21" s="1" t="s">
        <v>108</v>
      </c>
      <c r="D21" s="1" t="s">
        <v>109</v>
      </c>
      <c r="E21" s="2">
        <v>0.1</v>
      </c>
      <c r="F21" s="3">
        <v>2408.6</v>
      </c>
      <c r="G21" s="3">
        <v>33425.620000000003</v>
      </c>
      <c r="H21" s="3">
        <v>46053.47</v>
      </c>
    </row>
    <row r="22" spans="1:8" x14ac:dyDescent="0.25">
      <c r="A22" s="1">
        <v>19</v>
      </c>
      <c r="B22" s="1" t="s">
        <v>30</v>
      </c>
      <c r="C22" s="1" t="s">
        <v>110</v>
      </c>
      <c r="D22" s="1" t="s">
        <v>111</v>
      </c>
      <c r="E22" s="2">
        <v>0.1</v>
      </c>
      <c r="F22" s="3">
        <v>2391.7399999999998</v>
      </c>
      <c r="G22" s="3">
        <v>35817.35</v>
      </c>
      <c r="H22" s="3">
        <v>48445.21</v>
      </c>
    </row>
    <row r="23" spans="1:8" x14ac:dyDescent="0.25">
      <c r="A23" s="1">
        <v>20</v>
      </c>
      <c r="B23" s="1" t="s">
        <v>31</v>
      </c>
      <c r="C23" s="1" t="s">
        <v>112</v>
      </c>
      <c r="D23" s="1" t="s">
        <v>113</v>
      </c>
      <c r="E23" s="2">
        <v>0.1</v>
      </c>
      <c r="F23" s="3">
        <v>2374.9899999999998</v>
      </c>
      <c r="G23" s="3">
        <v>38192.339999999997</v>
      </c>
      <c r="H23" s="3">
        <v>50820.2</v>
      </c>
    </row>
    <row r="24" spans="1:8" x14ac:dyDescent="0.25">
      <c r="A24" s="1">
        <v>21</v>
      </c>
      <c r="B24" s="1" t="s">
        <v>32</v>
      </c>
      <c r="C24" s="1" t="s">
        <v>114</v>
      </c>
      <c r="D24" s="1" t="s">
        <v>115</v>
      </c>
      <c r="E24" s="2">
        <v>0.1</v>
      </c>
      <c r="F24" s="3">
        <v>2358.36</v>
      </c>
      <c r="G24" s="3">
        <v>40550.699999999997</v>
      </c>
      <c r="H24" s="3">
        <v>53178.559999999998</v>
      </c>
    </row>
    <row r="25" spans="1:8" x14ac:dyDescent="0.25">
      <c r="A25" s="1">
        <v>22</v>
      </c>
      <c r="B25" s="1" t="s">
        <v>33</v>
      </c>
      <c r="C25" s="1" t="s">
        <v>116</v>
      </c>
      <c r="D25" s="1" t="s">
        <v>117</v>
      </c>
      <c r="E25" s="2">
        <v>0.1</v>
      </c>
      <c r="F25" s="3">
        <v>2341.85</v>
      </c>
      <c r="G25" s="3">
        <v>42892.55</v>
      </c>
      <c r="H25" s="3">
        <v>55520.4</v>
      </c>
    </row>
    <row r="26" spans="1:8" x14ac:dyDescent="0.25">
      <c r="A26" s="1">
        <v>23</v>
      </c>
      <c r="B26" s="1" t="s">
        <v>34</v>
      </c>
      <c r="C26" s="1" t="s">
        <v>118</v>
      </c>
      <c r="D26" s="1" t="s">
        <v>119</v>
      </c>
      <c r="E26" s="2">
        <v>0.1</v>
      </c>
      <c r="F26" s="3">
        <v>2325.4499999999998</v>
      </c>
      <c r="G26" s="3">
        <v>45217.99</v>
      </c>
      <c r="H26" s="3">
        <v>57845.85</v>
      </c>
    </row>
    <row r="27" spans="1:8" x14ac:dyDescent="0.25">
      <c r="A27" s="1">
        <v>24</v>
      </c>
      <c r="B27" s="1" t="s">
        <v>35</v>
      </c>
      <c r="C27" s="1" t="s">
        <v>120</v>
      </c>
      <c r="D27" s="1" t="s">
        <v>121</v>
      </c>
      <c r="E27" s="2">
        <v>0.1</v>
      </c>
      <c r="F27" s="3">
        <v>2309.16</v>
      </c>
      <c r="G27" s="3">
        <v>47527.16</v>
      </c>
      <c r="H27" s="3">
        <v>60155.01</v>
      </c>
    </row>
    <row r="28" spans="1:8" x14ac:dyDescent="0.25">
      <c r="A28" s="1">
        <v>25</v>
      </c>
      <c r="B28" s="1" t="s">
        <v>36</v>
      </c>
      <c r="C28" s="1" t="s">
        <v>122</v>
      </c>
      <c r="D28" s="1" t="s">
        <v>123</v>
      </c>
      <c r="E28" s="2">
        <v>0.1</v>
      </c>
      <c r="F28" s="3">
        <v>2292.9899999999998</v>
      </c>
      <c r="G28" s="3">
        <v>49820.15</v>
      </c>
      <c r="H28" s="3">
        <v>62448</v>
      </c>
    </row>
    <row r="29" spans="1:8" x14ac:dyDescent="0.25">
      <c r="A29" s="10" t="s">
        <v>124</v>
      </c>
    </row>
  </sheetData>
  <mergeCells count="2">
    <mergeCell ref="A2:A3"/>
    <mergeCell ref="G2:G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5EDB-F26F-4FD9-9F1C-E59B880284D2}">
  <dimension ref="A1:B40"/>
  <sheetViews>
    <sheetView zoomScale="70" zoomScaleNormal="70" workbookViewId="0">
      <selection activeCell="B40" sqref="B40"/>
    </sheetView>
  </sheetViews>
  <sheetFormatPr defaultColWidth="90.7109375" defaultRowHeight="15" x14ac:dyDescent="0.25"/>
  <cols>
    <col min="1" max="1" width="60" customWidth="1"/>
    <col min="2" max="2" width="17" bestFit="1" customWidth="1"/>
  </cols>
  <sheetData>
    <row r="1" spans="1:2" x14ac:dyDescent="0.25">
      <c r="A1" t="s">
        <v>66</v>
      </c>
    </row>
    <row r="3" spans="1:2" x14ac:dyDescent="0.25">
      <c r="A3" s="8" t="s">
        <v>37</v>
      </c>
      <c r="B3" s="1">
        <v>6</v>
      </c>
    </row>
    <row r="4" spans="1:2" x14ac:dyDescent="0.25">
      <c r="A4" s="8" t="s">
        <v>38</v>
      </c>
      <c r="B4" s="1" t="s">
        <v>67</v>
      </c>
    </row>
    <row r="5" spans="1:2" x14ac:dyDescent="0.25">
      <c r="A5" s="8" t="s">
        <v>39</v>
      </c>
      <c r="B5" s="1" t="s">
        <v>68</v>
      </c>
    </row>
    <row r="6" spans="1:2" x14ac:dyDescent="0.25">
      <c r="A6" s="8" t="s">
        <v>40</v>
      </c>
      <c r="B6" s="1" t="s">
        <v>69</v>
      </c>
    </row>
    <row r="7" spans="1:2" x14ac:dyDescent="0.25">
      <c r="A7" s="8" t="s">
        <v>41</v>
      </c>
      <c r="B7" s="1" t="s">
        <v>70</v>
      </c>
    </row>
    <row r="8" spans="1:2" x14ac:dyDescent="0.25">
      <c r="A8" s="8" t="s">
        <v>42</v>
      </c>
      <c r="B8" s="1" t="s">
        <v>71</v>
      </c>
    </row>
    <row r="9" spans="1:2" x14ac:dyDescent="0.25">
      <c r="A9" s="8" t="s">
        <v>43</v>
      </c>
      <c r="B9" s="3">
        <v>0.82</v>
      </c>
    </row>
    <row r="10" spans="1:2" x14ac:dyDescent="0.25">
      <c r="A10" s="8" t="s">
        <v>44</v>
      </c>
      <c r="B10" s="1" t="s">
        <v>72</v>
      </c>
    </row>
    <row r="11" spans="1:2" x14ac:dyDescent="0.25">
      <c r="A11" s="8" t="s">
        <v>45</v>
      </c>
      <c r="B11" s="1" t="s">
        <v>73</v>
      </c>
    </row>
    <row r="12" spans="1:2" x14ac:dyDescent="0.25">
      <c r="B12" s="1">
        <v>360.26</v>
      </c>
    </row>
    <row r="13" spans="1:2" x14ac:dyDescent="0.25">
      <c r="B13">
        <f>B12*5</f>
        <v>1801.3</v>
      </c>
    </row>
    <row r="14" spans="1:2" x14ac:dyDescent="0.25">
      <c r="B14">
        <f>B12*10</f>
        <v>3602.6</v>
      </c>
    </row>
    <row r="15" spans="1:2" x14ac:dyDescent="0.25">
      <c r="B15">
        <f>B12*15</f>
        <v>5403.9</v>
      </c>
    </row>
    <row r="26" spans="1:2" x14ac:dyDescent="0.25">
      <c r="A26" s="8" t="s">
        <v>37</v>
      </c>
      <c r="B26" s="1">
        <v>6</v>
      </c>
    </row>
    <row r="27" spans="1:2" x14ac:dyDescent="0.25">
      <c r="A27" s="8" t="s">
        <v>38</v>
      </c>
      <c r="B27" s="1" t="s">
        <v>67</v>
      </c>
    </row>
    <row r="28" spans="1:2" x14ac:dyDescent="0.25">
      <c r="A28" s="8" t="s">
        <v>39</v>
      </c>
      <c r="B28" s="1" t="s">
        <v>68</v>
      </c>
    </row>
    <row r="29" spans="1:2" x14ac:dyDescent="0.25">
      <c r="A29" s="8" t="s">
        <v>40</v>
      </c>
      <c r="B29" s="1" t="s">
        <v>69</v>
      </c>
    </row>
    <row r="30" spans="1:2" x14ac:dyDescent="0.25">
      <c r="A30" s="8" t="s">
        <v>41</v>
      </c>
      <c r="B30" s="1" t="s">
        <v>70</v>
      </c>
    </row>
    <row r="31" spans="1:2" x14ac:dyDescent="0.25">
      <c r="A31" s="8" t="s">
        <v>42</v>
      </c>
      <c r="B31" s="1" t="s">
        <v>71</v>
      </c>
    </row>
    <row r="32" spans="1:2" x14ac:dyDescent="0.25">
      <c r="A32" s="8" t="s">
        <v>43</v>
      </c>
      <c r="B32" s="3">
        <v>0.82</v>
      </c>
    </row>
    <row r="33" spans="1:2" x14ac:dyDescent="0.25">
      <c r="A33" s="8" t="s">
        <v>44</v>
      </c>
      <c r="B33" s="1" t="s">
        <v>72</v>
      </c>
    </row>
    <row r="34" spans="1:2" x14ac:dyDescent="0.25">
      <c r="A34" s="8" t="s">
        <v>45</v>
      </c>
      <c r="B34" s="1" t="s">
        <v>73</v>
      </c>
    </row>
    <row r="37" spans="1:2" x14ac:dyDescent="0.25">
      <c r="B37" s="1">
        <v>32.520000000000003</v>
      </c>
    </row>
    <row r="38" spans="1:2" x14ac:dyDescent="0.25">
      <c r="B38">
        <f>B37*5</f>
        <v>162.60000000000002</v>
      </c>
    </row>
    <row r="39" spans="1:2" x14ac:dyDescent="0.25">
      <c r="B39">
        <f>B37*10</f>
        <v>325.20000000000005</v>
      </c>
    </row>
    <row r="40" spans="1:2" x14ac:dyDescent="0.25">
      <c r="B40">
        <f>B37*15</f>
        <v>487.80000000000007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CD37-E284-4DF1-BF7E-C3C9812D74B0}">
  <dimension ref="A2:C17"/>
  <sheetViews>
    <sheetView workbookViewId="0">
      <selection activeCell="A2" sqref="A2:B14"/>
    </sheetView>
  </sheetViews>
  <sheetFormatPr defaultColWidth="123.5703125" defaultRowHeight="15" x14ac:dyDescent="0.25"/>
  <cols>
    <col min="1" max="1" width="43.85546875" bestFit="1" customWidth="1"/>
    <col min="2" max="2" width="5.7109375" bestFit="1" customWidth="1"/>
    <col min="3" max="3" width="13.5703125" bestFit="1" customWidth="1"/>
  </cols>
  <sheetData>
    <row r="2" spans="1:3" x14ac:dyDescent="0.25">
      <c r="A2" s="9" t="s">
        <v>46</v>
      </c>
      <c r="B2" s="9" t="s">
        <v>48</v>
      </c>
      <c r="C2" s="8" t="s">
        <v>49</v>
      </c>
    </row>
    <row r="3" spans="1:3" x14ac:dyDescent="0.25">
      <c r="A3" s="9"/>
      <c r="B3" s="9"/>
      <c r="C3" s="8" t="s">
        <v>47</v>
      </c>
    </row>
    <row r="4" spans="1:3" x14ac:dyDescent="0.25">
      <c r="A4" s="1" t="s">
        <v>50</v>
      </c>
      <c r="B4" s="1">
        <v>6</v>
      </c>
      <c r="C4" s="1"/>
    </row>
    <row r="5" spans="1:3" x14ac:dyDescent="0.25">
      <c r="A5" s="1" t="s">
        <v>63</v>
      </c>
      <c r="B5" s="1">
        <v>1</v>
      </c>
      <c r="C5" s="1"/>
    </row>
    <row r="6" spans="1:3" x14ac:dyDescent="0.25">
      <c r="A6" s="1" t="s">
        <v>51</v>
      </c>
      <c r="B6" s="1">
        <v>2</v>
      </c>
      <c r="C6" s="1"/>
    </row>
    <row r="7" spans="1:3" x14ac:dyDescent="0.25">
      <c r="A7" s="1" t="s">
        <v>64</v>
      </c>
      <c r="B7" s="1">
        <v>1</v>
      </c>
      <c r="C7" s="1"/>
    </row>
    <row r="8" spans="1:3" x14ac:dyDescent="0.25">
      <c r="A8" s="1" t="s">
        <v>52</v>
      </c>
      <c r="B8" s="1">
        <v>12</v>
      </c>
      <c r="C8" s="1"/>
    </row>
    <row r="9" spans="1:3" x14ac:dyDescent="0.25">
      <c r="A9" s="1" t="s">
        <v>53</v>
      </c>
      <c r="B9" s="1">
        <v>12</v>
      </c>
      <c r="C9" s="1"/>
    </row>
    <row r="10" spans="1:3" x14ac:dyDescent="0.25">
      <c r="A10" s="1" t="s">
        <v>54</v>
      </c>
      <c r="B10" s="1">
        <v>4</v>
      </c>
      <c r="C10" s="1"/>
    </row>
    <row r="11" spans="1:3" x14ac:dyDescent="0.25">
      <c r="A11" s="1" t="s">
        <v>55</v>
      </c>
      <c r="B11" s="1">
        <v>4</v>
      </c>
      <c r="C11" s="1"/>
    </row>
    <row r="12" spans="1:3" x14ac:dyDescent="0.25">
      <c r="A12" s="1" t="s">
        <v>56</v>
      </c>
      <c r="B12" s="1">
        <v>6</v>
      </c>
      <c r="C12" s="1"/>
    </row>
    <row r="13" spans="1:3" x14ac:dyDescent="0.25">
      <c r="A13" s="1" t="s">
        <v>57</v>
      </c>
      <c r="B13" s="1">
        <v>14</v>
      </c>
      <c r="C13" s="1"/>
    </row>
    <row r="14" spans="1:3" x14ac:dyDescent="0.25">
      <c r="A14" s="1" t="s">
        <v>58</v>
      </c>
      <c r="B14" s="1">
        <v>10</v>
      </c>
      <c r="C14" s="1"/>
    </row>
    <row r="15" spans="1:3" x14ac:dyDescent="0.25">
      <c r="A15" s="1" t="s">
        <v>59</v>
      </c>
      <c r="B15" s="1" t="s">
        <v>61</v>
      </c>
      <c r="C15" s="1" t="s">
        <v>60</v>
      </c>
    </row>
    <row r="16" spans="1:3" x14ac:dyDescent="0.25">
      <c r="A16" s="5" t="s">
        <v>62</v>
      </c>
      <c r="B16" s="5"/>
      <c r="C16" s="6">
        <v>13022.48</v>
      </c>
    </row>
    <row r="17" spans="1:1" x14ac:dyDescent="0.25">
      <c r="A17" s="7" t="s">
        <v>65</v>
      </c>
    </row>
  </sheetData>
  <mergeCells count="2">
    <mergeCell ref="A2:A3"/>
    <mergeCell ref="B2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ROI</vt:lpstr>
      <vt:lpstr>Resumo</vt:lpstr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Cayres</dc:creator>
  <cp:lastModifiedBy>Cayres</cp:lastModifiedBy>
  <dcterms:created xsi:type="dcterms:W3CDTF">2020-02-12T00:13:04Z</dcterms:created>
  <dcterms:modified xsi:type="dcterms:W3CDTF">2020-02-12T01:08:59Z</dcterms:modified>
</cp:coreProperties>
</file>