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filterPrivacy="1" defaultThemeVersion="166925"/>
  <xr:revisionPtr revIDLastSave="0" documentId="13_ncr:1_{B2B5FBE9-565E-4CD9-B0CC-AC6AC59E1472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Original" sheetId="1" r:id="rId1"/>
    <sheet name="Tratado" sheetId="2" r:id="rId2"/>
  </sheets>
  <definedNames>
    <definedName name="_xlnm._FilterDatabase" localSheetId="1" hidden="1">Tratado!$A$1:$O$33</definedName>
    <definedName name="JR_PAGE_ANCHOR_0_1" localSheetId="1">Tratado!#REF!</definedName>
    <definedName name="JR_PAGE_ANCHOR_0_1">Original!#REF!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3" i="2" l="1"/>
  <c r="H32" i="2"/>
  <c r="H29" i="2"/>
  <c r="H28" i="2"/>
  <c r="H27" i="2"/>
  <c r="H26" i="2"/>
  <c r="H25" i="2"/>
  <c r="H24" i="2"/>
  <c r="H30" i="2"/>
  <c r="H31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N33" i="2" l="1"/>
  <c r="N32" i="2"/>
  <c r="N29" i="2"/>
  <c r="N28" i="2"/>
  <c r="N27" i="2"/>
  <c r="N26" i="2"/>
  <c r="N25" i="2"/>
  <c r="N24" i="2"/>
  <c r="N30" i="2"/>
  <c r="N31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K33" i="2"/>
  <c r="O33" i="2" s="1"/>
  <c r="K32" i="2"/>
  <c r="O32" i="2" s="1"/>
  <c r="K29" i="2"/>
  <c r="O29" i="2" s="1"/>
  <c r="K28" i="2"/>
  <c r="O28" i="2" s="1"/>
  <c r="K27" i="2"/>
  <c r="O27" i="2" s="1"/>
  <c r="K26" i="2"/>
  <c r="O26" i="2" s="1"/>
  <c r="K25" i="2"/>
  <c r="O25" i="2" s="1"/>
  <c r="K24" i="2"/>
  <c r="O24" i="2" s="1"/>
  <c r="K30" i="2"/>
  <c r="O30" i="2" s="1"/>
  <c r="K31" i="2"/>
  <c r="O31" i="2" s="1"/>
  <c r="K23" i="2"/>
  <c r="O23" i="2" s="1"/>
  <c r="K22" i="2"/>
  <c r="O22" i="2" s="1"/>
  <c r="K21" i="2"/>
  <c r="O21" i="2" s="1"/>
  <c r="K20" i="2"/>
  <c r="O20" i="2" s="1"/>
  <c r="K19" i="2"/>
  <c r="O19" i="2" s="1"/>
  <c r="K18" i="2"/>
  <c r="O18" i="2" s="1"/>
  <c r="K17" i="2"/>
  <c r="O17" i="2" s="1"/>
  <c r="K16" i="2"/>
  <c r="O16" i="2" s="1"/>
  <c r="K15" i="2"/>
  <c r="O15" i="2" s="1"/>
  <c r="K14" i="2"/>
  <c r="O14" i="2" s="1"/>
  <c r="K13" i="2"/>
  <c r="O13" i="2" s="1"/>
  <c r="K12" i="2"/>
  <c r="O12" i="2" s="1"/>
  <c r="K11" i="2"/>
  <c r="O11" i="2" s="1"/>
  <c r="K10" i="2"/>
  <c r="O10" i="2" s="1"/>
  <c r="K9" i="2"/>
  <c r="O9" i="2" s="1"/>
  <c r="K8" i="2"/>
  <c r="O8" i="2" s="1"/>
  <c r="K7" i="2"/>
  <c r="O7" i="2" s="1"/>
  <c r="K6" i="2"/>
  <c r="O6" i="2" s="1"/>
  <c r="K5" i="2"/>
  <c r="O5" i="2" s="1"/>
  <c r="K4" i="2"/>
  <c r="O4" i="2" s="1"/>
  <c r="K3" i="2"/>
  <c r="O3" i="2" s="1"/>
  <c r="K2" i="2"/>
  <c r="O2" i="2" s="1"/>
</calcChain>
</file>

<file path=xl/sharedStrings.xml><?xml version="1.0" encoding="utf-8"?>
<sst xmlns="http://schemas.openxmlformats.org/spreadsheetml/2006/main" count="312" uniqueCount="87">
  <si>
    <t>Ação Orçamentária</t>
  </si>
  <si>
    <t>Classe Orçamentária</t>
  </si>
  <si>
    <t>Natureza da Despesa</t>
  </si>
  <si>
    <t>Unidade</t>
  </si>
  <si>
    <t>SG</t>
  </si>
  <si>
    <t>Limite</t>
  </si>
  <si>
    <t>Extra-Limite</t>
  </si>
  <si>
    <t>Total</t>
  </si>
  <si>
    <t xml:space="preserve">Acesso à base de dados da receita federal </t>
  </si>
  <si>
    <t>Custeio Geral (8010)</t>
  </si>
  <si>
    <t>3.3.90.40.99</t>
  </si>
  <si>
    <t>Outros Servicos Tecnicos Profissionais De Ti</t>
  </si>
  <si>
    <t>Total da ação:</t>
  </si>
  <si>
    <t>Big Data Nuvem</t>
  </si>
  <si>
    <t>3.3.90.40.11</t>
  </si>
  <si>
    <t>Suporte De Infraestrutura De Ti</t>
  </si>
  <si>
    <t>3.3.90.40.17</t>
  </si>
  <si>
    <t xml:space="preserve">Computação em Nuvem - Infraestrutura como Serviço </t>
  </si>
  <si>
    <t>Canal de Comunicação com a internet - 1</t>
  </si>
  <si>
    <t>3.3.90.40.13</t>
  </si>
  <si>
    <t>Comunicação de Dados e Redes em Geral</t>
  </si>
  <si>
    <t>Canal de Comunicação com a internet - 2</t>
  </si>
  <si>
    <t>Certificados Digitais</t>
  </si>
  <si>
    <t>3.3.90.40.23</t>
  </si>
  <si>
    <t>Emissão de Certificados Digitais</t>
  </si>
  <si>
    <t xml:space="preserve">Extensão de garantia da rede sem fio </t>
  </si>
  <si>
    <t xml:space="preserve">Extensão de garantia e assistência técnica da infraestrutura de rede de dados </t>
  </si>
  <si>
    <t>Fábrica de desenvolvimento de software</t>
  </si>
  <si>
    <t>Investimentos</t>
  </si>
  <si>
    <t>4.4.90.40.01</t>
  </si>
  <si>
    <t>Desenvolvimento de Software</t>
  </si>
  <si>
    <t>Garantia e suporte para a solução de balanceamento de carga A 10</t>
  </si>
  <si>
    <t xml:space="preserve">LGPD - Contratação de solução que permita a indexação e exclusão de informação do backup </t>
  </si>
  <si>
    <t>LGPD - Ferramenta para mascaramento de informações</t>
  </si>
  <si>
    <t>4.4.90.40.05</t>
  </si>
  <si>
    <t>Aquisição de Software Pronto</t>
  </si>
  <si>
    <t>Licenças de Business Intelligence</t>
  </si>
  <si>
    <t>3.3.90.40.19</t>
  </si>
  <si>
    <t xml:space="preserve">Computação em Nuvem - Software como Serviço </t>
  </si>
  <si>
    <t>Material de consumo de TI</t>
  </si>
  <si>
    <t>3.3.90.30.17</t>
  </si>
  <si>
    <t>Material De Processamento De Dados</t>
  </si>
  <si>
    <t>Outsourcing de impressão</t>
  </si>
  <si>
    <t>3.3.90.40.16</t>
  </si>
  <si>
    <t>Outsourcing De Impressao</t>
  </si>
  <si>
    <t xml:space="preserve">Renovação Infraestrutura de Servidores de Rede </t>
  </si>
  <si>
    <t>4.4.90.52.00</t>
  </si>
  <si>
    <t>Equipamentos E Material Permanente</t>
  </si>
  <si>
    <t>Renovação Subscrição de Suporte Oracle Linux (Nova Contratação)</t>
  </si>
  <si>
    <t>Segurança de Perímetro</t>
  </si>
  <si>
    <t>Serviço de arquivamento de backup em nuvem</t>
  </si>
  <si>
    <t>3.3.90.40.07</t>
  </si>
  <si>
    <t xml:space="preserve">Manutencao Corretiva/Adaptativa E </t>
  </si>
  <si>
    <t>Serviço de consultoria estratégica em Tecnologia da Informação</t>
  </si>
  <si>
    <t>3.3.90.40.21</t>
  </si>
  <si>
    <t>Serviços Técnicos Profissionais de TIC</t>
  </si>
  <si>
    <t>Serviço de terceirização de atendimento ao usuário</t>
  </si>
  <si>
    <t>3.3.90.40.10</t>
  </si>
  <si>
    <t>Suporte A Usuarios De Tic</t>
  </si>
  <si>
    <t>Suporte, atualização e licenciamento da plataforma de serviços ao usuário</t>
  </si>
  <si>
    <t>3.3.90.40.06</t>
  </si>
  <si>
    <t>Locacao De Software</t>
  </si>
  <si>
    <t xml:space="preserve">Suporte à Ferramentas de diagnóstico e otimização do SGBD (Oracle Tuning Pack e Oracle Diagnostic </t>
  </si>
  <si>
    <t xml:space="preserve">Suporte da Plataforma de virtualização do SGBD (Oracle VM) </t>
  </si>
  <si>
    <t>Suporte e atualização de versão da plataforma de virtualização</t>
  </si>
  <si>
    <t>Suporte e atualização de versão da solução de antivírus</t>
  </si>
  <si>
    <t>Suporte e atualização de versão dos servidores de aplicação Java</t>
  </si>
  <si>
    <t>Suporte Oracle SGBD</t>
  </si>
  <si>
    <t>Sustentação da solução de Salvaguarda e Recuperação de Dados Digitais</t>
  </si>
  <si>
    <t>Sustentação de Software</t>
  </si>
  <si>
    <t>Total da unidade:</t>
  </si>
  <si>
    <t>Ação</t>
  </si>
  <si>
    <t>Classe</t>
  </si>
  <si>
    <t>Código Natureza</t>
  </si>
  <si>
    <t>Natureza</t>
  </si>
  <si>
    <t>Unidade Limite</t>
  </si>
  <si>
    <t>Unidade Extra-Limite</t>
  </si>
  <si>
    <t>Unidade Total</t>
  </si>
  <si>
    <t>SG Limite</t>
  </si>
  <si>
    <t>SG Total</t>
  </si>
  <si>
    <t>Gravidade</t>
  </si>
  <si>
    <t>Urgência</t>
  </si>
  <si>
    <t>Tendência</t>
  </si>
  <si>
    <t>GUT</t>
  </si>
  <si>
    <t>SG Extra-Limite</t>
  </si>
  <si>
    <t>Manutencao Corretiva/Adaptativa E Sustentacao Softwares</t>
  </si>
  <si>
    <t>GUT Relativo (GUT/Unidade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</si>
</sst>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#"/>
    <numFmt numFmtId="165" formatCode="0.0000E+00"/>
  </numFmts>
  <fonts count="12">
    <font>
      <sz val="11"/>
      <color theme="1"/>
      <name val="Calibri"/>
      <family val="2"/>
      <scheme val="minor"/>
    </font>
    <font>
      <b/>
      <sz val="10"/>
      <color rgb="FF000000"/>
      <name val="SansSerif"/>
      <family val="2"/>
    </font>
    <font>
      <sz val="10"/>
      <color rgb="FF000000"/>
      <name val="SansSerif"/>
      <family val="2"/>
    </font>
    <font>
      <b/>
      <sz val="8"/>
      <color rgb="FF000000"/>
      <name val="SansSerif"/>
      <family val="2"/>
    </font>
    <font>
      <sz val="9"/>
      <color rgb="FF000000"/>
      <name val="SansSerif"/>
      <family val="2"/>
    </font>
    <font>
      <sz val="8"/>
      <color rgb="FF000000"/>
      <name val="SansSerif"/>
      <family val="2"/>
    </font>
    <font>
      <b/>
      <sz val="11"/>
      <color rgb="FF000000"/>
      <name val="SansSerif"/>
    </font>
    <font>
      <b/>
      <sz val="8"/>
      <color rgb="FFFF0000"/>
      <name val="SansSerif"/>
    </font>
    <font>
      <sz val="9"/>
      <color rgb="FFFF0000"/>
      <name val="SansSerif"/>
    </font>
    <font>
      <sz val="8"/>
      <color rgb="FFFF0000"/>
      <name val="SansSerif"/>
    </font>
    <font>
      <sz val="10"/>
      <color rgb="FFFF0000"/>
      <name val="SansSerif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solid">
        <fgColor theme="8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0" fillId="2" borderId="0" xfId="0" applyFill="1" applyAlignment="1" applyProtection="1">
      <alignment wrapText="1"/>
      <protection locked="0"/>
    </xf>
    <xf numFmtId="164" fontId="5" fillId="11" borderId="1" xfId="0" applyNumberFormat="1" applyFont="1" applyFill="1" applyBorder="1" applyAlignment="1">
      <alignment horizontal="right" vertical="top" wrapText="1"/>
    </xf>
    <xf numFmtId="0" fontId="0" fillId="2" borderId="11" xfId="0" applyFill="1" applyBorder="1" applyAlignment="1" applyProtection="1">
      <alignment wrapText="1"/>
      <protection locked="0"/>
    </xf>
    <xf numFmtId="164" fontId="5" fillId="11" borderId="6" xfId="0" applyNumberFormat="1" applyFont="1" applyFill="1" applyBorder="1" applyAlignment="1">
      <alignment horizontal="right" vertical="top" wrapText="1"/>
    </xf>
    <xf numFmtId="164" fontId="5" fillId="11" borderId="7" xfId="0" applyNumberFormat="1" applyFont="1" applyFill="1" applyBorder="1" applyAlignment="1">
      <alignment horizontal="right" vertical="top" wrapText="1"/>
    </xf>
    <xf numFmtId="164" fontId="5" fillId="14" borderId="8" xfId="0" applyNumberFormat="1" applyFont="1" applyFill="1" applyBorder="1" applyAlignment="1">
      <alignment horizontal="right" vertical="center" wrapText="1"/>
    </xf>
    <xf numFmtId="164" fontId="5" fillId="14" borderId="9" xfId="0" applyNumberFormat="1" applyFont="1" applyFill="1" applyBorder="1" applyAlignment="1">
      <alignment horizontal="right" vertical="center" wrapText="1"/>
    </xf>
    <xf numFmtId="164" fontId="5" fillId="14" borderId="10" xfId="0" applyNumberFormat="1" applyFont="1" applyFill="1" applyBorder="1" applyAlignment="1">
      <alignment horizontal="right" vertical="center" wrapText="1"/>
    </xf>
    <xf numFmtId="0" fontId="0" fillId="2" borderId="12" xfId="0" applyFill="1" applyBorder="1" applyAlignment="1" applyProtection="1">
      <alignment wrapText="1"/>
      <protection locked="0"/>
    </xf>
    <xf numFmtId="164" fontId="5" fillId="11" borderId="3" xfId="0" applyNumberFormat="1" applyFont="1" applyFill="1" applyBorder="1" applyAlignment="1">
      <alignment horizontal="right" vertical="top" wrapText="1"/>
    </xf>
    <xf numFmtId="164" fontId="5" fillId="11" borderId="4" xfId="0" applyNumberFormat="1" applyFont="1" applyFill="1" applyBorder="1" applyAlignment="1">
      <alignment horizontal="right" vertical="top" wrapText="1"/>
    </xf>
    <xf numFmtId="164" fontId="5" fillId="11" borderId="5" xfId="0" applyNumberFormat="1" applyFont="1" applyFill="1" applyBorder="1" applyAlignment="1">
      <alignment horizontal="right" vertical="top" wrapText="1"/>
    </xf>
    <xf numFmtId="0" fontId="0" fillId="2" borderId="15" xfId="0" applyFill="1" applyBorder="1" applyAlignment="1" applyProtection="1">
      <alignment wrapText="1"/>
      <protection locked="0"/>
    </xf>
    <xf numFmtId="0" fontId="0" fillId="2" borderId="18" xfId="0" applyFill="1" applyBorder="1" applyAlignment="1" applyProtection="1">
      <alignment wrapText="1"/>
      <protection locked="0"/>
    </xf>
    <xf numFmtId="0" fontId="0" fillId="2" borderId="19" xfId="0" applyFill="1" applyBorder="1" applyAlignment="1" applyProtection="1">
      <alignment wrapText="1"/>
      <protection locked="0"/>
    </xf>
    <xf numFmtId="0" fontId="0" fillId="2" borderId="20" xfId="0" applyFill="1" applyBorder="1" applyAlignment="1" applyProtection="1">
      <alignment wrapText="1"/>
      <protection locked="0"/>
    </xf>
    <xf numFmtId="164" fontId="6" fillId="14" borderId="21" xfId="0" applyNumberFormat="1" applyFont="1" applyFill="1" applyBorder="1" applyAlignment="1">
      <alignment horizontal="right" vertical="center" wrapText="1"/>
    </xf>
    <xf numFmtId="164" fontId="6" fillId="14" borderId="22" xfId="0" applyNumberFormat="1" applyFont="1" applyFill="1" applyBorder="1" applyAlignment="1">
      <alignment horizontal="right" vertical="center" wrapText="1"/>
    </xf>
    <xf numFmtId="164" fontId="6" fillId="14" borderId="23" xfId="0" applyNumberFormat="1" applyFont="1" applyFill="1" applyBorder="1" applyAlignment="1">
      <alignment horizontal="right" vertical="center" wrapText="1"/>
    </xf>
    <xf numFmtId="0" fontId="0" fillId="0" borderId="18" xfId="0" applyBorder="1" applyAlignment="1" applyProtection="1">
      <alignment wrapText="1"/>
      <protection locked="0"/>
    </xf>
    <xf numFmtId="0" fontId="0" fillId="0" borderId="19" xfId="0" applyBorder="1" applyAlignment="1" applyProtection="1">
      <alignment wrapText="1"/>
      <protection locked="0"/>
    </xf>
    <xf numFmtId="0" fontId="0" fillId="0" borderId="20" xfId="0" applyBorder="1" applyAlignment="1" applyProtection="1">
      <alignment wrapText="1"/>
      <protection locked="0"/>
    </xf>
    <xf numFmtId="164" fontId="5" fillId="15" borderId="3" xfId="0" applyNumberFormat="1" applyFont="1" applyFill="1" applyBorder="1" applyAlignment="1">
      <alignment horizontal="right" vertical="top" wrapText="1"/>
    </xf>
    <xf numFmtId="164" fontId="5" fillId="15" borderId="4" xfId="0" applyNumberFormat="1" applyFont="1" applyFill="1" applyBorder="1" applyAlignment="1">
      <alignment horizontal="right" vertical="top" wrapText="1"/>
    </xf>
    <xf numFmtId="164" fontId="5" fillId="15" borderId="5" xfId="0" applyNumberFormat="1" applyFont="1" applyFill="1" applyBorder="1" applyAlignment="1">
      <alignment horizontal="right" vertical="top" wrapText="1"/>
    </xf>
    <xf numFmtId="164" fontId="5" fillId="15" borderId="8" xfId="0" applyNumberFormat="1" applyFont="1" applyFill="1" applyBorder="1" applyAlignment="1">
      <alignment horizontal="right" vertical="center" wrapText="1"/>
    </xf>
    <xf numFmtId="164" fontId="5" fillId="15" borderId="9" xfId="0" applyNumberFormat="1" applyFont="1" applyFill="1" applyBorder="1" applyAlignment="1">
      <alignment horizontal="right" vertical="center" wrapText="1"/>
    </xf>
    <xf numFmtId="164" fontId="5" fillId="15" borderId="10" xfId="0" applyNumberFormat="1" applyFont="1" applyFill="1" applyBorder="1" applyAlignment="1">
      <alignment horizontal="right" vertical="center" wrapText="1"/>
    </xf>
    <xf numFmtId="164" fontId="5" fillId="15" borderId="6" xfId="0" applyNumberFormat="1" applyFont="1" applyFill="1" applyBorder="1" applyAlignment="1">
      <alignment horizontal="right" vertical="top" wrapText="1"/>
    </xf>
    <xf numFmtId="164" fontId="5" fillId="15" borderId="1" xfId="0" applyNumberFormat="1" applyFont="1" applyFill="1" applyBorder="1" applyAlignment="1">
      <alignment horizontal="right" vertical="top" wrapText="1"/>
    </xf>
    <xf numFmtId="164" fontId="5" fillId="15" borderId="7" xfId="0" applyNumberFormat="1" applyFont="1" applyFill="1" applyBorder="1" applyAlignment="1">
      <alignment horizontal="right" vertical="top" wrapText="1"/>
    </xf>
    <xf numFmtId="164" fontId="6" fillId="15" borderId="21" xfId="0" applyNumberFormat="1" applyFont="1" applyFill="1" applyBorder="1" applyAlignment="1">
      <alignment horizontal="right" vertical="center" wrapText="1"/>
    </xf>
    <xf numFmtId="164" fontId="6" fillId="15" borderId="22" xfId="0" applyNumberFormat="1" applyFont="1" applyFill="1" applyBorder="1" applyAlignment="1">
      <alignment horizontal="right" vertical="center" wrapText="1"/>
    </xf>
    <xf numFmtId="164" fontId="6" fillId="15" borderId="23" xfId="0" applyNumberFormat="1" applyFont="1" applyFill="1" applyBorder="1" applyAlignment="1">
      <alignment horizontal="right" vertical="center" wrapText="1"/>
    </xf>
    <xf numFmtId="164" fontId="7" fillId="14" borderId="9" xfId="0" applyNumberFormat="1" applyFont="1" applyFill="1" applyBorder="1" applyAlignment="1">
      <alignment horizontal="right" vertical="center" wrapText="1"/>
    </xf>
    <xf numFmtId="164" fontId="9" fillId="11" borderId="3" xfId="0" applyNumberFormat="1" applyFont="1" applyFill="1" applyBorder="1" applyAlignment="1">
      <alignment horizontal="right" vertical="top" wrapText="1"/>
    </xf>
    <xf numFmtId="164" fontId="9" fillId="11" borderId="4" xfId="0" applyNumberFormat="1" applyFont="1" applyFill="1" applyBorder="1" applyAlignment="1">
      <alignment horizontal="right" vertical="top" wrapText="1"/>
    </xf>
    <xf numFmtId="164" fontId="9" fillId="11" borderId="5" xfId="0" applyNumberFormat="1" applyFont="1" applyFill="1" applyBorder="1" applyAlignment="1">
      <alignment horizontal="right" vertical="top" wrapText="1"/>
    </xf>
    <xf numFmtId="164" fontId="9" fillId="15" borderId="3" xfId="0" applyNumberFormat="1" applyFont="1" applyFill="1" applyBorder="1" applyAlignment="1">
      <alignment horizontal="right" vertical="top" wrapText="1"/>
    </xf>
    <xf numFmtId="164" fontId="9" fillId="15" borderId="4" xfId="0" applyNumberFormat="1" applyFont="1" applyFill="1" applyBorder="1" applyAlignment="1">
      <alignment horizontal="right" vertical="top" wrapText="1"/>
    </xf>
    <xf numFmtId="164" fontId="9" fillId="15" borderId="5" xfId="0" applyNumberFormat="1" applyFont="1" applyFill="1" applyBorder="1" applyAlignment="1">
      <alignment horizontal="right" vertical="top" wrapText="1"/>
    </xf>
    <xf numFmtId="164" fontId="9" fillId="14" borderId="8" xfId="0" applyNumberFormat="1" applyFont="1" applyFill="1" applyBorder="1" applyAlignment="1">
      <alignment horizontal="right" vertical="center" wrapText="1"/>
    </xf>
    <xf numFmtId="164" fontId="9" fillId="14" borderId="10" xfId="0" applyNumberFormat="1" applyFont="1" applyFill="1" applyBorder="1" applyAlignment="1">
      <alignment horizontal="right" vertical="center" wrapText="1"/>
    </xf>
    <xf numFmtId="164" fontId="9" fillId="15" borderId="8" xfId="0" applyNumberFormat="1" applyFont="1" applyFill="1" applyBorder="1" applyAlignment="1">
      <alignment horizontal="right" vertical="center" wrapText="1"/>
    </xf>
    <xf numFmtId="164" fontId="9" fillId="15" borderId="9" xfId="0" applyNumberFormat="1" applyFont="1" applyFill="1" applyBorder="1" applyAlignment="1">
      <alignment horizontal="right" vertical="center" wrapText="1"/>
    </xf>
    <xf numFmtId="164" fontId="9" fillId="15" borderId="10" xfId="0" applyNumberFormat="1" applyFont="1" applyFill="1" applyBorder="1" applyAlignment="1">
      <alignment horizontal="right" vertical="center" wrapText="1"/>
    </xf>
    <xf numFmtId="0" fontId="1" fillId="5" borderId="3" xfId="0" applyFont="1" applyFill="1" applyBorder="1" applyAlignment="1">
      <alignment vertical="center" wrapText="1"/>
    </xf>
    <xf numFmtId="0" fontId="1" fillId="6" borderId="4" xfId="0" applyFont="1" applyFill="1" applyBorder="1" applyAlignment="1" applyProtection="1">
      <alignment vertical="center" wrapText="1"/>
      <protection locked="0"/>
    </xf>
    <xf numFmtId="0" fontId="1" fillId="5" borderId="4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4" borderId="4" xfId="0" applyFont="1" applyFill="1" applyBorder="1" applyAlignment="1" applyProtection="1">
      <alignment vertical="center" wrapText="1"/>
      <protection locked="0"/>
    </xf>
    <xf numFmtId="0" fontId="1" fillId="4" borderId="5" xfId="0" applyFont="1" applyFill="1" applyBorder="1" applyAlignment="1" applyProtection="1">
      <alignment vertical="center" wrapText="1"/>
      <protection locked="0"/>
    </xf>
    <xf numFmtId="0" fontId="1" fillId="15" borderId="3" xfId="0" applyFont="1" applyFill="1" applyBorder="1" applyAlignment="1">
      <alignment vertical="center" wrapText="1"/>
    </xf>
    <xf numFmtId="0" fontId="1" fillId="15" borderId="4" xfId="0" applyFont="1" applyFill="1" applyBorder="1" applyAlignment="1" applyProtection="1">
      <alignment vertical="center" wrapText="1"/>
      <protection locked="0"/>
    </xf>
    <xf numFmtId="0" fontId="1" fillId="15" borderId="5" xfId="0" applyFont="1" applyFill="1" applyBorder="1" applyAlignment="1" applyProtection="1">
      <alignment vertical="center" wrapText="1"/>
      <protection locked="0"/>
    </xf>
    <xf numFmtId="0" fontId="1" fillId="6" borderId="24" xfId="0" applyFont="1" applyFill="1" applyBorder="1" applyAlignment="1" applyProtection="1">
      <alignment vertical="center" wrapText="1"/>
      <protection locked="0"/>
    </xf>
    <xf numFmtId="0" fontId="4" fillId="9" borderId="24" xfId="0" applyFont="1" applyFill="1" applyBorder="1" applyAlignment="1">
      <alignment horizontal="center" vertical="center" wrapText="1"/>
    </xf>
    <xf numFmtId="0" fontId="4" fillId="9" borderId="25" xfId="0" applyFont="1" applyFill="1" applyBorder="1" applyAlignment="1">
      <alignment horizontal="center" vertical="center" wrapText="1"/>
    </xf>
    <xf numFmtId="0" fontId="8" fillId="9" borderId="24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0" fontId="4" fillId="9" borderId="3" xfId="0" applyFont="1" applyFill="1" applyBorder="1" applyAlignment="1">
      <alignment vertical="center" wrapText="1"/>
    </xf>
    <xf numFmtId="0" fontId="4" fillId="9" borderId="4" xfId="0" applyFont="1" applyFill="1" applyBorder="1" applyAlignment="1">
      <alignment vertical="center" wrapText="1"/>
    </xf>
    <xf numFmtId="164" fontId="5" fillId="11" borderId="3" xfId="0" applyNumberFormat="1" applyFont="1" applyFill="1" applyBorder="1" applyAlignment="1">
      <alignment vertical="center" wrapText="1"/>
    </xf>
    <xf numFmtId="164" fontId="5" fillId="11" borderId="4" xfId="0" applyNumberFormat="1" applyFont="1" applyFill="1" applyBorder="1" applyAlignment="1">
      <alignment vertical="center" wrapText="1"/>
    </xf>
    <xf numFmtId="164" fontId="5" fillId="11" borderId="5" xfId="0" applyNumberFormat="1" applyFont="1" applyFill="1" applyBorder="1" applyAlignment="1">
      <alignment vertical="center" wrapText="1"/>
    </xf>
    <xf numFmtId="164" fontId="5" fillId="15" borderId="3" xfId="0" applyNumberFormat="1" applyFont="1" applyFill="1" applyBorder="1" applyAlignment="1">
      <alignment vertical="center" wrapText="1"/>
    </xf>
    <xf numFmtId="164" fontId="5" fillId="15" borderId="4" xfId="0" applyNumberFormat="1" applyFont="1" applyFill="1" applyBorder="1" applyAlignment="1">
      <alignment vertical="center" wrapText="1"/>
    </xf>
    <xf numFmtId="164" fontId="5" fillId="15" borderId="5" xfId="0" applyNumberFormat="1" applyFont="1" applyFill="1" applyBorder="1" applyAlignment="1">
      <alignment vertical="center" wrapText="1"/>
    </xf>
    <xf numFmtId="164" fontId="5" fillId="11" borderId="3" xfId="0" applyNumberFormat="1" applyFont="1" applyFill="1" applyBorder="1" applyAlignment="1">
      <alignment horizontal="right" vertical="center" wrapText="1"/>
    </xf>
    <xf numFmtId="164" fontId="5" fillId="11" borderId="4" xfId="0" applyNumberFormat="1" applyFont="1" applyFill="1" applyBorder="1" applyAlignment="1">
      <alignment horizontal="right" vertical="center" wrapText="1"/>
    </xf>
    <xf numFmtId="164" fontId="5" fillId="11" borderId="5" xfId="0" applyNumberFormat="1" applyFont="1" applyFill="1" applyBorder="1" applyAlignment="1">
      <alignment horizontal="right" vertical="center" wrapText="1"/>
    </xf>
    <xf numFmtId="164" fontId="5" fillId="15" borderId="3" xfId="0" applyNumberFormat="1" applyFont="1" applyFill="1" applyBorder="1" applyAlignment="1">
      <alignment horizontal="right" vertical="center" wrapText="1"/>
    </xf>
    <xf numFmtId="164" fontId="5" fillId="15" borderId="4" xfId="0" applyNumberFormat="1" applyFont="1" applyFill="1" applyBorder="1" applyAlignment="1">
      <alignment horizontal="right" vertical="center" wrapText="1"/>
    </xf>
    <xf numFmtId="164" fontId="5" fillId="15" borderId="5" xfId="0" applyNumberFormat="1" applyFont="1" applyFill="1" applyBorder="1" applyAlignment="1">
      <alignment horizontal="right" vertical="center" wrapText="1"/>
    </xf>
    <xf numFmtId="0" fontId="4" fillId="9" borderId="6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 wrapText="1"/>
    </xf>
    <xf numFmtId="164" fontId="5" fillId="11" borderId="6" xfId="0" applyNumberFormat="1" applyFont="1" applyFill="1" applyBorder="1" applyAlignment="1">
      <alignment horizontal="right" vertical="center" wrapText="1"/>
    </xf>
    <xf numFmtId="164" fontId="5" fillId="11" borderId="1" xfId="0" applyNumberFormat="1" applyFont="1" applyFill="1" applyBorder="1" applyAlignment="1">
      <alignment horizontal="right" vertical="center" wrapText="1"/>
    </xf>
    <xf numFmtId="164" fontId="5" fillId="11" borderId="7" xfId="0" applyNumberFormat="1" applyFont="1" applyFill="1" applyBorder="1" applyAlignment="1">
      <alignment horizontal="right" vertical="center" wrapText="1"/>
    </xf>
    <xf numFmtId="164" fontId="5" fillId="15" borderId="6" xfId="0" applyNumberFormat="1" applyFont="1" applyFill="1" applyBorder="1" applyAlignment="1">
      <alignment horizontal="right" vertical="center" wrapText="1"/>
    </xf>
    <xf numFmtId="164" fontId="5" fillId="15" borderId="1" xfId="0" applyNumberFormat="1" applyFont="1" applyFill="1" applyBorder="1" applyAlignment="1">
      <alignment horizontal="right" vertical="center" wrapText="1"/>
    </xf>
    <xf numFmtId="164" fontId="5" fillId="15" borderId="7" xfId="0" applyNumberFormat="1" applyFont="1" applyFill="1" applyBorder="1" applyAlignment="1">
      <alignment horizontal="right" vertical="center" wrapText="1"/>
    </xf>
    <xf numFmtId="0" fontId="8" fillId="9" borderId="3" xfId="0" applyFont="1" applyFill="1" applyBorder="1" applyAlignment="1">
      <alignment vertical="center" wrapText="1"/>
    </xf>
    <xf numFmtId="0" fontId="8" fillId="9" borderId="4" xfId="0" applyFont="1" applyFill="1" applyBorder="1" applyAlignment="1">
      <alignment vertical="center" wrapText="1"/>
    </xf>
    <xf numFmtId="164" fontId="9" fillId="11" borderId="3" xfId="0" applyNumberFormat="1" applyFont="1" applyFill="1" applyBorder="1" applyAlignment="1">
      <alignment horizontal="right" vertical="center" wrapText="1"/>
    </xf>
    <xf numFmtId="164" fontId="9" fillId="11" borderId="4" xfId="0" applyNumberFormat="1" applyFont="1" applyFill="1" applyBorder="1" applyAlignment="1">
      <alignment horizontal="right" vertical="center" wrapText="1"/>
    </xf>
    <xf numFmtId="164" fontId="9" fillId="11" borderId="5" xfId="0" applyNumberFormat="1" applyFont="1" applyFill="1" applyBorder="1" applyAlignment="1">
      <alignment horizontal="right" vertical="center" wrapText="1"/>
    </xf>
    <xf numFmtId="164" fontId="9" fillId="15" borderId="3" xfId="0" applyNumberFormat="1" applyFont="1" applyFill="1" applyBorder="1" applyAlignment="1">
      <alignment horizontal="right" vertical="center" wrapText="1"/>
    </xf>
    <xf numFmtId="164" fontId="9" fillId="15" borderId="4" xfId="0" applyNumberFormat="1" applyFont="1" applyFill="1" applyBorder="1" applyAlignment="1">
      <alignment horizontal="right" vertical="center" wrapText="1"/>
    </xf>
    <xf numFmtId="164" fontId="9" fillId="15" borderId="5" xfId="0" applyNumberFormat="1" applyFont="1" applyFill="1" applyBorder="1" applyAlignment="1">
      <alignment horizontal="right" vertical="center" wrapText="1"/>
    </xf>
    <xf numFmtId="0" fontId="0" fillId="2" borderId="0" xfId="0" applyFill="1" applyAlignment="1" applyProtection="1">
      <alignment vertical="center" wrapText="1"/>
      <protection locked="0"/>
    </xf>
    <xf numFmtId="0" fontId="6" fillId="12" borderId="2" xfId="0" applyFont="1" applyFill="1" applyBorder="1" applyAlignment="1">
      <alignment horizontal="right" vertical="center" wrapText="1"/>
    </xf>
    <xf numFmtId="0" fontId="6" fillId="13" borderId="2" xfId="0" applyFont="1" applyFill="1" applyBorder="1" applyAlignment="1" applyProtection="1">
      <alignment horizontal="right" vertical="center" wrapText="1"/>
      <protection locked="0"/>
    </xf>
    <xf numFmtId="0" fontId="6" fillId="13" borderId="17" xfId="0" applyFont="1" applyFill="1" applyBorder="1" applyAlignment="1" applyProtection="1">
      <alignment horizontal="right" vertical="center" wrapText="1"/>
      <protection locked="0"/>
    </xf>
    <xf numFmtId="0" fontId="2" fillId="12" borderId="8" xfId="0" applyFont="1" applyFill="1" applyBorder="1" applyAlignment="1">
      <alignment horizontal="right" vertical="center" wrapText="1"/>
    </xf>
    <xf numFmtId="0" fontId="2" fillId="13" borderId="9" xfId="0" applyFont="1" applyFill="1" applyBorder="1" applyAlignment="1" applyProtection="1">
      <alignment horizontal="right" vertical="center" wrapText="1"/>
      <protection locked="0"/>
    </xf>
    <xf numFmtId="0" fontId="2" fillId="13" borderId="16" xfId="0" applyFont="1" applyFill="1" applyBorder="1" applyAlignment="1" applyProtection="1">
      <alignment horizontal="right" vertical="center" wrapText="1"/>
      <protection locked="0"/>
    </xf>
    <xf numFmtId="0" fontId="4" fillId="9" borderId="3" xfId="0" applyFont="1" applyFill="1" applyBorder="1" applyAlignment="1">
      <alignment horizontal="left" vertical="top" wrapText="1"/>
    </xf>
    <xf numFmtId="0" fontId="4" fillId="10" borderId="4" xfId="0" applyFont="1" applyFill="1" applyBorder="1" applyAlignment="1" applyProtection="1">
      <alignment horizontal="left" vertical="top" wrapText="1"/>
      <protection locked="0"/>
    </xf>
    <xf numFmtId="0" fontId="4" fillId="9" borderId="4" xfId="0" applyFont="1" applyFill="1" applyBorder="1" applyAlignment="1">
      <alignment horizontal="left" vertical="top" wrapText="1"/>
    </xf>
    <xf numFmtId="0" fontId="4" fillId="10" borderId="13" xfId="0" applyFont="1" applyFill="1" applyBorder="1" applyAlignment="1" applyProtection="1">
      <alignment horizontal="left" vertical="top" wrapText="1"/>
      <protection locked="0"/>
    </xf>
    <xf numFmtId="0" fontId="4" fillId="9" borderId="6" xfId="0" applyFont="1" applyFill="1" applyBorder="1" applyAlignment="1">
      <alignment horizontal="left" vertical="top" wrapText="1"/>
    </xf>
    <xf numFmtId="0" fontId="4" fillId="10" borderId="1" xfId="0" applyFont="1" applyFill="1" applyBorder="1" applyAlignment="1" applyProtection="1">
      <alignment horizontal="left" vertical="top" wrapText="1"/>
      <protection locked="0"/>
    </xf>
    <xf numFmtId="0" fontId="4" fillId="9" borderId="1" xfId="0" applyFont="1" applyFill="1" applyBorder="1" applyAlignment="1">
      <alignment horizontal="left" vertical="top" wrapText="1"/>
    </xf>
    <xf numFmtId="0" fontId="4" fillId="10" borderId="14" xfId="0" applyFont="1" applyFill="1" applyBorder="1" applyAlignment="1" applyProtection="1">
      <alignment horizontal="left" vertical="top" wrapText="1"/>
      <protection locked="0"/>
    </xf>
    <xf numFmtId="0" fontId="10" fillId="12" borderId="8" xfId="0" applyFont="1" applyFill="1" applyBorder="1" applyAlignment="1">
      <alignment horizontal="right" vertical="center" wrapText="1"/>
    </xf>
    <xf numFmtId="0" fontId="10" fillId="13" borderId="9" xfId="0" applyFont="1" applyFill="1" applyBorder="1" applyAlignment="1" applyProtection="1">
      <alignment horizontal="right" vertical="center" wrapText="1"/>
      <protection locked="0"/>
    </xf>
    <xf numFmtId="0" fontId="10" fillId="13" borderId="16" xfId="0" applyFont="1" applyFill="1" applyBorder="1" applyAlignment="1" applyProtection="1">
      <alignment horizontal="right" vertical="center" wrapText="1"/>
      <protection locked="0"/>
    </xf>
    <xf numFmtId="0" fontId="8" fillId="9" borderId="3" xfId="0" applyFont="1" applyFill="1" applyBorder="1" applyAlignment="1">
      <alignment horizontal="left" vertical="top" wrapText="1"/>
    </xf>
    <xf numFmtId="0" fontId="8" fillId="10" borderId="4" xfId="0" applyFont="1" applyFill="1" applyBorder="1" applyAlignment="1" applyProtection="1">
      <alignment horizontal="left" vertical="top" wrapText="1"/>
      <protection locked="0"/>
    </xf>
    <xf numFmtId="0" fontId="8" fillId="9" borderId="4" xfId="0" applyFont="1" applyFill="1" applyBorder="1" applyAlignment="1">
      <alignment horizontal="left" vertical="top" wrapText="1"/>
    </xf>
    <xf numFmtId="0" fontId="8" fillId="10" borderId="13" xfId="0" applyFont="1" applyFill="1" applyBorder="1" applyAlignment="1" applyProtection="1">
      <alignment horizontal="left" vertical="top" wrapText="1"/>
      <protection locked="0"/>
    </xf>
    <xf numFmtId="0" fontId="3" fillId="15" borderId="1" xfId="0" applyFont="1" applyFill="1" applyBorder="1" applyAlignment="1">
      <alignment horizontal="center" vertical="center" wrapText="1"/>
    </xf>
    <xf numFmtId="0" fontId="3" fillId="15" borderId="9" xfId="0" applyFont="1" applyFill="1" applyBorder="1" applyAlignment="1" applyProtection="1">
      <alignment horizontal="center" vertical="center" wrapText="1"/>
      <protection locked="0"/>
    </xf>
    <xf numFmtId="0" fontId="3" fillId="15" borderId="7" xfId="0" applyFont="1" applyFill="1" applyBorder="1" applyAlignment="1">
      <alignment horizontal="center" vertical="center" wrapText="1"/>
    </xf>
    <xf numFmtId="0" fontId="3" fillId="15" borderId="10" xfId="0" applyFont="1" applyFill="1" applyBorder="1" applyAlignment="1" applyProtection="1">
      <alignment horizontal="center" vertical="center" wrapText="1"/>
      <protection locked="0"/>
    </xf>
    <xf numFmtId="0" fontId="1" fillId="5" borderId="3" xfId="0" applyFont="1" applyFill="1" applyBorder="1" applyAlignment="1">
      <alignment horizontal="left" vertical="center" wrapText="1"/>
    </xf>
    <xf numFmtId="0" fontId="1" fillId="6" borderId="4" xfId="0" applyFont="1" applyFill="1" applyBorder="1" applyAlignment="1" applyProtection="1">
      <alignment horizontal="left" vertical="center" wrapText="1"/>
      <protection locked="0"/>
    </xf>
    <xf numFmtId="0" fontId="1" fillId="6" borderId="6" xfId="0" applyFont="1" applyFill="1" applyBorder="1" applyAlignment="1" applyProtection="1">
      <alignment horizontal="left" vertical="center" wrapText="1"/>
      <protection locked="0"/>
    </xf>
    <xf numFmtId="0" fontId="1" fillId="6" borderId="1" xfId="0" applyFont="1" applyFill="1" applyBorder="1" applyAlignment="1" applyProtection="1">
      <alignment horizontal="left" vertical="center" wrapText="1"/>
      <protection locked="0"/>
    </xf>
    <xf numFmtId="0" fontId="1" fillId="5" borderId="4" xfId="0" applyFont="1" applyFill="1" applyBorder="1" applyAlignment="1">
      <alignment horizontal="left" vertical="center" wrapText="1"/>
    </xf>
    <xf numFmtId="0" fontId="1" fillId="6" borderId="13" xfId="0" applyFont="1" applyFill="1" applyBorder="1" applyAlignment="1" applyProtection="1">
      <alignment horizontal="left" vertical="center" wrapText="1"/>
      <protection locked="0"/>
    </xf>
    <xf numFmtId="0" fontId="1" fillId="6" borderId="14" xfId="0" applyFont="1" applyFill="1" applyBorder="1" applyAlignment="1" applyProtection="1">
      <alignment horizontal="left" vertical="center" wrapText="1"/>
      <protection locked="0"/>
    </xf>
    <xf numFmtId="0" fontId="1" fillId="3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 applyProtection="1">
      <alignment horizontal="center" vertical="center" wrapText="1"/>
      <protection locked="0"/>
    </xf>
    <xf numFmtId="0" fontId="1" fillId="4" borderId="5" xfId="0" applyFont="1" applyFill="1" applyBorder="1" applyAlignment="1" applyProtection="1">
      <alignment horizontal="center" vertical="center" wrapText="1"/>
      <protection locked="0"/>
    </xf>
    <xf numFmtId="0" fontId="1" fillId="15" borderId="3" xfId="0" applyFont="1" applyFill="1" applyBorder="1" applyAlignment="1">
      <alignment horizontal="center" vertical="center" wrapText="1"/>
    </xf>
    <xf numFmtId="0" fontId="1" fillId="15" borderId="4" xfId="0" applyFont="1" applyFill="1" applyBorder="1" applyAlignment="1" applyProtection="1">
      <alignment horizontal="center" vertical="center" wrapText="1"/>
      <protection locked="0"/>
    </xf>
    <xf numFmtId="0" fontId="1" fillId="15" borderId="5" xfId="0" applyFont="1" applyFill="1" applyBorder="1" applyAlignment="1" applyProtection="1">
      <alignment horizontal="center" vertical="center" wrapText="1"/>
      <protection locked="0"/>
    </xf>
    <xf numFmtId="0" fontId="3" fillId="7" borderId="6" xfId="0" applyFont="1" applyFill="1" applyBorder="1" applyAlignment="1">
      <alignment horizontal="center" vertical="center" wrapText="1"/>
    </xf>
    <xf numFmtId="0" fontId="3" fillId="8" borderId="8" xfId="0" applyFont="1" applyFill="1" applyBorder="1" applyAlignment="1" applyProtection="1">
      <alignment horizontal="center" vertical="center" wrapText="1"/>
      <protection locked="0"/>
    </xf>
    <xf numFmtId="0" fontId="3" fillId="7" borderId="1" xfId="0" applyFont="1" applyFill="1" applyBorder="1" applyAlignment="1">
      <alignment horizontal="center" vertical="center" wrapText="1"/>
    </xf>
    <xf numFmtId="0" fontId="3" fillId="8" borderId="9" xfId="0" applyFont="1" applyFill="1" applyBorder="1" applyAlignment="1" applyProtection="1">
      <alignment horizontal="center" vertical="center" wrapText="1"/>
      <protection locked="0"/>
    </xf>
    <xf numFmtId="0" fontId="3" fillId="7" borderId="7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 applyProtection="1">
      <alignment horizontal="center" vertical="center" wrapText="1"/>
      <protection locked="0"/>
    </xf>
    <xf numFmtId="0" fontId="3" fillId="15" borderId="6" xfId="0" applyFont="1" applyFill="1" applyBorder="1" applyAlignment="1">
      <alignment horizontal="center" vertical="center" wrapText="1"/>
    </xf>
    <xf numFmtId="0" fontId="3" fillId="15" borderId="8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Q67"/>
  <sheetViews>
    <sheetView workbookViewId="0">
      <pane ySplit="4" topLeftCell="A5" activePane="bottomLeft" state="frozen"/>
      <selection pane="bottomLeft" sqref="A1:D3"/>
    </sheetView>
  </sheetViews>
  <sheetFormatPr defaultRowHeight="15"/>
  <cols>
    <col min="1" max="1" width="3.28515625" customWidth="1"/>
    <col min="2" max="2" width="15" customWidth="1"/>
    <col min="3" max="3" width="11.7109375" customWidth="1"/>
    <col min="4" max="4" width="9.140625" customWidth="1"/>
    <col min="5" max="5" width="6.7109375" customWidth="1"/>
    <col min="6" max="6" width="11.7109375" customWidth="1"/>
    <col min="7" max="7" width="4.140625" customWidth="1"/>
    <col min="8" max="8" width="5" customWidth="1"/>
    <col min="9" max="9" width="2.42578125" customWidth="1"/>
    <col min="10" max="10" width="12.42578125" customWidth="1"/>
    <col min="11" max="11" width="10" customWidth="1"/>
    <col min="12" max="15" width="13.140625" bestFit="1" customWidth="1"/>
    <col min="16" max="16" width="13" customWidth="1"/>
    <col min="17" max="17" width="13.140625" bestFit="1" customWidth="1"/>
  </cols>
  <sheetData>
    <row r="1" spans="1:17" ht="0.95" customHeight="1" thickBot="1">
      <c r="A1" s="119" t="s">
        <v>0</v>
      </c>
      <c r="B1" s="120"/>
      <c r="C1" s="120"/>
      <c r="D1" s="120"/>
      <c r="E1" s="123" t="s">
        <v>1</v>
      </c>
      <c r="F1" s="120"/>
      <c r="G1" s="123" t="s">
        <v>2</v>
      </c>
      <c r="H1" s="120"/>
      <c r="I1" s="120"/>
      <c r="J1" s="120"/>
      <c r="K1" s="124"/>
      <c r="L1" s="14"/>
      <c r="M1" s="15"/>
      <c r="N1" s="16"/>
      <c r="O1" s="20"/>
      <c r="P1" s="21"/>
      <c r="Q1" s="22"/>
    </row>
    <row r="2" spans="1:17" ht="15" customHeight="1">
      <c r="A2" s="121"/>
      <c r="B2" s="122"/>
      <c r="C2" s="122"/>
      <c r="D2" s="122"/>
      <c r="E2" s="122"/>
      <c r="F2" s="122"/>
      <c r="G2" s="122"/>
      <c r="H2" s="122"/>
      <c r="I2" s="122"/>
      <c r="J2" s="122"/>
      <c r="K2" s="125"/>
      <c r="L2" s="126" t="s">
        <v>3</v>
      </c>
      <c r="M2" s="127"/>
      <c r="N2" s="128"/>
      <c r="O2" s="129" t="s">
        <v>4</v>
      </c>
      <c r="P2" s="130"/>
      <c r="Q2" s="131"/>
    </row>
    <row r="3" spans="1:17" ht="12" customHeight="1">
      <c r="A3" s="121"/>
      <c r="B3" s="122"/>
      <c r="C3" s="122"/>
      <c r="D3" s="122"/>
      <c r="E3" s="122"/>
      <c r="F3" s="122"/>
      <c r="G3" s="122"/>
      <c r="H3" s="122"/>
      <c r="I3" s="122"/>
      <c r="J3" s="122"/>
      <c r="K3" s="125"/>
      <c r="L3" s="132" t="s">
        <v>5</v>
      </c>
      <c r="M3" s="134" t="s">
        <v>6</v>
      </c>
      <c r="N3" s="136" t="s">
        <v>7</v>
      </c>
      <c r="O3" s="138" t="s">
        <v>5</v>
      </c>
      <c r="P3" s="115" t="s">
        <v>6</v>
      </c>
      <c r="Q3" s="117" t="s">
        <v>7</v>
      </c>
    </row>
    <row r="4" spans="1:17" ht="0.95" customHeight="1" thickBot="1">
      <c r="A4" s="9"/>
      <c r="B4" s="3"/>
      <c r="C4" s="3"/>
      <c r="D4" s="3"/>
      <c r="E4" s="3"/>
      <c r="F4" s="3"/>
      <c r="G4" s="3"/>
      <c r="H4" s="3"/>
      <c r="I4" s="3"/>
      <c r="J4" s="3"/>
      <c r="K4" s="13"/>
      <c r="L4" s="133"/>
      <c r="M4" s="135"/>
      <c r="N4" s="137"/>
      <c r="O4" s="139"/>
      <c r="P4" s="116"/>
      <c r="Q4" s="118"/>
    </row>
    <row r="5" spans="1:17">
      <c r="A5" s="100" t="s">
        <v>8</v>
      </c>
      <c r="B5" s="101"/>
      <c r="C5" s="101"/>
      <c r="D5" s="101"/>
      <c r="E5" s="102" t="s">
        <v>9</v>
      </c>
      <c r="F5" s="101"/>
      <c r="G5" s="102" t="s">
        <v>10</v>
      </c>
      <c r="H5" s="101"/>
      <c r="I5" s="101"/>
      <c r="J5" s="102" t="s">
        <v>11</v>
      </c>
      <c r="K5" s="103"/>
      <c r="L5" s="10">
        <v>7164.3499999999995</v>
      </c>
      <c r="M5" s="11">
        <v>0</v>
      </c>
      <c r="N5" s="12">
        <v>7164.3499999999995</v>
      </c>
      <c r="O5" s="23">
        <v>7164.35</v>
      </c>
      <c r="P5" s="24">
        <v>0</v>
      </c>
      <c r="Q5" s="25">
        <v>7164.35</v>
      </c>
    </row>
    <row r="6" spans="1:17" ht="15" customHeight="1" thickBot="1">
      <c r="A6" s="97" t="s">
        <v>12</v>
      </c>
      <c r="B6" s="98"/>
      <c r="C6" s="98"/>
      <c r="D6" s="98"/>
      <c r="E6" s="98"/>
      <c r="F6" s="98"/>
      <c r="G6" s="98"/>
      <c r="H6" s="98"/>
      <c r="I6" s="98"/>
      <c r="J6" s="98"/>
      <c r="K6" s="99"/>
      <c r="L6" s="6">
        <v>7164.3499999999995</v>
      </c>
      <c r="M6" s="7">
        <v>0</v>
      </c>
      <c r="N6" s="8">
        <v>7164.3499999999995</v>
      </c>
      <c r="O6" s="26">
        <v>7164.35</v>
      </c>
      <c r="P6" s="27">
        <v>0</v>
      </c>
      <c r="Q6" s="28">
        <v>7164.35</v>
      </c>
    </row>
    <row r="7" spans="1:17">
      <c r="A7" s="100" t="s">
        <v>13</v>
      </c>
      <c r="B7" s="101"/>
      <c r="C7" s="101"/>
      <c r="D7" s="101"/>
      <c r="E7" s="102" t="s">
        <v>9</v>
      </c>
      <c r="F7" s="101"/>
      <c r="G7" s="102" t="s">
        <v>14</v>
      </c>
      <c r="H7" s="101"/>
      <c r="I7" s="101"/>
      <c r="J7" s="102" t="s">
        <v>15</v>
      </c>
      <c r="K7" s="103"/>
      <c r="L7" s="10">
        <v>480000</v>
      </c>
      <c r="M7" s="11">
        <v>0</v>
      </c>
      <c r="N7" s="12">
        <v>480000</v>
      </c>
      <c r="O7" s="23">
        <v>480000</v>
      </c>
      <c r="P7" s="24">
        <v>0</v>
      </c>
      <c r="Q7" s="25">
        <v>480000</v>
      </c>
    </row>
    <row r="8" spans="1:17">
      <c r="A8" s="104" t="s">
        <v>13</v>
      </c>
      <c r="B8" s="105"/>
      <c r="C8" s="105"/>
      <c r="D8" s="105"/>
      <c r="E8" s="106" t="s">
        <v>9</v>
      </c>
      <c r="F8" s="105"/>
      <c r="G8" s="106" t="s">
        <v>16</v>
      </c>
      <c r="H8" s="105"/>
      <c r="I8" s="105"/>
      <c r="J8" s="106" t="s">
        <v>17</v>
      </c>
      <c r="K8" s="107"/>
      <c r="L8" s="4">
        <v>480000</v>
      </c>
      <c r="M8" s="2">
        <v>0</v>
      </c>
      <c r="N8" s="5">
        <v>480000</v>
      </c>
      <c r="O8" s="29">
        <v>480000</v>
      </c>
      <c r="P8" s="30">
        <v>0</v>
      </c>
      <c r="Q8" s="31">
        <v>480000</v>
      </c>
    </row>
    <row r="9" spans="1:17" ht="15" customHeight="1" thickBot="1">
      <c r="A9" s="97" t="s">
        <v>12</v>
      </c>
      <c r="B9" s="98"/>
      <c r="C9" s="98"/>
      <c r="D9" s="98"/>
      <c r="E9" s="98"/>
      <c r="F9" s="98"/>
      <c r="G9" s="98"/>
      <c r="H9" s="98"/>
      <c r="I9" s="98"/>
      <c r="J9" s="98"/>
      <c r="K9" s="99"/>
      <c r="L9" s="6">
        <v>960000</v>
      </c>
      <c r="M9" s="7">
        <v>0</v>
      </c>
      <c r="N9" s="8">
        <v>960000</v>
      </c>
      <c r="O9" s="26">
        <v>960000</v>
      </c>
      <c r="P9" s="27">
        <v>0</v>
      </c>
      <c r="Q9" s="28">
        <v>960000</v>
      </c>
    </row>
    <row r="10" spans="1:17" ht="30" customHeight="1">
      <c r="A10" s="100" t="s">
        <v>18</v>
      </c>
      <c r="B10" s="101"/>
      <c r="C10" s="101"/>
      <c r="D10" s="101"/>
      <c r="E10" s="102" t="s">
        <v>9</v>
      </c>
      <c r="F10" s="101"/>
      <c r="G10" s="102" t="s">
        <v>19</v>
      </c>
      <c r="H10" s="101"/>
      <c r="I10" s="101"/>
      <c r="J10" s="102" t="s">
        <v>20</v>
      </c>
      <c r="K10" s="103"/>
      <c r="L10" s="10">
        <v>62376.33</v>
      </c>
      <c r="M10" s="11">
        <v>0</v>
      </c>
      <c r="N10" s="12">
        <v>62376.33</v>
      </c>
      <c r="O10" s="23">
        <v>62376.33</v>
      </c>
      <c r="P10" s="24">
        <v>0</v>
      </c>
      <c r="Q10" s="25">
        <v>62376.33</v>
      </c>
    </row>
    <row r="11" spans="1:17" ht="15" customHeight="1" thickBot="1">
      <c r="A11" s="97" t="s">
        <v>12</v>
      </c>
      <c r="B11" s="98"/>
      <c r="C11" s="98"/>
      <c r="D11" s="98"/>
      <c r="E11" s="98"/>
      <c r="F11" s="98"/>
      <c r="G11" s="98"/>
      <c r="H11" s="98"/>
      <c r="I11" s="98"/>
      <c r="J11" s="98"/>
      <c r="K11" s="99"/>
      <c r="L11" s="6">
        <v>62376.33</v>
      </c>
      <c r="M11" s="7">
        <v>0</v>
      </c>
      <c r="N11" s="8">
        <v>62376.33</v>
      </c>
      <c r="O11" s="26">
        <v>62376.33</v>
      </c>
      <c r="P11" s="27">
        <v>0</v>
      </c>
      <c r="Q11" s="28">
        <v>62376.33</v>
      </c>
    </row>
    <row r="12" spans="1:17" ht="30" customHeight="1">
      <c r="A12" s="100" t="s">
        <v>21</v>
      </c>
      <c r="B12" s="101"/>
      <c r="C12" s="101"/>
      <c r="D12" s="101"/>
      <c r="E12" s="102" t="s">
        <v>9</v>
      </c>
      <c r="F12" s="101"/>
      <c r="G12" s="102" t="s">
        <v>19</v>
      </c>
      <c r="H12" s="101"/>
      <c r="I12" s="101"/>
      <c r="J12" s="102" t="s">
        <v>20</v>
      </c>
      <c r="K12" s="103"/>
      <c r="L12" s="10">
        <v>66140.320000000007</v>
      </c>
      <c r="M12" s="11">
        <v>0</v>
      </c>
      <c r="N12" s="12">
        <v>66140.320000000007</v>
      </c>
      <c r="O12" s="23">
        <v>66140.320000000007</v>
      </c>
      <c r="P12" s="24">
        <v>0</v>
      </c>
      <c r="Q12" s="25">
        <v>66140.320000000007</v>
      </c>
    </row>
    <row r="13" spans="1:17" ht="15" customHeight="1" thickBot="1">
      <c r="A13" s="97" t="s">
        <v>12</v>
      </c>
      <c r="B13" s="98"/>
      <c r="C13" s="98"/>
      <c r="D13" s="98"/>
      <c r="E13" s="98"/>
      <c r="F13" s="98"/>
      <c r="G13" s="98"/>
      <c r="H13" s="98"/>
      <c r="I13" s="98"/>
      <c r="J13" s="98"/>
      <c r="K13" s="99"/>
      <c r="L13" s="6">
        <v>66140.320000000007</v>
      </c>
      <c r="M13" s="7">
        <v>0</v>
      </c>
      <c r="N13" s="8">
        <v>66140.320000000007</v>
      </c>
      <c r="O13" s="26">
        <v>66140.320000000007</v>
      </c>
      <c r="P13" s="27">
        <v>0</v>
      </c>
      <c r="Q13" s="28">
        <v>66140.320000000007</v>
      </c>
    </row>
    <row r="14" spans="1:17" ht="30" customHeight="1">
      <c r="A14" s="100" t="s">
        <v>22</v>
      </c>
      <c r="B14" s="101"/>
      <c r="C14" s="101"/>
      <c r="D14" s="101"/>
      <c r="E14" s="102" t="s">
        <v>9</v>
      </c>
      <c r="F14" s="101"/>
      <c r="G14" s="102" t="s">
        <v>23</v>
      </c>
      <c r="H14" s="101"/>
      <c r="I14" s="101"/>
      <c r="J14" s="102" t="s">
        <v>24</v>
      </c>
      <c r="K14" s="103"/>
      <c r="L14" s="10">
        <v>6784</v>
      </c>
      <c r="M14" s="11">
        <v>0</v>
      </c>
      <c r="N14" s="12">
        <v>6784</v>
      </c>
      <c r="O14" s="23">
        <v>6784</v>
      </c>
      <c r="P14" s="24">
        <v>0</v>
      </c>
      <c r="Q14" s="25">
        <v>6784</v>
      </c>
    </row>
    <row r="15" spans="1:17" ht="15" customHeight="1" thickBot="1">
      <c r="A15" s="97" t="s">
        <v>12</v>
      </c>
      <c r="B15" s="98"/>
      <c r="C15" s="98"/>
      <c r="D15" s="98"/>
      <c r="E15" s="98"/>
      <c r="F15" s="98"/>
      <c r="G15" s="98"/>
      <c r="H15" s="98"/>
      <c r="I15" s="98"/>
      <c r="J15" s="98"/>
      <c r="K15" s="99"/>
      <c r="L15" s="6">
        <v>6784</v>
      </c>
      <c r="M15" s="7">
        <v>0</v>
      </c>
      <c r="N15" s="8">
        <v>6784</v>
      </c>
      <c r="O15" s="26">
        <v>6784</v>
      </c>
      <c r="P15" s="27">
        <v>0</v>
      </c>
      <c r="Q15" s="28">
        <v>6784</v>
      </c>
    </row>
    <row r="16" spans="1:17" ht="30" customHeight="1">
      <c r="A16" s="100" t="s">
        <v>25</v>
      </c>
      <c r="B16" s="101"/>
      <c r="C16" s="101"/>
      <c r="D16" s="101"/>
      <c r="E16" s="102" t="s">
        <v>9</v>
      </c>
      <c r="F16" s="101"/>
      <c r="G16" s="102" t="s">
        <v>14</v>
      </c>
      <c r="H16" s="101"/>
      <c r="I16" s="101"/>
      <c r="J16" s="102" t="s">
        <v>15</v>
      </c>
      <c r="K16" s="103"/>
      <c r="L16" s="10">
        <v>176000</v>
      </c>
      <c r="M16" s="11">
        <v>0</v>
      </c>
      <c r="N16" s="12">
        <v>176000</v>
      </c>
      <c r="O16" s="23">
        <v>176000</v>
      </c>
      <c r="P16" s="24">
        <v>0</v>
      </c>
      <c r="Q16" s="25">
        <v>176000</v>
      </c>
    </row>
    <row r="17" spans="1:17" ht="15" customHeight="1" thickBot="1">
      <c r="A17" s="97" t="s">
        <v>12</v>
      </c>
      <c r="B17" s="98"/>
      <c r="C17" s="98"/>
      <c r="D17" s="98"/>
      <c r="E17" s="98"/>
      <c r="F17" s="98"/>
      <c r="G17" s="98"/>
      <c r="H17" s="98"/>
      <c r="I17" s="98"/>
      <c r="J17" s="98"/>
      <c r="K17" s="99"/>
      <c r="L17" s="6">
        <v>176000</v>
      </c>
      <c r="M17" s="7">
        <v>0</v>
      </c>
      <c r="N17" s="8">
        <v>176000</v>
      </c>
      <c r="O17" s="26">
        <v>176000</v>
      </c>
      <c r="P17" s="27">
        <v>0</v>
      </c>
      <c r="Q17" s="28">
        <v>176000</v>
      </c>
    </row>
    <row r="18" spans="1:17" ht="30" customHeight="1">
      <c r="A18" s="100" t="s">
        <v>26</v>
      </c>
      <c r="B18" s="101"/>
      <c r="C18" s="101"/>
      <c r="D18" s="101"/>
      <c r="E18" s="102" t="s">
        <v>9</v>
      </c>
      <c r="F18" s="101"/>
      <c r="G18" s="102" t="s">
        <v>14</v>
      </c>
      <c r="H18" s="101"/>
      <c r="I18" s="101"/>
      <c r="J18" s="102" t="s">
        <v>15</v>
      </c>
      <c r="K18" s="103"/>
      <c r="L18" s="10">
        <v>56000</v>
      </c>
      <c r="M18" s="11">
        <v>0</v>
      </c>
      <c r="N18" s="12">
        <v>56000</v>
      </c>
      <c r="O18" s="23">
        <v>56000</v>
      </c>
      <c r="P18" s="24">
        <v>0</v>
      </c>
      <c r="Q18" s="25">
        <v>56000</v>
      </c>
    </row>
    <row r="19" spans="1:17" ht="15" customHeight="1" thickBot="1">
      <c r="A19" s="97" t="s">
        <v>12</v>
      </c>
      <c r="B19" s="98"/>
      <c r="C19" s="98"/>
      <c r="D19" s="98"/>
      <c r="E19" s="98"/>
      <c r="F19" s="98"/>
      <c r="G19" s="98"/>
      <c r="H19" s="98"/>
      <c r="I19" s="98"/>
      <c r="J19" s="98"/>
      <c r="K19" s="99"/>
      <c r="L19" s="6">
        <v>56000</v>
      </c>
      <c r="M19" s="7">
        <v>0</v>
      </c>
      <c r="N19" s="8">
        <v>56000</v>
      </c>
      <c r="O19" s="26">
        <v>56000</v>
      </c>
      <c r="P19" s="27">
        <v>0</v>
      </c>
      <c r="Q19" s="28">
        <v>56000</v>
      </c>
    </row>
    <row r="20" spans="1:17" ht="30" customHeight="1">
      <c r="A20" s="100" t="s">
        <v>27</v>
      </c>
      <c r="B20" s="101"/>
      <c r="C20" s="101"/>
      <c r="D20" s="101"/>
      <c r="E20" s="102" t="s">
        <v>28</v>
      </c>
      <c r="F20" s="101"/>
      <c r="G20" s="102" t="s">
        <v>29</v>
      </c>
      <c r="H20" s="101"/>
      <c r="I20" s="101"/>
      <c r="J20" s="102" t="s">
        <v>30</v>
      </c>
      <c r="K20" s="103"/>
      <c r="L20" s="10">
        <v>671086.16999999993</v>
      </c>
      <c r="M20" s="11">
        <v>0</v>
      </c>
      <c r="N20" s="12">
        <v>671086.16999999993</v>
      </c>
      <c r="O20" s="23">
        <v>671086.17000000004</v>
      </c>
      <c r="P20" s="24">
        <v>0</v>
      </c>
      <c r="Q20" s="25">
        <v>671086.17000000004</v>
      </c>
    </row>
    <row r="21" spans="1:17" ht="15" customHeight="1" thickBot="1">
      <c r="A21" s="97" t="s">
        <v>12</v>
      </c>
      <c r="B21" s="98"/>
      <c r="C21" s="98"/>
      <c r="D21" s="98"/>
      <c r="E21" s="98"/>
      <c r="F21" s="98"/>
      <c r="G21" s="98"/>
      <c r="H21" s="98"/>
      <c r="I21" s="98"/>
      <c r="J21" s="98"/>
      <c r="K21" s="99"/>
      <c r="L21" s="6">
        <v>671086.16999999993</v>
      </c>
      <c r="M21" s="7">
        <v>0</v>
      </c>
      <c r="N21" s="8">
        <v>671086.16999999993</v>
      </c>
      <c r="O21" s="26">
        <v>671086.17000000004</v>
      </c>
      <c r="P21" s="27">
        <v>0</v>
      </c>
      <c r="Q21" s="28">
        <v>671086.17000000004</v>
      </c>
    </row>
    <row r="22" spans="1:17" ht="30" customHeight="1">
      <c r="A22" s="100" t="s">
        <v>31</v>
      </c>
      <c r="B22" s="101"/>
      <c r="C22" s="101"/>
      <c r="D22" s="101"/>
      <c r="E22" s="102" t="s">
        <v>9</v>
      </c>
      <c r="F22" s="101"/>
      <c r="G22" s="102" t="s">
        <v>14</v>
      </c>
      <c r="H22" s="101"/>
      <c r="I22" s="101"/>
      <c r="J22" s="102" t="s">
        <v>15</v>
      </c>
      <c r="K22" s="103"/>
      <c r="L22" s="10">
        <v>127120.5</v>
      </c>
      <c r="M22" s="11">
        <v>0</v>
      </c>
      <c r="N22" s="12">
        <v>127120.5</v>
      </c>
      <c r="O22" s="23">
        <v>127120.5</v>
      </c>
      <c r="P22" s="24">
        <v>0</v>
      </c>
      <c r="Q22" s="25">
        <v>127120.5</v>
      </c>
    </row>
    <row r="23" spans="1:17" ht="15" customHeight="1" thickBot="1">
      <c r="A23" s="97" t="s">
        <v>12</v>
      </c>
      <c r="B23" s="98"/>
      <c r="C23" s="98"/>
      <c r="D23" s="98"/>
      <c r="E23" s="98"/>
      <c r="F23" s="98"/>
      <c r="G23" s="98"/>
      <c r="H23" s="98"/>
      <c r="I23" s="98"/>
      <c r="J23" s="98"/>
      <c r="K23" s="99"/>
      <c r="L23" s="6">
        <v>127120.5</v>
      </c>
      <c r="M23" s="7">
        <v>0</v>
      </c>
      <c r="N23" s="8">
        <v>127120.5</v>
      </c>
      <c r="O23" s="26">
        <v>127120.5</v>
      </c>
      <c r="P23" s="27">
        <v>0</v>
      </c>
      <c r="Q23" s="28">
        <v>127120.5</v>
      </c>
    </row>
    <row r="24" spans="1:17" ht="30" customHeight="1">
      <c r="A24" s="100" t="s">
        <v>32</v>
      </c>
      <c r="B24" s="101"/>
      <c r="C24" s="101"/>
      <c r="D24" s="101"/>
      <c r="E24" s="102" t="s">
        <v>9</v>
      </c>
      <c r="F24" s="101"/>
      <c r="G24" s="102" t="s">
        <v>14</v>
      </c>
      <c r="H24" s="101"/>
      <c r="I24" s="101"/>
      <c r="J24" s="102" t="s">
        <v>15</v>
      </c>
      <c r="K24" s="103"/>
      <c r="L24" s="10">
        <v>300000</v>
      </c>
      <c r="M24" s="11">
        <v>0</v>
      </c>
      <c r="N24" s="12">
        <v>300000</v>
      </c>
      <c r="O24" s="23">
        <v>300000</v>
      </c>
      <c r="P24" s="24">
        <v>0</v>
      </c>
      <c r="Q24" s="25">
        <v>300000</v>
      </c>
    </row>
    <row r="25" spans="1:17" ht="15" customHeight="1" thickBot="1">
      <c r="A25" s="97" t="s">
        <v>12</v>
      </c>
      <c r="B25" s="98"/>
      <c r="C25" s="98"/>
      <c r="D25" s="98"/>
      <c r="E25" s="98"/>
      <c r="F25" s="98"/>
      <c r="G25" s="98"/>
      <c r="H25" s="98"/>
      <c r="I25" s="98"/>
      <c r="J25" s="98"/>
      <c r="K25" s="99"/>
      <c r="L25" s="6">
        <v>300000</v>
      </c>
      <c r="M25" s="7">
        <v>0</v>
      </c>
      <c r="N25" s="8">
        <v>300000</v>
      </c>
      <c r="O25" s="26">
        <v>300000</v>
      </c>
      <c r="P25" s="27">
        <v>0</v>
      </c>
      <c r="Q25" s="28">
        <v>300000</v>
      </c>
    </row>
    <row r="26" spans="1:17" ht="30" customHeight="1">
      <c r="A26" s="100" t="s">
        <v>33</v>
      </c>
      <c r="B26" s="101"/>
      <c r="C26" s="101"/>
      <c r="D26" s="101"/>
      <c r="E26" s="102" t="s">
        <v>9</v>
      </c>
      <c r="F26" s="101"/>
      <c r="G26" s="102" t="s">
        <v>14</v>
      </c>
      <c r="H26" s="101"/>
      <c r="I26" s="101"/>
      <c r="J26" s="102" t="s">
        <v>15</v>
      </c>
      <c r="K26" s="103"/>
      <c r="L26" s="10">
        <v>0</v>
      </c>
      <c r="M26" s="11">
        <v>75900</v>
      </c>
      <c r="N26" s="12">
        <v>75900</v>
      </c>
      <c r="O26" s="23">
        <v>0</v>
      </c>
      <c r="P26" s="24">
        <v>75900</v>
      </c>
      <c r="Q26" s="25">
        <v>75900</v>
      </c>
    </row>
    <row r="27" spans="1:17" ht="30" customHeight="1">
      <c r="A27" s="104" t="s">
        <v>33</v>
      </c>
      <c r="B27" s="105"/>
      <c r="C27" s="105"/>
      <c r="D27" s="105"/>
      <c r="E27" s="106" t="s">
        <v>28</v>
      </c>
      <c r="F27" s="105"/>
      <c r="G27" s="106" t="s">
        <v>34</v>
      </c>
      <c r="H27" s="105"/>
      <c r="I27" s="105"/>
      <c r="J27" s="106" t="s">
        <v>35</v>
      </c>
      <c r="K27" s="107"/>
      <c r="L27" s="4">
        <v>0</v>
      </c>
      <c r="M27" s="2">
        <v>346500</v>
      </c>
      <c r="N27" s="5">
        <v>346500</v>
      </c>
      <c r="O27" s="29">
        <v>0</v>
      </c>
      <c r="P27" s="30">
        <v>346500</v>
      </c>
      <c r="Q27" s="31">
        <v>346500</v>
      </c>
    </row>
    <row r="28" spans="1:17" ht="15" customHeight="1" thickBot="1">
      <c r="A28" s="97" t="s">
        <v>12</v>
      </c>
      <c r="B28" s="98"/>
      <c r="C28" s="98"/>
      <c r="D28" s="98"/>
      <c r="E28" s="98"/>
      <c r="F28" s="98"/>
      <c r="G28" s="98"/>
      <c r="H28" s="98"/>
      <c r="I28" s="98"/>
      <c r="J28" s="98"/>
      <c r="K28" s="99"/>
      <c r="L28" s="6">
        <v>0</v>
      </c>
      <c r="M28" s="7">
        <v>422400</v>
      </c>
      <c r="N28" s="8">
        <v>422400</v>
      </c>
      <c r="O28" s="26">
        <v>0</v>
      </c>
      <c r="P28" s="27">
        <v>422400</v>
      </c>
      <c r="Q28" s="28">
        <v>422400</v>
      </c>
    </row>
    <row r="29" spans="1:17" ht="30" customHeight="1">
      <c r="A29" s="100" t="s">
        <v>36</v>
      </c>
      <c r="B29" s="101"/>
      <c r="C29" s="101"/>
      <c r="D29" s="101"/>
      <c r="E29" s="102" t="s">
        <v>9</v>
      </c>
      <c r="F29" s="101"/>
      <c r="G29" s="102" t="s">
        <v>37</v>
      </c>
      <c r="H29" s="101"/>
      <c r="I29" s="101"/>
      <c r="J29" s="102" t="s">
        <v>38</v>
      </c>
      <c r="K29" s="103"/>
      <c r="L29" s="10">
        <v>154824.32999999999</v>
      </c>
      <c r="M29" s="11">
        <v>0</v>
      </c>
      <c r="N29" s="12">
        <v>154824.32999999999</v>
      </c>
      <c r="O29" s="23">
        <v>154824.32999999999</v>
      </c>
      <c r="P29" s="24">
        <v>0</v>
      </c>
      <c r="Q29" s="25">
        <v>154824.32999999999</v>
      </c>
    </row>
    <row r="30" spans="1:17" ht="15" customHeight="1" thickBot="1">
      <c r="A30" s="97" t="s">
        <v>12</v>
      </c>
      <c r="B30" s="98"/>
      <c r="C30" s="98"/>
      <c r="D30" s="98"/>
      <c r="E30" s="98"/>
      <c r="F30" s="98"/>
      <c r="G30" s="98"/>
      <c r="H30" s="98"/>
      <c r="I30" s="98"/>
      <c r="J30" s="98"/>
      <c r="K30" s="99"/>
      <c r="L30" s="6">
        <v>154824.32999999999</v>
      </c>
      <c r="M30" s="7">
        <v>0</v>
      </c>
      <c r="N30" s="8">
        <v>154824.32999999999</v>
      </c>
      <c r="O30" s="26">
        <v>154824.32999999999</v>
      </c>
      <c r="P30" s="27">
        <v>0</v>
      </c>
      <c r="Q30" s="28">
        <v>154824.32999999999</v>
      </c>
    </row>
    <row r="31" spans="1:17" ht="30" customHeight="1">
      <c r="A31" s="100" t="s">
        <v>39</v>
      </c>
      <c r="B31" s="101"/>
      <c r="C31" s="101"/>
      <c r="D31" s="101"/>
      <c r="E31" s="102" t="s">
        <v>9</v>
      </c>
      <c r="F31" s="101"/>
      <c r="G31" s="102" t="s">
        <v>40</v>
      </c>
      <c r="H31" s="101"/>
      <c r="I31" s="101"/>
      <c r="J31" s="102" t="s">
        <v>41</v>
      </c>
      <c r="K31" s="103"/>
      <c r="L31" s="10">
        <v>20000</v>
      </c>
      <c r="M31" s="11">
        <v>0</v>
      </c>
      <c r="N31" s="12">
        <v>20000</v>
      </c>
      <c r="O31" s="23">
        <v>20000</v>
      </c>
      <c r="P31" s="24">
        <v>0</v>
      </c>
      <c r="Q31" s="25">
        <v>20000</v>
      </c>
    </row>
    <row r="32" spans="1:17" ht="15" customHeight="1" thickBot="1">
      <c r="A32" s="97" t="s">
        <v>12</v>
      </c>
      <c r="B32" s="98"/>
      <c r="C32" s="98"/>
      <c r="D32" s="98"/>
      <c r="E32" s="98"/>
      <c r="F32" s="98"/>
      <c r="G32" s="98"/>
      <c r="H32" s="98"/>
      <c r="I32" s="98"/>
      <c r="J32" s="98"/>
      <c r="K32" s="99"/>
      <c r="L32" s="6">
        <v>20000</v>
      </c>
      <c r="M32" s="7">
        <v>0</v>
      </c>
      <c r="N32" s="8">
        <v>20000</v>
      </c>
      <c r="O32" s="26">
        <v>20000</v>
      </c>
      <c r="P32" s="27">
        <v>0</v>
      </c>
      <c r="Q32" s="28">
        <v>20000</v>
      </c>
    </row>
    <row r="33" spans="1:17" ht="30" customHeight="1">
      <c r="A33" s="100" t="s">
        <v>42</v>
      </c>
      <c r="B33" s="101"/>
      <c r="C33" s="101"/>
      <c r="D33" s="101"/>
      <c r="E33" s="102" t="s">
        <v>9</v>
      </c>
      <c r="F33" s="101"/>
      <c r="G33" s="102" t="s">
        <v>43</v>
      </c>
      <c r="H33" s="101"/>
      <c r="I33" s="101"/>
      <c r="J33" s="102" t="s">
        <v>44</v>
      </c>
      <c r="K33" s="103"/>
      <c r="L33" s="10">
        <v>210828.87</v>
      </c>
      <c r="M33" s="11">
        <v>0</v>
      </c>
      <c r="N33" s="12">
        <v>210828.87</v>
      </c>
      <c r="O33" s="23">
        <v>210828.87</v>
      </c>
      <c r="P33" s="24">
        <v>0</v>
      </c>
      <c r="Q33" s="25">
        <v>210828.87</v>
      </c>
    </row>
    <row r="34" spans="1:17" ht="15" customHeight="1" thickBot="1">
      <c r="A34" s="97" t="s">
        <v>12</v>
      </c>
      <c r="B34" s="98"/>
      <c r="C34" s="98"/>
      <c r="D34" s="98"/>
      <c r="E34" s="98"/>
      <c r="F34" s="98"/>
      <c r="G34" s="98"/>
      <c r="H34" s="98"/>
      <c r="I34" s="98"/>
      <c r="J34" s="98"/>
      <c r="K34" s="99"/>
      <c r="L34" s="6">
        <v>210828.87</v>
      </c>
      <c r="M34" s="7">
        <v>0</v>
      </c>
      <c r="N34" s="8">
        <v>210828.87</v>
      </c>
      <c r="O34" s="26">
        <v>210828.87</v>
      </c>
      <c r="P34" s="27">
        <v>0</v>
      </c>
      <c r="Q34" s="28">
        <v>210828.87</v>
      </c>
    </row>
    <row r="35" spans="1:17" ht="30" customHeight="1">
      <c r="A35" s="111" t="s">
        <v>45</v>
      </c>
      <c r="B35" s="112"/>
      <c r="C35" s="112"/>
      <c r="D35" s="112"/>
      <c r="E35" s="113" t="s">
        <v>28</v>
      </c>
      <c r="F35" s="112"/>
      <c r="G35" s="113" t="s">
        <v>46</v>
      </c>
      <c r="H35" s="112"/>
      <c r="I35" s="112"/>
      <c r="J35" s="113" t="s">
        <v>47</v>
      </c>
      <c r="K35" s="114"/>
      <c r="L35" s="36">
        <v>376244.72</v>
      </c>
      <c r="M35" s="37">
        <v>1023755.28</v>
      </c>
      <c r="N35" s="38">
        <v>1400000</v>
      </c>
      <c r="O35" s="39">
        <v>376244.72</v>
      </c>
      <c r="P35" s="40">
        <v>0</v>
      </c>
      <c r="Q35" s="41">
        <v>376244.72</v>
      </c>
    </row>
    <row r="36" spans="1:17" ht="15" customHeight="1" thickBot="1">
      <c r="A36" s="108" t="s">
        <v>12</v>
      </c>
      <c r="B36" s="109"/>
      <c r="C36" s="109"/>
      <c r="D36" s="109"/>
      <c r="E36" s="109"/>
      <c r="F36" s="109"/>
      <c r="G36" s="109"/>
      <c r="H36" s="109"/>
      <c r="I36" s="109"/>
      <c r="J36" s="109"/>
      <c r="K36" s="110"/>
      <c r="L36" s="42">
        <v>376244.72</v>
      </c>
      <c r="M36" s="35">
        <v>1023755.28</v>
      </c>
      <c r="N36" s="43">
        <v>1400000</v>
      </c>
      <c r="O36" s="44">
        <v>376244.72</v>
      </c>
      <c r="P36" s="45">
        <v>0</v>
      </c>
      <c r="Q36" s="46">
        <v>376244.72</v>
      </c>
    </row>
    <row r="37" spans="1:17" ht="30" customHeight="1">
      <c r="A37" s="100" t="s">
        <v>48</v>
      </c>
      <c r="B37" s="101"/>
      <c r="C37" s="101"/>
      <c r="D37" s="101"/>
      <c r="E37" s="102" t="s">
        <v>9</v>
      </c>
      <c r="F37" s="101"/>
      <c r="G37" s="102" t="s">
        <v>14</v>
      </c>
      <c r="H37" s="101"/>
      <c r="I37" s="101"/>
      <c r="J37" s="102" t="s">
        <v>15</v>
      </c>
      <c r="K37" s="103"/>
      <c r="L37" s="10">
        <v>50000</v>
      </c>
      <c r="M37" s="11">
        <v>0</v>
      </c>
      <c r="N37" s="12">
        <v>50000</v>
      </c>
      <c r="O37" s="23">
        <v>50000</v>
      </c>
      <c r="P37" s="24">
        <v>0</v>
      </c>
      <c r="Q37" s="25">
        <v>50000</v>
      </c>
    </row>
    <row r="38" spans="1:17" ht="15" customHeight="1" thickBot="1">
      <c r="A38" s="97" t="s">
        <v>12</v>
      </c>
      <c r="B38" s="98"/>
      <c r="C38" s="98"/>
      <c r="D38" s="98"/>
      <c r="E38" s="98"/>
      <c r="F38" s="98"/>
      <c r="G38" s="98"/>
      <c r="H38" s="98"/>
      <c r="I38" s="98"/>
      <c r="J38" s="98"/>
      <c r="K38" s="99"/>
      <c r="L38" s="6">
        <v>50000</v>
      </c>
      <c r="M38" s="7">
        <v>0</v>
      </c>
      <c r="N38" s="8">
        <v>50000</v>
      </c>
      <c r="O38" s="26">
        <v>50000</v>
      </c>
      <c r="P38" s="27">
        <v>0</v>
      </c>
      <c r="Q38" s="28">
        <v>50000</v>
      </c>
    </row>
    <row r="39" spans="1:17" ht="30" customHeight="1">
      <c r="A39" s="100" t="s">
        <v>49</v>
      </c>
      <c r="B39" s="101"/>
      <c r="C39" s="101"/>
      <c r="D39" s="101"/>
      <c r="E39" s="102" t="s">
        <v>9</v>
      </c>
      <c r="F39" s="101"/>
      <c r="G39" s="102" t="s">
        <v>14</v>
      </c>
      <c r="H39" s="101"/>
      <c r="I39" s="101"/>
      <c r="J39" s="102" t="s">
        <v>15</v>
      </c>
      <c r="K39" s="103"/>
      <c r="L39" s="10">
        <v>479808</v>
      </c>
      <c r="M39" s="11">
        <v>0</v>
      </c>
      <c r="N39" s="12">
        <v>479808</v>
      </c>
      <c r="O39" s="23">
        <v>479808</v>
      </c>
      <c r="P39" s="24">
        <v>0</v>
      </c>
      <c r="Q39" s="25">
        <v>479808</v>
      </c>
    </row>
    <row r="40" spans="1:17" ht="15" customHeight="1" thickBot="1">
      <c r="A40" s="97" t="s">
        <v>12</v>
      </c>
      <c r="B40" s="98"/>
      <c r="C40" s="98"/>
      <c r="D40" s="98"/>
      <c r="E40" s="98"/>
      <c r="F40" s="98"/>
      <c r="G40" s="98"/>
      <c r="H40" s="98"/>
      <c r="I40" s="98"/>
      <c r="J40" s="98"/>
      <c r="K40" s="99"/>
      <c r="L40" s="6">
        <v>479808</v>
      </c>
      <c r="M40" s="7">
        <v>0</v>
      </c>
      <c r="N40" s="8">
        <v>479808</v>
      </c>
      <c r="O40" s="26">
        <v>479808</v>
      </c>
      <c r="P40" s="27">
        <v>0</v>
      </c>
      <c r="Q40" s="28">
        <v>479808</v>
      </c>
    </row>
    <row r="41" spans="1:17" ht="28.5" customHeight="1">
      <c r="A41" s="100" t="s">
        <v>50</v>
      </c>
      <c r="B41" s="101"/>
      <c r="C41" s="101"/>
      <c r="D41" s="101"/>
      <c r="E41" s="102" t="s">
        <v>9</v>
      </c>
      <c r="F41" s="101"/>
      <c r="G41" s="102" t="s">
        <v>51</v>
      </c>
      <c r="H41" s="101"/>
      <c r="I41" s="101"/>
      <c r="J41" s="102" t="s">
        <v>52</v>
      </c>
      <c r="K41" s="103"/>
      <c r="L41" s="10">
        <v>64800</v>
      </c>
      <c r="M41" s="11">
        <v>0</v>
      </c>
      <c r="N41" s="12">
        <v>64800</v>
      </c>
      <c r="O41" s="23">
        <v>64800</v>
      </c>
      <c r="P41" s="24">
        <v>0</v>
      </c>
      <c r="Q41" s="25">
        <v>64800</v>
      </c>
    </row>
    <row r="42" spans="1:17" ht="15" customHeight="1" thickBot="1">
      <c r="A42" s="97" t="s">
        <v>12</v>
      </c>
      <c r="B42" s="98"/>
      <c r="C42" s="98"/>
      <c r="D42" s="98"/>
      <c r="E42" s="98"/>
      <c r="F42" s="98"/>
      <c r="G42" s="98"/>
      <c r="H42" s="98"/>
      <c r="I42" s="98"/>
      <c r="J42" s="98"/>
      <c r="K42" s="99"/>
      <c r="L42" s="6">
        <v>64800</v>
      </c>
      <c r="M42" s="7">
        <v>0</v>
      </c>
      <c r="N42" s="8">
        <v>64800</v>
      </c>
      <c r="O42" s="26">
        <v>64800</v>
      </c>
      <c r="P42" s="27">
        <v>0</v>
      </c>
      <c r="Q42" s="28">
        <v>64800</v>
      </c>
    </row>
    <row r="43" spans="1:17" ht="30" customHeight="1">
      <c r="A43" s="100" t="s">
        <v>53</v>
      </c>
      <c r="B43" s="101"/>
      <c r="C43" s="101"/>
      <c r="D43" s="101"/>
      <c r="E43" s="102" t="s">
        <v>9</v>
      </c>
      <c r="F43" s="101"/>
      <c r="G43" s="102" t="s">
        <v>54</v>
      </c>
      <c r="H43" s="101"/>
      <c r="I43" s="101"/>
      <c r="J43" s="102" t="s">
        <v>55</v>
      </c>
      <c r="K43" s="103"/>
      <c r="L43" s="10">
        <v>532968</v>
      </c>
      <c r="M43" s="11">
        <v>0</v>
      </c>
      <c r="N43" s="12">
        <v>532968</v>
      </c>
      <c r="O43" s="23">
        <v>532968</v>
      </c>
      <c r="P43" s="24">
        <v>0</v>
      </c>
      <c r="Q43" s="25">
        <v>532968</v>
      </c>
    </row>
    <row r="44" spans="1:17" ht="15" customHeight="1" thickBot="1">
      <c r="A44" s="97" t="s">
        <v>12</v>
      </c>
      <c r="B44" s="98"/>
      <c r="C44" s="98"/>
      <c r="D44" s="98"/>
      <c r="E44" s="98"/>
      <c r="F44" s="98"/>
      <c r="G44" s="98"/>
      <c r="H44" s="98"/>
      <c r="I44" s="98"/>
      <c r="J44" s="98"/>
      <c r="K44" s="99"/>
      <c r="L44" s="6">
        <v>532968</v>
      </c>
      <c r="M44" s="7">
        <v>0</v>
      </c>
      <c r="N44" s="8">
        <v>532968</v>
      </c>
      <c r="O44" s="26">
        <v>532968</v>
      </c>
      <c r="P44" s="27">
        <v>0</v>
      </c>
      <c r="Q44" s="28">
        <v>532968</v>
      </c>
    </row>
    <row r="45" spans="1:17" ht="30" customHeight="1">
      <c r="A45" s="100" t="s">
        <v>56</v>
      </c>
      <c r="B45" s="101"/>
      <c r="C45" s="101"/>
      <c r="D45" s="101"/>
      <c r="E45" s="102" t="s">
        <v>9</v>
      </c>
      <c r="F45" s="101"/>
      <c r="G45" s="102" t="s">
        <v>57</v>
      </c>
      <c r="H45" s="101"/>
      <c r="I45" s="101"/>
      <c r="J45" s="102" t="s">
        <v>58</v>
      </c>
      <c r="K45" s="103"/>
      <c r="L45" s="10">
        <v>413660.94</v>
      </c>
      <c r="M45" s="11">
        <v>0</v>
      </c>
      <c r="N45" s="12">
        <v>413660.94</v>
      </c>
      <c r="O45" s="23">
        <v>413660.94</v>
      </c>
      <c r="P45" s="24">
        <v>0</v>
      </c>
      <c r="Q45" s="25">
        <v>413660.94</v>
      </c>
    </row>
    <row r="46" spans="1:17" ht="15" customHeight="1" thickBot="1">
      <c r="A46" s="97" t="s">
        <v>12</v>
      </c>
      <c r="B46" s="98"/>
      <c r="C46" s="98"/>
      <c r="D46" s="98"/>
      <c r="E46" s="98"/>
      <c r="F46" s="98"/>
      <c r="G46" s="98"/>
      <c r="H46" s="98"/>
      <c r="I46" s="98"/>
      <c r="J46" s="98"/>
      <c r="K46" s="99"/>
      <c r="L46" s="6">
        <v>413660.94</v>
      </c>
      <c r="M46" s="7">
        <v>0</v>
      </c>
      <c r="N46" s="8">
        <v>413660.94</v>
      </c>
      <c r="O46" s="26">
        <v>413660.94</v>
      </c>
      <c r="P46" s="27">
        <v>0</v>
      </c>
      <c r="Q46" s="28">
        <v>413660.94</v>
      </c>
    </row>
    <row r="47" spans="1:17" ht="30" customHeight="1">
      <c r="A47" s="100" t="s">
        <v>59</v>
      </c>
      <c r="B47" s="101"/>
      <c r="C47" s="101"/>
      <c r="D47" s="101"/>
      <c r="E47" s="102" t="s">
        <v>9</v>
      </c>
      <c r="F47" s="101"/>
      <c r="G47" s="102" t="s">
        <v>60</v>
      </c>
      <c r="H47" s="101"/>
      <c r="I47" s="101"/>
      <c r="J47" s="102" t="s">
        <v>61</v>
      </c>
      <c r="K47" s="103"/>
      <c r="L47" s="10">
        <v>502208.26</v>
      </c>
      <c r="M47" s="11">
        <v>0</v>
      </c>
      <c r="N47" s="12">
        <v>502208.26</v>
      </c>
      <c r="O47" s="23">
        <v>502208.26</v>
      </c>
      <c r="P47" s="24">
        <v>0</v>
      </c>
      <c r="Q47" s="25">
        <v>502208.26</v>
      </c>
    </row>
    <row r="48" spans="1:17" ht="30" customHeight="1">
      <c r="A48" s="104" t="s">
        <v>59</v>
      </c>
      <c r="B48" s="105"/>
      <c r="C48" s="105"/>
      <c r="D48" s="105"/>
      <c r="E48" s="106" t="s">
        <v>28</v>
      </c>
      <c r="F48" s="105"/>
      <c r="G48" s="106" t="s">
        <v>34</v>
      </c>
      <c r="H48" s="105"/>
      <c r="I48" s="105"/>
      <c r="J48" s="106" t="s">
        <v>35</v>
      </c>
      <c r="K48" s="107"/>
      <c r="L48" s="4">
        <v>1853.42</v>
      </c>
      <c r="M48" s="2">
        <v>0</v>
      </c>
      <c r="N48" s="5">
        <v>1853.42</v>
      </c>
      <c r="O48" s="29">
        <v>1853.42</v>
      </c>
      <c r="P48" s="30">
        <v>0</v>
      </c>
      <c r="Q48" s="31">
        <v>1853.42</v>
      </c>
    </row>
    <row r="49" spans="1:17" ht="15" customHeight="1" thickBot="1">
      <c r="A49" s="97" t="s">
        <v>12</v>
      </c>
      <c r="B49" s="98"/>
      <c r="C49" s="98"/>
      <c r="D49" s="98"/>
      <c r="E49" s="98"/>
      <c r="F49" s="98"/>
      <c r="G49" s="98"/>
      <c r="H49" s="98"/>
      <c r="I49" s="98"/>
      <c r="J49" s="98"/>
      <c r="K49" s="99"/>
      <c r="L49" s="6">
        <v>504061.68</v>
      </c>
      <c r="M49" s="7">
        <v>0</v>
      </c>
      <c r="N49" s="8">
        <v>504061.68</v>
      </c>
      <c r="O49" s="26">
        <v>504061.68</v>
      </c>
      <c r="P49" s="27">
        <v>0</v>
      </c>
      <c r="Q49" s="28">
        <v>504061.68</v>
      </c>
    </row>
    <row r="50" spans="1:17" ht="48" customHeight="1">
      <c r="A50" s="100" t="s">
        <v>62</v>
      </c>
      <c r="B50" s="101"/>
      <c r="C50" s="101"/>
      <c r="D50" s="101"/>
      <c r="E50" s="102" t="s">
        <v>9</v>
      </c>
      <c r="F50" s="101"/>
      <c r="G50" s="102" t="s">
        <v>14</v>
      </c>
      <c r="H50" s="101"/>
      <c r="I50" s="101"/>
      <c r="J50" s="102" t="s">
        <v>15</v>
      </c>
      <c r="K50" s="103"/>
      <c r="L50" s="10">
        <v>36883.440000000002</v>
      </c>
      <c r="M50" s="11">
        <v>0</v>
      </c>
      <c r="N50" s="12">
        <v>36883.440000000002</v>
      </c>
      <c r="O50" s="23">
        <v>36883.440000000002</v>
      </c>
      <c r="P50" s="24">
        <v>0</v>
      </c>
      <c r="Q50" s="25">
        <v>36883.440000000002</v>
      </c>
    </row>
    <row r="51" spans="1:17" ht="15" customHeight="1" thickBot="1">
      <c r="A51" s="97" t="s">
        <v>12</v>
      </c>
      <c r="B51" s="98"/>
      <c r="C51" s="98"/>
      <c r="D51" s="98"/>
      <c r="E51" s="98"/>
      <c r="F51" s="98"/>
      <c r="G51" s="98"/>
      <c r="H51" s="98"/>
      <c r="I51" s="98"/>
      <c r="J51" s="98"/>
      <c r="K51" s="99"/>
      <c r="L51" s="6">
        <v>36883.440000000002</v>
      </c>
      <c r="M51" s="7">
        <v>0</v>
      </c>
      <c r="N51" s="8">
        <v>36883.440000000002</v>
      </c>
      <c r="O51" s="26">
        <v>36883.440000000002</v>
      </c>
      <c r="P51" s="27">
        <v>0</v>
      </c>
      <c r="Q51" s="28">
        <v>36883.440000000002</v>
      </c>
    </row>
    <row r="52" spans="1:17" ht="30" customHeight="1">
      <c r="A52" s="100" t="s">
        <v>63</v>
      </c>
      <c r="B52" s="101"/>
      <c r="C52" s="101"/>
      <c r="D52" s="101"/>
      <c r="E52" s="102" t="s">
        <v>9</v>
      </c>
      <c r="F52" s="101"/>
      <c r="G52" s="102" t="s">
        <v>14</v>
      </c>
      <c r="H52" s="101"/>
      <c r="I52" s="101"/>
      <c r="J52" s="102" t="s">
        <v>15</v>
      </c>
      <c r="K52" s="103"/>
      <c r="L52" s="10">
        <v>7208</v>
      </c>
      <c r="M52" s="11">
        <v>0</v>
      </c>
      <c r="N52" s="12">
        <v>7208</v>
      </c>
      <c r="O52" s="23">
        <v>7208</v>
      </c>
      <c r="P52" s="24">
        <v>0</v>
      </c>
      <c r="Q52" s="25">
        <v>7208</v>
      </c>
    </row>
    <row r="53" spans="1:17" ht="15" customHeight="1" thickBot="1">
      <c r="A53" s="97" t="s">
        <v>12</v>
      </c>
      <c r="B53" s="98"/>
      <c r="C53" s="98"/>
      <c r="D53" s="98"/>
      <c r="E53" s="98"/>
      <c r="F53" s="98"/>
      <c r="G53" s="98"/>
      <c r="H53" s="98"/>
      <c r="I53" s="98"/>
      <c r="J53" s="98"/>
      <c r="K53" s="99"/>
      <c r="L53" s="6">
        <v>7208</v>
      </c>
      <c r="M53" s="7">
        <v>0</v>
      </c>
      <c r="N53" s="8">
        <v>7208</v>
      </c>
      <c r="O53" s="26">
        <v>7208</v>
      </c>
      <c r="P53" s="27">
        <v>0</v>
      </c>
      <c r="Q53" s="28">
        <v>7208</v>
      </c>
    </row>
    <row r="54" spans="1:17" ht="30" customHeight="1">
      <c r="A54" s="100" t="s">
        <v>64</v>
      </c>
      <c r="B54" s="101"/>
      <c r="C54" s="101"/>
      <c r="D54" s="101"/>
      <c r="E54" s="102" t="s">
        <v>9</v>
      </c>
      <c r="F54" s="101"/>
      <c r="G54" s="102" t="s">
        <v>51</v>
      </c>
      <c r="H54" s="101"/>
      <c r="I54" s="101"/>
      <c r="J54" s="102" t="s">
        <v>52</v>
      </c>
      <c r="K54" s="103"/>
      <c r="L54" s="10">
        <v>38493.050000000003</v>
      </c>
      <c r="M54" s="11">
        <v>0</v>
      </c>
      <c r="N54" s="12">
        <v>38493.050000000003</v>
      </c>
      <c r="O54" s="23">
        <v>38493.050000000003</v>
      </c>
      <c r="P54" s="24">
        <v>0</v>
      </c>
      <c r="Q54" s="25">
        <v>38493.050000000003</v>
      </c>
    </row>
    <row r="55" spans="1:17" ht="15" customHeight="1" thickBot="1">
      <c r="A55" s="97" t="s">
        <v>12</v>
      </c>
      <c r="B55" s="98"/>
      <c r="C55" s="98"/>
      <c r="D55" s="98"/>
      <c r="E55" s="98"/>
      <c r="F55" s="98"/>
      <c r="G55" s="98"/>
      <c r="H55" s="98"/>
      <c r="I55" s="98"/>
      <c r="J55" s="98"/>
      <c r="K55" s="99"/>
      <c r="L55" s="6">
        <v>38493.050000000003</v>
      </c>
      <c r="M55" s="7">
        <v>0</v>
      </c>
      <c r="N55" s="8">
        <v>38493.050000000003</v>
      </c>
      <c r="O55" s="26">
        <v>38493.050000000003</v>
      </c>
      <c r="P55" s="27">
        <v>0</v>
      </c>
      <c r="Q55" s="28">
        <v>38493.050000000003</v>
      </c>
    </row>
    <row r="56" spans="1:17" ht="30" customHeight="1">
      <c r="A56" s="100" t="s">
        <v>65</v>
      </c>
      <c r="B56" s="101"/>
      <c r="C56" s="101"/>
      <c r="D56" s="101"/>
      <c r="E56" s="102" t="s">
        <v>9</v>
      </c>
      <c r="F56" s="101"/>
      <c r="G56" s="102" t="s">
        <v>51</v>
      </c>
      <c r="H56" s="101"/>
      <c r="I56" s="101"/>
      <c r="J56" s="102" t="s">
        <v>52</v>
      </c>
      <c r="K56" s="103"/>
      <c r="L56" s="10">
        <v>80995.94</v>
      </c>
      <c r="M56" s="11">
        <v>0</v>
      </c>
      <c r="N56" s="12">
        <v>80995.94</v>
      </c>
      <c r="O56" s="23">
        <v>80995.94</v>
      </c>
      <c r="P56" s="24">
        <v>0</v>
      </c>
      <c r="Q56" s="25">
        <v>80995.94</v>
      </c>
    </row>
    <row r="57" spans="1:17" ht="15" customHeight="1" thickBot="1">
      <c r="A57" s="97" t="s">
        <v>12</v>
      </c>
      <c r="B57" s="98"/>
      <c r="C57" s="98"/>
      <c r="D57" s="98"/>
      <c r="E57" s="98"/>
      <c r="F57" s="98"/>
      <c r="G57" s="98"/>
      <c r="H57" s="98"/>
      <c r="I57" s="98"/>
      <c r="J57" s="98"/>
      <c r="K57" s="99"/>
      <c r="L57" s="6">
        <v>80995.94</v>
      </c>
      <c r="M57" s="7">
        <v>0</v>
      </c>
      <c r="N57" s="8">
        <v>80995.94</v>
      </c>
      <c r="O57" s="26">
        <v>80995.94</v>
      </c>
      <c r="P57" s="27">
        <v>0</v>
      </c>
      <c r="Q57" s="28">
        <v>80995.94</v>
      </c>
    </row>
    <row r="58" spans="1:17" ht="30" customHeight="1">
      <c r="A58" s="100" t="s">
        <v>66</v>
      </c>
      <c r="B58" s="101"/>
      <c r="C58" s="101"/>
      <c r="D58" s="101"/>
      <c r="E58" s="102" t="s">
        <v>9</v>
      </c>
      <c r="F58" s="101"/>
      <c r="G58" s="102" t="s">
        <v>51</v>
      </c>
      <c r="H58" s="101"/>
      <c r="I58" s="101"/>
      <c r="J58" s="102" t="s">
        <v>52</v>
      </c>
      <c r="K58" s="103"/>
      <c r="L58" s="10">
        <v>103774</v>
      </c>
      <c r="M58" s="11">
        <v>0</v>
      </c>
      <c r="N58" s="12">
        <v>103774</v>
      </c>
      <c r="O58" s="23">
        <v>103774</v>
      </c>
      <c r="P58" s="24">
        <v>0</v>
      </c>
      <c r="Q58" s="25">
        <v>103774</v>
      </c>
    </row>
    <row r="59" spans="1:17" ht="15" customHeight="1" thickBot="1">
      <c r="A59" s="97" t="s">
        <v>12</v>
      </c>
      <c r="B59" s="98"/>
      <c r="C59" s="98"/>
      <c r="D59" s="98"/>
      <c r="E59" s="98"/>
      <c r="F59" s="98"/>
      <c r="G59" s="98"/>
      <c r="H59" s="98"/>
      <c r="I59" s="98"/>
      <c r="J59" s="98"/>
      <c r="K59" s="99"/>
      <c r="L59" s="6">
        <v>103774</v>
      </c>
      <c r="M59" s="7">
        <v>0</v>
      </c>
      <c r="N59" s="8">
        <v>103774</v>
      </c>
      <c r="O59" s="26">
        <v>103774</v>
      </c>
      <c r="P59" s="27">
        <v>0</v>
      </c>
      <c r="Q59" s="28">
        <v>103774</v>
      </c>
    </row>
    <row r="60" spans="1:17" ht="30" customHeight="1">
      <c r="A60" s="100" t="s">
        <v>67</v>
      </c>
      <c r="B60" s="101"/>
      <c r="C60" s="101"/>
      <c r="D60" s="101"/>
      <c r="E60" s="102" t="s">
        <v>9</v>
      </c>
      <c r="F60" s="101"/>
      <c r="G60" s="102" t="s">
        <v>14</v>
      </c>
      <c r="H60" s="101"/>
      <c r="I60" s="101"/>
      <c r="J60" s="102" t="s">
        <v>15</v>
      </c>
      <c r="K60" s="103"/>
      <c r="L60" s="10">
        <v>192349.64</v>
      </c>
      <c r="M60" s="11">
        <v>0</v>
      </c>
      <c r="N60" s="12">
        <v>192349.64</v>
      </c>
      <c r="O60" s="23">
        <v>192349.64</v>
      </c>
      <c r="P60" s="24">
        <v>0</v>
      </c>
      <c r="Q60" s="25">
        <v>192349.64</v>
      </c>
    </row>
    <row r="61" spans="1:17" ht="15" customHeight="1" thickBot="1">
      <c r="A61" s="97" t="s">
        <v>12</v>
      </c>
      <c r="B61" s="98"/>
      <c r="C61" s="98"/>
      <c r="D61" s="98"/>
      <c r="E61" s="98"/>
      <c r="F61" s="98"/>
      <c r="G61" s="98"/>
      <c r="H61" s="98"/>
      <c r="I61" s="98"/>
      <c r="J61" s="98"/>
      <c r="K61" s="99"/>
      <c r="L61" s="6">
        <v>192349.64</v>
      </c>
      <c r="M61" s="7">
        <v>0</v>
      </c>
      <c r="N61" s="8">
        <v>192349.64</v>
      </c>
      <c r="O61" s="26">
        <v>192349.64</v>
      </c>
      <c r="P61" s="27">
        <v>0</v>
      </c>
      <c r="Q61" s="28">
        <v>192349.64</v>
      </c>
    </row>
    <row r="62" spans="1:17" ht="30" customHeight="1">
      <c r="A62" s="100" t="s">
        <v>68</v>
      </c>
      <c r="B62" s="101"/>
      <c r="C62" s="101"/>
      <c r="D62" s="101"/>
      <c r="E62" s="102" t="s">
        <v>9</v>
      </c>
      <c r="F62" s="101"/>
      <c r="G62" s="102" t="s">
        <v>51</v>
      </c>
      <c r="H62" s="101"/>
      <c r="I62" s="101"/>
      <c r="J62" s="102" t="s">
        <v>52</v>
      </c>
      <c r="K62" s="103"/>
      <c r="L62" s="10">
        <v>96000</v>
      </c>
      <c r="M62" s="11">
        <v>0</v>
      </c>
      <c r="N62" s="12">
        <v>96000</v>
      </c>
      <c r="O62" s="23">
        <v>96000</v>
      </c>
      <c r="P62" s="24">
        <v>0</v>
      </c>
      <c r="Q62" s="25">
        <v>96000</v>
      </c>
    </row>
    <row r="63" spans="1:17" ht="15" customHeight="1" thickBot="1">
      <c r="A63" s="97" t="s">
        <v>12</v>
      </c>
      <c r="B63" s="98"/>
      <c r="C63" s="98"/>
      <c r="D63" s="98"/>
      <c r="E63" s="98"/>
      <c r="F63" s="98"/>
      <c r="G63" s="98"/>
      <c r="H63" s="98"/>
      <c r="I63" s="98"/>
      <c r="J63" s="98"/>
      <c r="K63" s="99"/>
      <c r="L63" s="6">
        <v>96000</v>
      </c>
      <c r="M63" s="7">
        <v>0</v>
      </c>
      <c r="N63" s="8">
        <v>96000</v>
      </c>
      <c r="O63" s="26">
        <v>96000</v>
      </c>
      <c r="P63" s="27">
        <v>0</v>
      </c>
      <c r="Q63" s="28">
        <v>96000</v>
      </c>
    </row>
    <row r="64" spans="1:17" ht="30" customHeight="1">
      <c r="A64" s="100" t="s">
        <v>69</v>
      </c>
      <c r="B64" s="101"/>
      <c r="C64" s="101"/>
      <c r="D64" s="101"/>
      <c r="E64" s="102" t="s">
        <v>9</v>
      </c>
      <c r="F64" s="101"/>
      <c r="G64" s="102" t="s">
        <v>51</v>
      </c>
      <c r="H64" s="101"/>
      <c r="I64" s="101"/>
      <c r="J64" s="102" t="s">
        <v>52</v>
      </c>
      <c r="K64" s="103"/>
      <c r="L64" s="10">
        <v>404427.72</v>
      </c>
      <c r="M64" s="11">
        <v>0</v>
      </c>
      <c r="N64" s="12">
        <v>404427.72</v>
      </c>
      <c r="O64" s="23">
        <v>404427.72</v>
      </c>
      <c r="P64" s="24">
        <v>0</v>
      </c>
      <c r="Q64" s="25">
        <v>404427.72</v>
      </c>
    </row>
    <row r="65" spans="1:17" ht="15" customHeight="1" thickBot="1">
      <c r="A65" s="97" t="s">
        <v>12</v>
      </c>
      <c r="B65" s="98"/>
      <c r="C65" s="98"/>
      <c r="D65" s="98"/>
      <c r="E65" s="98"/>
      <c r="F65" s="98"/>
      <c r="G65" s="98"/>
      <c r="H65" s="98"/>
      <c r="I65" s="98"/>
      <c r="J65" s="98"/>
      <c r="K65" s="99"/>
      <c r="L65" s="6">
        <v>404427.72</v>
      </c>
      <c r="M65" s="7">
        <v>0</v>
      </c>
      <c r="N65" s="8">
        <v>404427.72</v>
      </c>
      <c r="O65" s="26">
        <v>404427.72</v>
      </c>
      <c r="P65" s="27">
        <v>0</v>
      </c>
      <c r="Q65" s="28">
        <v>404427.72</v>
      </c>
    </row>
    <row r="66" spans="1:17" ht="15" customHeight="1" thickBot="1">
      <c r="A66" s="94" t="s">
        <v>70</v>
      </c>
      <c r="B66" s="95"/>
      <c r="C66" s="95"/>
      <c r="D66" s="95"/>
      <c r="E66" s="95"/>
      <c r="F66" s="95"/>
      <c r="G66" s="95"/>
      <c r="H66" s="95"/>
      <c r="I66" s="95"/>
      <c r="J66" s="95"/>
      <c r="K66" s="96"/>
      <c r="L66" s="17">
        <v>6200000</v>
      </c>
      <c r="M66" s="18">
        <v>1446155.28</v>
      </c>
      <c r="N66" s="19">
        <v>7646155.2800000003</v>
      </c>
      <c r="O66" s="32">
        <v>6200000</v>
      </c>
      <c r="P66" s="33">
        <v>422400</v>
      </c>
      <c r="Q66" s="34">
        <v>6622400</v>
      </c>
    </row>
    <row r="67" spans="1:17" ht="409.6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</sheetData>
  <mergeCells count="169">
    <mergeCell ref="A6:K6"/>
    <mergeCell ref="A7:D7"/>
    <mergeCell ref="E7:F7"/>
    <mergeCell ref="G7:I7"/>
    <mergeCell ref="J7:K7"/>
    <mergeCell ref="P3:P4"/>
    <mergeCell ref="Q3:Q4"/>
    <mergeCell ref="A5:D5"/>
    <mergeCell ref="E5:F5"/>
    <mergeCell ref="G5:I5"/>
    <mergeCell ref="J5:K5"/>
    <mergeCell ref="A1:D3"/>
    <mergeCell ref="E1:F3"/>
    <mergeCell ref="G1:K3"/>
    <mergeCell ref="L2:N2"/>
    <mergeCell ref="O2:Q2"/>
    <mergeCell ref="L3:L4"/>
    <mergeCell ref="M3:M4"/>
    <mergeCell ref="N3:N4"/>
    <mergeCell ref="O3:O4"/>
    <mergeCell ref="A11:K11"/>
    <mergeCell ref="A9:K9"/>
    <mergeCell ref="A10:D10"/>
    <mergeCell ref="E10:F10"/>
    <mergeCell ref="G10:I10"/>
    <mergeCell ref="J10:K10"/>
    <mergeCell ref="A8:D8"/>
    <mergeCell ref="E8:F8"/>
    <mergeCell ref="G8:I8"/>
    <mergeCell ref="J8:K8"/>
    <mergeCell ref="A15:K15"/>
    <mergeCell ref="A14:D14"/>
    <mergeCell ref="E14:F14"/>
    <mergeCell ref="G14:I14"/>
    <mergeCell ref="J14:K14"/>
    <mergeCell ref="A13:K13"/>
    <mergeCell ref="A12:D12"/>
    <mergeCell ref="E12:F12"/>
    <mergeCell ref="G12:I12"/>
    <mergeCell ref="J12:K12"/>
    <mergeCell ref="A19:K19"/>
    <mergeCell ref="A18:D18"/>
    <mergeCell ref="E18:F18"/>
    <mergeCell ref="G18:I18"/>
    <mergeCell ref="J18:K18"/>
    <mergeCell ref="A17:K17"/>
    <mergeCell ref="A16:D16"/>
    <mergeCell ref="E16:F16"/>
    <mergeCell ref="G16:I16"/>
    <mergeCell ref="J16:K16"/>
    <mergeCell ref="A23:K23"/>
    <mergeCell ref="A22:D22"/>
    <mergeCell ref="E22:F22"/>
    <mergeCell ref="G22:I22"/>
    <mergeCell ref="J22:K22"/>
    <mergeCell ref="A21:K21"/>
    <mergeCell ref="A20:D20"/>
    <mergeCell ref="E20:F20"/>
    <mergeCell ref="G20:I20"/>
    <mergeCell ref="J20:K20"/>
    <mergeCell ref="A26:D26"/>
    <mergeCell ref="E26:F26"/>
    <mergeCell ref="G26:I26"/>
    <mergeCell ref="J26:K26"/>
    <mergeCell ref="A25:K25"/>
    <mergeCell ref="A24:D24"/>
    <mergeCell ref="E24:F24"/>
    <mergeCell ref="G24:I24"/>
    <mergeCell ref="J24:K24"/>
    <mergeCell ref="A30:K30"/>
    <mergeCell ref="A28:K28"/>
    <mergeCell ref="A29:D29"/>
    <mergeCell ref="E29:F29"/>
    <mergeCell ref="G29:I29"/>
    <mergeCell ref="J29:K29"/>
    <mergeCell ref="A27:D27"/>
    <mergeCell ref="E27:F27"/>
    <mergeCell ref="G27:I27"/>
    <mergeCell ref="J27:K27"/>
    <mergeCell ref="A34:K34"/>
    <mergeCell ref="A32:K32"/>
    <mergeCell ref="A33:D33"/>
    <mergeCell ref="E33:F33"/>
    <mergeCell ref="G33:I33"/>
    <mergeCell ref="J33:K33"/>
    <mergeCell ref="A31:D31"/>
    <mergeCell ref="E31:F31"/>
    <mergeCell ref="G31:I31"/>
    <mergeCell ref="J31:K31"/>
    <mergeCell ref="A38:K38"/>
    <mergeCell ref="A37:D37"/>
    <mergeCell ref="E37:F37"/>
    <mergeCell ref="G37:I37"/>
    <mergeCell ref="J37:K37"/>
    <mergeCell ref="A36:K36"/>
    <mergeCell ref="A35:D35"/>
    <mergeCell ref="E35:F35"/>
    <mergeCell ref="G35:I35"/>
    <mergeCell ref="J35:K35"/>
    <mergeCell ref="A42:K42"/>
    <mergeCell ref="A41:D41"/>
    <mergeCell ref="E41:F41"/>
    <mergeCell ref="G41:I41"/>
    <mergeCell ref="J41:K41"/>
    <mergeCell ref="A40:K40"/>
    <mergeCell ref="A39:D39"/>
    <mergeCell ref="E39:F39"/>
    <mergeCell ref="G39:I39"/>
    <mergeCell ref="J39:K39"/>
    <mergeCell ref="A45:D45"/>
    <mergeCell ref="E45:F45"/>
    <mergeCell ref="G45:I45"/>
    <mergeCell ref="J45:K45"/>
    <mergeCell ref="A44:K44"/>
    <mergeCell ref="A43:D43"/>
    <mergeCell ref="E43:F43"/>
    <mergeCell ref="G43:I43"/>
    <mergeCell ref="J43:K43"/>
    <mergeCell ref="A48:D48"/>
    <mergeCell ref="E48:F48"/>
    <mergeCell ref="G48:I48"/>
    <mergeCell ref="J48:K48"/>
    <mergeCell ref="A47:D47"/>
    <mergeCell ref="E47:F47"/>
    <mergeCell ref="G47:I47"/>
    <mergeCell ref="J47:K47"/>
    <mergeCell ref="A46:K46"/>
    <mergeCell ref="A53:K53"/>
    <mergeCell ref="A52:D52"/>
    <mergeCell ref="E52:F52"/>
    <mergeCell ref="G52:I52"/>
    <mergeCell ref="J52:K52"/>
    <mergeCell ref="A51:K51"/>
    <mergeCell ref="A49:K49"/>
    <mergeCell ref="A50:D50"/>
    <mergeCell ref="E50:F50"/>
    <mergeCell ref="G50:I50"/>
    <mergeCell ref="J50:K50"/>
    <mergeCell ref="A56:D56"/>
    <mergeCell ref="E56:F56"/>
    <mergeCell ref="G56:I56"/>
    <mergeCell ref="J56:K56"/>
    <mergeCell ref="A55:K55"/>
    <mergeCell ref="A54:D54"/>
    <mergeCell ref="E54:F54"/>
    <mergeCell ref="G54:I54"/>
    <mergeCell ref="J54:K54"/>
    <mergeCell ref="A61:K61"/>
    <mergeCell ref="A60:D60"/>
    <mergeCell ref="E60:F60"/>
    <mergeCell ref="G60:I60"/>
    <mergeCell ref="J60:K60"/>
    <mergeCell ref="A59:K59"/>
    <mergeCell ref="A57:K57"/>
    <mergeCell ref="A58:D58"/>
    <mergeCell ref="E58:F58"/>
    <mergeCell ref="G58:I58"/>
    <mergeCell ref="J58:K58"/>
    <mergeCell ref="A66:K66"/>
    <mergeCell ref="A65:K65"/>
    <mergeCell ref="A64:D64"/>
    <mergeCell ref="E64:F64"/>
    <mergeCell ref="G64:I64"/>
    <mergeCell ref="J64:K64"/>
    <mergeCell ref="A63:K63"/>
    <mergeCell ref="A62:D62"/>
    <mergeCell ref="E62:F62"/>
    <mergeCell ref="G62:I62"/>
    <mergeCell ref="J62:K62"/>
  </mergeCells>
  <pageMargins left="0" right="0" top="0" bottom="0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244B7-B76D-4710-93C9-E19E9B3CB666}">
  <sheetPr>
    <outlinePr summaryBelow="0"/>
  </sheetPr>
  <dimension ref="A1:O34"/>
  <sheetViews>
    <sheetView tabSelected="1" workbookViewId="0"/>
  </sheetViews>
  <sheetFormatPr defaultColWidth="15.85546875" defaultRowHeight="15"/>
  <cols>
    <col min="1" max="1" width="37.85546875" style="61" customWidth="1"/>
    <col min="2" max="3" width="15.85546875" style="61"/>
    <col min="4" max="4" width="40.5703125" style="61" customWidth="1"/>
    <col min="5" max="8" width="10.5703125" style="61" customWidth="1"/>
    <col min="9" max="14" width="15.85546875" style="61"/>
    <col min="15" max="15" width="12.5703125" style="61" bestFit="1" customWidth="1"/>
    <col min="16" max="16384" width="15.85546875" style="61"/>
  </cols>
  <sheetData>
    <row r="1" spans="1:15" ht="51.75" customHeight="1" thickBot="1">
      <c r="A1" s="47" t="s">
        <v>71</v>
      </c>
      <c r="B1" s="49" t="s">
        <v>72</v>
      </c>
      <c r="C1" s="49" t="s">
        <v>73</v>
      </c>
      <c r="D1" s="48" t="s">
        <v>74</v>
      </c>
      <c r="E1" s="56" t="s">
        <v>80</v>
      </c>
      <c r="F1" s="56" t="s">
        <v>81</v>
      </c>
      <c r="G1" s="56" t="s">
        <v>82</v>
      </c>
      <c r="H1" s="56" t="s">
        <v>83</v>
      </c>
      <c r="I1" s="50" t="s">
        <v>75</v>
      </c>
      <c r="J1" s="51" t="s">
        <v>76</v>
      </c>
      <c r="K1" s="52" t="s">
        <v>77</v>
      </c>
      <c r="L1" s="53" t="s">
        <v>78</v>
      </c>
      <c r="M1" s="54" t="s">
        <v>84</v>
      </c>
      <c r="N1" s="55" t="s">
        <v>79</v>
      </c>
      <c r="O1" s="60" t="s">
        <v>86</v>
      </c>
    </row>
    <row r="2" spans="1:15" ht="27.75" customHeight="1" thickBot="1">
      <c r="A2" s="63" t="s">
        <v>8</v>
      </c>
      <c r="B2" s="64" t="s">
        <v>9</v>
      </c>
      <c r="C2" s="64" t="s">
        <v>10</v>
      </c>
      <c r="D2" s="64" t="s">
        <v>11</v>
      </c>
      <c r="E2" s="57">
        <v>2</v>
      </c>
      <c r="F2" s="57">
        <v>2</v>
      </c>
      <c r="G2" s="57">
        <v>2</v>
      </c>
      <c r="H2" s="57">
        <f t="shared" ref="H2:H33" si="0">E2*F2*G2</f>
        <v>8</v>
      </c>
      <c r="I2" s="65">
        <v>7164.3499999999995</v>
      </c>
      <c r="J2" s="66">
        <v>0</v>
      </c>
      <c r="K2" s="67">
        <f t="shared" ref="K2:K33" si="1">I2+J2</f>
        <v>7164.3499999999995</v>
      </c>
      <c r="L2" s="68">
        <v>7164.35</v>
      </c>
      <c r="M2" s="69">
        <v>0</v>
      </c>
      <c r="N2" s="70">
        <f t="shared" ref="N2:N33" si="2">L2+M2</f>
        <v>7164.35</v>
      </c>
      <c r="O2" s="61">
        <f t="shared" ref="O2:O33" si="3">H2/K2</f>
        <v>1.116640030149281E-3</v>
      </c>
    </row>
    <row r="3" spans="1:15" ht="24">
      <c r="A3" s="63" t="s">
        <v>13</v>
      </c>
      <c r="B3" s="64" t="s">
        <v>9</v>
      </c>
      <c r="C3" s="64" t="s">
        <v>14</v>
      </c>
      <c r="D3" s="64" t="s">
        <v>15</v>
      </c>
      <c r="E3" s="57">
        <v>3</v>
      </c>
      <c r="F3" s="57">
        <v>2</v>
      </c>
      <c r="G3" s="57">
        <v>3</v>
      </c>
      <c r="H3" s="57">
        <f t="shared" si="0"/>
        <v>18</v>
      </c>
      <c r="I3" s="71">
        <v>480000</v>
      </c>
      <c r="J3" s="72">
        <v>0</v>
      </c>
      <c r="K3" s="73">
        <f t="shared" si="1"/>
        <v>480000</v>
      </c>
      <c r="L3" s="74">
        <v>480000</v>
      </c>
      <c r="M3" s="75">
        <v>0</v>
      </c>
      <c r="N3" s="76">
        <f t="shared" si="2"/>
        <v>480000</v>
      </c>
      <c r="O3" s="61">
        <f t="shared" si="3"/>
        <v>3.7499999999999997E-5</v>
      </c>
    </row>
    <row r="4" spans="1:15" ht="24.75" thickBot="1">
      <c r="A4" s="77" t="s">
        <v>13</v>
      </c>
      <c r="B4" s="78" t="s">
        <v>9</v>
      </c>
      <c r="C4" s="78" t="s">
        <v>16</v>
      </c>
      <c r="D4" s="78" t="s">
        <v>17</v>
      </c>
      <c r="E4" s="58">
        <v>3</v>
      </c>
      <c r="F4" s="58">
        <v>2</v>
      </c>
      <c r="G4" s="58">
        <v>3</v>
      </c>
      <c r="H4" s="58">
        <f t="shared" si="0"/>
        <v>18</v>
      </c>
      <c r="I4" s="79">
        <v>480000</v>
      </c>
      <c r="J4" s="80">
        <v>0</v>
      </c>
      <c r="K4" s="81">
        <f t="shared" si="1"/>
        <v>480000</v>
      </c>
      <c r="L4" s="82">
        <v>480000</v>
      </c>
      <c r="M4" s="83">
        <v>0</v>
      </c>
      <c r="N4" s="84">
        <f t="shared" si="2"/>
        <v>480000</v>
      </c>
      <c r="O4" s="61">
        <f t="shared" si="3"/>
        <v>3.7499999999999997E-5</v>
      </c>
    </row>
    <row r="5" spans="1:15" ht="30" customHeight="1" thickBot="1">
      <c r="A5" s="63" t="s">
        <v>18</v>
      </c>
      <c r="B5" s="64" t="s">
        <v>9</v>
      </c>
      <c r="C5" s="64" t="s">
        <v>19</v>
      </c>
      <c r="D5" s="64" t="s">
        <v>20</v>
      </c>
      <c r="E5" s="57">
        <v>5</v>
      </c>
      <c r="F5" s="57">
        <v>5</v>
      </c>
      <c r="G5" s="57">
        <v>5</v>
      </c>
      <c r="H5" s="57">
        <f t="shared" si="0"/>
        <v>125</v>
      </c>
      <c r="I5" s="71">
        <v>62376.33</v>
      </c>
      <c r="J5" s="72">
        <v>0</v>
      </c>
      <c r="K5" s="73">
        <f t="shared" si="1"/>
        <v>62376.33</v>
      </c>
      <c r="L5" s="74">
        <v>62376.33</v>
      </c>
      <c r="M5" s="75">
        <v>0</v>
      </c>
      <c r="N5" s="76">
        <f t="shared" si="2"/>
        <v>62376.33</v>
      </c>
      <c r="O5" s="61">
        <f t="shared" si="3"/>
        <v>2.003965286191092E-3</v>
      </c>
    </row>
    <row r="6" spans="1:15" ht="30" customHeight="1" thickBot="1">
      <c r="A6" s="63" t="s">
        <v>21</v>
      </c>
      <c r="B6" s="64" t="s">
        <v>9</v>
      </c>
      <c r="C6" s="64" t="s">
        <v>19</v>
      </c>
      <c r="D6" s="64" t="s">
        <v>20</v>
      </c>
      <c r="E6" s="57">
        <v>5</v>
      </c>
      <c r="F6" s="57">
        <v>5</v>
      </c>
      <c r="G6" s="57">
        <v>5</v>
      </c>
      <c r="H6" s="57">
        <f t="shared" si="0"/>
        <v>125</v>
      </c>
      <c r="I6" s="71">
        <v>66140.320000000007</v>
      </c>
      <c r="J6" s="72">
        <v>0</v>
      </c>
      <c r="K6" s="73">
        <f t="shared" si="1"/>
        <v>66140.320000000007</v>
      </c>
      <c r="L6" s="74">
        <v>66140.320000000007</v>
      </c>
      <c r="M6" s="75">
        <v>0</v>
      </c>
      <c r="N6" s="76">
        <f t="shared" si="2"/>
        <v>66140.320000000007</v>
      </c>
      <c r="O6" s="61">
        <f t="shared" si="3"/>
        <v>1.8899213067006628E-3</v>
      </c>
    </row>
    <row r="7" spans="1:15" ht="30" customHeight="1" thickBot="1">
      <c r="A7" s="63" t="s">
        <v>22</v>
      </c>
      <c r="B7" s="64" t="s">
        <v>9</v>
      </c>
      <c r="C7" s="64" t="s">
        <v>23</v>
      </c>
      <c r="D7" s="64" t="s">
        <v>24</v>
      </c>
      <c r="E7" s="57">
        <v>5</v>
      </c>
      <c r="F7" s="57">
        <v>3</v>
      </c>
      <c r="G7" s="57">
        <v>3</v>
      </c>
      <c r="H7" s="57">
        <f t="shared" si="0"/>
        <v>45</v>
      </c>
      <c r="I7" s="71">
        <v>6784</v>
      </c>
      <c r="J7" s="72">
        <v>0</v>
      </c>
      <c r="K7" s="73">
        <f t="shared" si="1"/>
        <v>6784</v>
      </c>
      <c r="L7" s="74">
        <v>6784</v>
      </c>
      <c r="M7" s="75">
        <v>0</v>
      </c>
      <c r="N7" s="76">
        <f t="shared" si="2"/>
        <v>6784</v>
      </c>
      <c r="O7" s="61">
        <f t="shared" si="3"/>
        <v>6.6332547169811323E-3</v>
      </c>
    </row>
    <row r="8" spans="1:15" ht="30" customHeight="1" thickBot="1">
      <c r="A8" s="63" t="s">
        <v>25</v>
      </c>
      <c r="B8" s="64" t="s">
        <v>9</v>
      </c>
      <c r="C8" s="64" t="s">
        <v>14</v>
      </c>
      <c r="D8" s="64" t="s">
        <v>15</v>
      </c>
      <c r="E8" s="57">
        <v>2</v>
      </c>
      <c r="F8" s="57">
        <v>2</v>
      </c>
      <c r="G8" s="57">
        <v>4</v>
      </c>
      <c r="H8" s="57">
        <f t="shared" si="0"/>
        <v>16</v>
      </c>
      <c r="I8" s="71">
        <v>176000</v>
      </c>
      <c r="J8" s="72">
        <v>0</v>
      </c>
      <c r="K8" s="73">
        <f t="shared" si="1"/>
        <v>176000</v>
      </c>
      <c r="L8" s="74">
        <v>176000</v>
      </c>
      <c r="M8" s="75">
        <v>0</v>
      </c>
      <c r="N8" s="76">
        <f t="shared" si="2"/>
        <v>176000</v>
      </c>
      <c r="O8" s="61">
        <f t="shared" si="3"/>
        <v>9.0909090909090904E-5</v>
      </c>
    </row>
    <row r="9" spans="1:15" ht="30" customHeight="1" thickBot="1">
      <c r="A9" s="63" t="s">
        <v>26</v>
      </c>
      <c r="B9" s="64" t="s">
        <v>9</v>
      </c>
      <c r="C9" s="64" t="s">
        <v>14</v>
      </c>
      <c r="D9" s="64" t="s">
        <v>15</v>
      </c>
      <c r="E9" s="57">
        <v>2</v>
      </c>
      <c r="F9" s="57">
        <v>2</v>
      </c>
      <c r="G9" s="57">
        <v>4</v>
      </c>
      <c r="H9" s="57">
        <f t="shared" si="0"/>
        <v>16</v>
      </c>
      <c r="I9" s="71">
        <v>56000</v>
      </c>
      <c r="J9" s="72">
        <v>0</v>
      </c>
      <c r="K9" s="73">
        <f t="shared" si="1"/>
        <v>56000</v>
      </c>
      <c r="L9" s="74">
        <v>56000</v>
      </c>
      <c r="M9" s="75">
        <v>0</v>
      </c>
      <c r="N9" s="76">
        <f t="shared" si="2"/>
        <v>56000</v>
      </c>
      <c r="O9" s="61">
        <f t="shared" si="3"/>
        <v>2.8571428571428574E-4</v>
      </c>
    </row>
    <row r="10" spans="1:15" ht="30" customHeight="1" thickBot="1">
      <c r="A10" s="63" t="s">
        <v>27</v>
      </c>
      <c r="B10" s="64" t="s">
        <v>28</v>
      </c>
      <c r="C10" s="64" t="s">
        <v>29</v>
      </c>
      <c r="D10" s="64" t="s">
        <v>30</v>
      </c>
      <c r="E10" s="57">
        <v>5</v>
      </c>
      <c r="F10" s="57">
        <v>3</v>
      </c>
      <c r="G10" s="57">
        <v>5</v>
      </c>
      <c r="H10" s="57">
        <f t="shared" si="0"/>
        <v>75</v>
      </c>
      <c r="I10" s="71">
        <v>671086.16999999993</v>
      </c>
      <c r="J10" s="72">
        <v>0</v>
      </c>
      <c r="K10" s="73">
        <f t="shared" si="1"/>
        <v>671086.16999999993</v>
      </c>
      <c r="L10" s="74">
        <v>671086.17000000004</v>
      </c>
      <c r="M10" s="75">
        <v>0</v>
      </c>
      <c r="N10" s="76">
        <f t="shared" si="2"/>
        <v>671086.17000000004</v>
      </c>
      <c r="O10" s="61">
        <f t="shared" si="3"/>
        <v>1.1175912029300203E-4</v>
      </c>
    </row>
    <row r="11" spans="1:15" ht="30" customHeight="1" thickBot="1">
      <c r="A11" s="63" t="s">
        <v>31</v>
      </c>
      <c r="B11" s="64" t="s">
        <v>9</v>
      </c>
      <c r="C11" s="64" t="s">
        <v>14</v>
      </c>
      <c r="D11" s="64" t="s">
        <v>15</v>
      </c>
      <c r="E11" s="57">
        <v>4</v>
      </c>
      <c r="F11" s="57">
        <v>4</v>
      </c>
      <c r="G11" s="57">
        <v>5</v>
      </c>
      <c r="H11" s="57">
        <f t="shared" si="0"/>
        <v>80</v>
      </c>
      <c r="I11" s="71">
        <v>127120.5</v>
      </c>
      <c r="J11" s="72">
        <v>0</v>
      </c>
      <c r="K11" s="73">
        <f t="shared" si="1"/>
        <v>127120.5</v>
      </c>
      <c r="L11" s="74">
        <v>127120.5</v>
      </c>
      <c r="M11" s="75">
        <v>0</v>
      </c>
      <c r="N11" s="76">
        <f t="shared" si="2"/>
        <v>127120.5</v>
      </c>
      <c r="O11" s="61">
        <f t="shared" si="3"/>
        <v>6.293241452008134E-4</v>
      </c>
    </row>
    <row r="12" spans="1:15" ht="30" customHeight="1" thickBot="1">
      <c r="A12" s="63" t="s">
        <v>32</v>
      </c>
      <c r="B12" s="64" t="s">
        <v>9</v>
      </c>
      <c r="C12" s="64" t="s">
        <v>14</v>
      </c>
      <c r="D12" s="64" t="s">
        <v>15</v>
      </c>
      <c r="E12" s="57">
        <v>2</v>
      </c>
      <c r="F12" s="57">
        <v>3</v>
      </c>
      <c r="G12" s="57">
        <v>3</v>
      </c>
      <c r="H12" s="57">
        <f t="shared" si="0"/>
        <v>18</v>
      </c>
      <c r="I12" s="71">
        <v>300000</v>
      </c>
      <c r="J12" s="72">
        <v>0</v>
      </c>
      <c r="K12" s="73">
        <f t="shared" si="1"/>
        <v>300000</v>
      </c>
      <c r="L12" s="74">
        <v>300000</v>
      </c>
      <c r="M12" s="75">
        <v>0</v>
      </c>
      <c r="N12" s="76">
        <f t="shared" si="2"/>
        <v>300000</v>
      </c>
      <c r="O12" s="61">
        <f t="shared" si="3"/>
        <v>6.0000000000000002E-5</v>
      </c>
    </row>
    <row r="13" spans="1:15" ht="30" customHeight="1">
      <c r="A13" s="63" t="s">
        <v>33</v>
      </c>
      <c r="B13" s="64" t="s">
        <v>9</v>
      </c>
      <c r="C13" s="64" t="s">
        <v>14</v>
      </c>
      <c r="D13" s="64" t="s">
        <v>15</v>
      </c>
      <c r="E13" s="57">
        <v>3</v>
      </c>
      <c r="F13" s="57">
        <v>3</v>
      </c>
      <c r="G13" s="57">
        <v>3</v>
      </c>
      <c r="H13" s="57">
        <f t="shared" si="0"/>
        <v>27</v>
      </c>
      <c r="I13" s="71">
        <v>0</v>
      </c>
      <c r="J13" s="72">
        <v>75900</v>
      </c>
      <c r="K13" s="73">
        <f t="shared" si="1"/>
        <v>75900</v>
      </c>
      <c r="L13" s="74">
        <v>0</v>
      </c>
      <c r="M13" s="75">
        <v>75900</v>
      </c>
      <c r="N13" s="76">
        <f t="shared" si="2"/>
        <v>75900</v>
      </c>
      <c r="O13" s="61">
        <f t="shared" si="3"/>
        <v>3.5573122529644266E-4</v>
      </c>
    </row>
    <row r="14" spans="1:15" ht="30" customHeight="1" thickBot="1">
      <c r="A14" s="77" t="s">
        <v>33</v>
      </c>
      <c r="B14" s="78" t="s">
        <v>28</v>
      </c>
      <c r="C14" s="78" t="s">
        <v>34</v>
      </c>
      <c r="D14" s="78" t="s">
        <v>35</v>
      </c>
      <c r="E14" s="58">
        <v>3</v>
      </c>
      <c r="F14" s="58">
        <v>3</v>
      </c>
      <c r="G14" s="58">
        <v>3</v>
      </c>
      <c r="H14" s="58">
        <f t="shared" si="0"/>
        <v>27</v>
      </c>
      <c r="I14" s="79">
        <v>0</v>
      </c>
      <c r="J14" s="80">
        <v>346500</v>
      </c>
      <c r="K14" s="81">
        <f t="shared" si="1"/>
        <v>346500</v>
      </c>
      <c r="L14" s="82">
        <v>0</v>
      </c>
      <c r="M14" s="83">
        <v>346500</v>
      </c>
      <c r="N14" s="84">
        <f t="shared" si="2"/>
        <v>346500</v>
      </c>
      <c r="O14" s="61">
        <f t="shared" si="3"/>
        <v>7.7922077922077919E-5</v>
      </c>
    </row>
    <row r="15" spans="1:15" ht="30" customHeight="1" thickBot="1">
      <c r="A15" s="63" t="s">
        <v>36</v>
      </c>
      <c r="B15" s="64" t="s">
        <v>9</v>
      </c>
      <c r="C15" s="64" t="s">
        <v>37</v>
      </c>
      <c r="D15" s="64" t="s">
        <v>38</v>
      </c>
      <c r="E15" s="57">
        <v>5</v>
      </c>
      <c r="F15" s="57">
        <v>5</v>
      </c>
      <c r="G15" s="57">
        <v>5</v>
      </c>
      <c r="H15" s="57">
        <f t="shared" si="0"/>
        <v>125</v>
      </c>
      <c r="I15" s="71">
        <v>154824.32999999999</v>
      </c>
      <c r="J15" s="72">
        <v>0</v>
      </c>
      <c r="K15" s="73">
        <f t="shared" si="1"/>
        <v>154824.32999999999</v>
      </c>
      <c r="L15" s="74">
        <v>154824.32999999999</v>
      </c>
      <c r="M15" s="75">
        <v>0</v>
      </c>
      <c r="N15" s="76">
        <f t="shared" si="2"/>
        <v>154824.32999999999</v>
      </c>
      <c r="O15" s="61">
        <f t="shared" si="3"/>
        <v>8.0736664579785368E-4</v>
      </c>
    </row>
    <row r="16" spans="1:15" ht="30" customHeight="1" thickBot="1">
      <c r="A16" s="63" t="s">
        <v>39</v>
      </c>
      <c r="B16" s="64" t="s">
        <v>9</v>
      </c>
      <c r="C16" s="64" t="s">
        <v>40</v>
      </c>
      <c r="D16" s="64" t="s">
        <v>41</v>
      </c>
      <c r="E16" s="57">
        <v>1</v>
      </c>
      <c r="F16" s="57">
        <v>1</v>
      </c>
      <c r="G16" s="57">
        <v>1</v>
      </c>
      <c r="H16" s="57">
        <f t="shared" si="0"/>
        <v>1</v>
      </c>
      <c r="I16" s="71">
        <v>20000</v>
      </c>
      <c r="J16" s="72">
        <v>0</v>
      </c>
      <c r="K16" s="73">
        <f t="shared" si="1"/>
        <v>20000</v>
      </c>
      <c r="L16" s="74">
        <v>20000</v>
      </c>
      <c r="M16" s="75">
        <v>0</v>
      </c>
      <c r="N16" s="76">
        <f t="shared" si="2"/>
        <v>20000</v>
      </c>
      <c r="O16" s="61">
        <f t="shared" si="3"/>
        <v>5.0000000000000002E-5</v>
      </c>
    </row>
    <row r="17" spans="1:15" ht="30" customHeight="1" thickBot="1">
      <c r="A17" s="63" t="s">
        <v>42</v>
      </c>
      <c r="B17" s="64" t="s">
        <v>9</v>
      </c>
      <c r="C17" s="64" t="s">
        <v>43</v>
      </c>
      <c r="D17" s="64" t="s">
        <v>44</v>
      </c>
      <c r="E17" s="57">
        <v>4</v>
      </c>
      <c r="F17" s="57">
        <v>5</v>
      </c>
      <c r="G17" s="57">
        <v>5</v>
      </c>
      <c r="H17" s="57">
        <f t="shared" si="0"/>
        <v>100</v>
      </c>
      <c r="I17" s="71">
        <v>210828.87</v>
      </c>
      <c r="J17" s="72">
        <v>0</v>
      </c>
      <c r="K17" s="73">
        <f t="shared" si="1"/>
        <v>210828.87</v>
      </c>
      <c r="L17" s="74">
        <v>210828.87</v>
      </c>
      <c r="M17" s="75">
        <v>0</v>
      </c>
      <c r="N17" s="76">
        <f t="shared" si="2"/>
        <v>210828.87</v>
      </c>
      <c r="O17" s="61">
        <f t="shared" si="3"/>
        <v>4.7431834169580289E-4</v>
      </c>
    </row>
    <row r="18" spans="1:15" ht="30" customHeight="1" thickBot="1">
      <c r="A18" s="85" t="s">
        <v>45</v>
      </c>
      <c r="B18" s="86" t="s">
        <v>28</v>
      </c>
      <c r="C18" s="86" t="s">
        <v>46</v>
      </c>
      <c r="D18" s="86" t="s">
        <v>47</v>
      </c>
      <c r="E18" s="59">
        <v>3</v>
      </c>
      <c r="F18" s="59">
        <v>3</v>
      </c>
      <c r="G18" s="59">
        <v>5</v>
      </c>
      <c r="H18" s="59">
        <f t="shared" si="0"/>
        <v>45</v>
      </c>
      <c r="I18" s="87">
        <v>376244.72</v>
      </c>
      <c r="J18" s="88">
        <v>1023755.28</v>
      </c>
      <c r="K18" s="89">
        <f t="shared" si="1"/>
        <v>1400000</v>
      </c>
      <c r="L18" s="90">
        <v>376244.72</v>
      </c>
      <c r="M18" s="91">
        <v>0</v>
      </c>
      <c r="N18" s="92">
        <f t="shared" si="2"/>
        <v>376244.72</v>
      </c>
      <c r="O18" s="61">
        <f t="shared" si="3"/>
        <v>3.2142857142857144E-5</v>
      </c>
    </row>
    <row r="19" spans="1:15" ht="30" customHeight="1" thickBot="1">
      <c r="A19" s="63" t="s">
        <v>48</v>
      </c>
      <c r="B19" s="64" t="s">
        <v>9</v>
      </c>
      <c r="C19" s="64" t="s">
        <v>14</v>
      </c>
      <c r="D19" s="64" t="s">
        <v>15</v>
      </c>
      <c r="E19" s="57">
        <v>1</v>
      </c>
      <c r="F19" s="57">
        <v>1</v>
      </c>
      <c r="G19" s="57">
        <v>1</v>
      </c>
      <c r="H19" s="57">
        <f t="shared" si="0"/>
        <v>1</v>
      </c>
      <c r="I19" s="71">
        <v>50000</v>
      </c>
      <c r="J19" s="72">
        <v>0</v>
      </c>
      <c r="K19" s="73">
        <f t="shared" si="1"/>
        <v>50000</v>
      </c>
      <c r="L19" s="74">
        <v>50000</v>
      </c>
      <c r="M19" s="75">
        <v>0</v>
      </c>
      <c r="N19" s="76">
        <f t="shared" si="2"/>
        <v>50000</v>
      </c>
      <c r="O19" s="61">
        <f t="shared" si="3"/>
        <v>2.0000000000000002E-5</v>
      </c>
    </row>
    <row r="20" spans="1:15" ht="30" customHeight="1" thickBot="1">
      <c r="A20" s="63" t="s">
        <v>49</v>
      </c>
      <c r="B20" s="64" t="s">
        <v>9</v>
      </c>
      <c r="C20" s="64" t="s">
        <v>14</v>
      </c>
      <c r="D20" s="64" t="s">
        <v>15</v>
      </c>
      <c r="E20" s="57">
        <v>5</v>
      </c>
      <c r="F20" s="57">
        <v>5</v>
      </c>
      <c r="G20" s="57">
        <v>5</v>
      </c>
      <c r="H20" s="57">
        <f t="shared" si="0"/>
        <v>125</v>
      </c>
      <c r="I20" s="71">
        <v>479808</v>
      </c>
      <c r="J20" s="72">
        <v>0</v>
      </c>
      <c r="K20" s="73">
        <f t="shared" si="1"/>
        <v>479808</v>
      </c>
      <c r="L20" s="74">
        <v>479808</v>
      </c>
      <c r="M20" s="75">
        <v>0</v>
      </c>
      <c r="N20" s="76">
        <f t="shared" si="2"/>
        <v>479808</v>
      </c>
      <c r="O20" s="61">
        <f t="shared" si="3"/>
        <v>2.6052087501667336E-4</v>
      </c>
    </row>
    <row r="21" spans="1:15" ht="30" customHeight="1" thickBot="1">
      <c r="A21" s="63" t="s">
        <v>50</v>
      </c>
      <c r="B21" s="64" t="s">
        <v>9</v>
      </c>
      <c r="C21" s="64" t="s">
        <v>51</v>
      </c>
      <c r="D21" s="64" t="s">
        <v>85</v>
      </c>
      <c r="E21" s="57">
        <v>5</v>
      </c>
      <c r="F21" s="57">
        <v>4</v>
      </c>
      <c r="G21" s="57">
        <v>4</v>
      </c>
      <c r="H21" s="57">
        <f t="shared" si="0"/>
        <v>80</v>
      </c>
      <c r="I21" s="71">
        <v>64800</v>
      </c>
      <c r="J21" s="72">
        <v>0</v>
      </c>
      <c r="K21" s="73">
        <f t="shared" si="1"/>
        <v>64800</v>
      </c>
      <c r="L21" s="74">
        <v>64800</v>
      </c>
      <c r="M21" s="75">
        <v>0</v>
      </c>
      <c r="N21" s="76">
        <f t="shared" si="2"/>
        <v>64800</v>
      </c>
      <c r="O21" s="61">
        <f t="shared" si="3"/>
        <v>1.2345679012345679E-3</v>
      </c>
    </row>
    <row r="22" spans="1:15" ht="30" customHeight="1" thickBot="1">
      <c r="A22" s="63" t="s">
        <v>53</v>
      </c>
      <c r="B22" s="64" t="s">
        <v>9</v>
      </c>
      <c r="C22" s="64" t="s">
        <v>54</v>
      </c>
      <c r="D22" s="64" t="s">
        <v>55</v>
      </c>
      <c r="E22" s="57">
        <v>1</v>
      </c>
      <c r="F22" s="57">
        <v>1</v>
      </c>
      <c r="G22" s="57">
        <v>1</v>
      </c>
      <c r="H22" s="57">
        <f t="shared" si="0"/>
        <v>1</v>
      </c>
      <c r="I22" s="71">
        <v>532968</v>
      </c>
      <c r="J22" s="72">
        <v>0</v>
      </c>
      <c r="K22" s="73">
        <f t="shared" si="1"/>
        <v>532968</v>
      </c>
      <c r="L22" s="74">
        <v>532968</v>
      </c>
      <c r="M22" s="75">
        <v>0</v>
      </c>
      <c r="N22" s="76">
        <f t="shared" si="2"/>
        <v>532968</v>
      </c>
      <c r="O22" s="62">
        <f t="shared" si="3"/>
        <v>1.876285255399949E-6</v>
      </c>
    </row>
    <row r="23" spans="1:15" ht="30" customHeight="1" thickBot="1">
      <c r="A23" s="63" t="s">
        <v>56</v>
      </c>
      <c r="B23" s="64" t="s">
        <v>9</v>
      </c>
      <c r="C23" s="64" t="s">
        <v>57</v>
      </c>
      <c r="D23" s="64" t="s">
        <v>58</v>
      </c>
      <c r="E23" s="57">
        <v>5</v>
      </c>
      <c r="F23" s="57">
        <v>5</v>
      </c>
      <c r="G23" s="57">
        <v>5</v>
      </c>
      <c r="H23" s="57">
        <f t="shared" si="0"/>
        <v>125</v>
      </c>
      <c r="I23" s="71">
        <v>413660.94</v>
      </c>
      <c r="J23" s="72">
        <v>0</v>
      </c>
      <c r="K23" s="73">
        <f t="shared" si="1"/>
        <v>413660.94</v>
      </c>
      <c r="L23" s="74">
        <v>413660.94</v>
      </c>
      <c r="M23" s="75">
        <v>0</v>
      </c>
      <c r="N23" s="76">
        <f t="shared" si="2"/>
        <v>413660.94</v>
      </c>
      <c r="O23" s="61">
        <f t="shared" si="3"/>
        <v>3.0217984806590637E-4</v>
      </c>
    </row>
    <row r="24" spans="1:15" ht="30" customHeight="1">
      <c r="A24" s="63" t="s">
        <v>62</v>
      </c>
      <c r="B24" s="64" t="s">
        <v>9</v>
      </c>
      <c r="C24" s="64" t="s">
        <v>14</v>
      </c>
      <c r="D24" s="64" t="s">
        <v>15</v>
      </c>
      <c r="E24" s="57">
        <v>2</v>
      </c>
      <c r="F24" s="57">
        <v>2</v>
      </c>
      <c r="G24" s="57">
        <v>2</v>
      </c>
      <c r="H24" s="57">
        <f t="shared" si="0"/>
        <v>8</v>
      </c>
      <c r="I24" s="71">
        <v>36883.440000000002</v>
      </c>
      <c r="J24" s="72">
        <v>0</v>
      </c>
      <c r="K24" s="73">
        <f t="shared" si="1"/>
        <v>36883.440000000002</v>
      </c>
      <c r="L24" s="74">
        <v>36883.440000000002</v>
      </c>
      <c r="M24" s="75">
        <v>0</v>
      </c>
      <c r="N24" s="76">
        <f t="shared" si="2"/>
        <v>36883.440000000002</v>
      </c>
      <c r="O24" s="61">
        <f t="shared" si="3"/>
        <v>2.1689950828881471E-4</v>
      </c>
    </row>
    <row r="25" spans="1:15" ht="30" customHeight="1" thickBot="1">
      <c r="A25" s="77" t="s">
        <v>63</v>
      </c>
      <c r="B25" s="78" t="s">
        <v>9</v>
      </c>
      <c r="C25" s="78" t="s">
        <v>14</v>
      </c>
      <c r="D25" s="78" t="s">
        <v>15</v>
      </c>
      <c r="E25" s="58">
        <v>5</v>
      </c>
      <c r="F25" s="58">
        <v>5</v>
      </c>
      <c r="G25" s="58">
        <v>5</v>
      </c>
      <c r="H25" s="58">
        <f t="shared" si="0"/>
        <v>125</v>
      </c>
      <c r="I25" s="79">
        <v>7208</v>
      </c>
      <c r="J25" s="80">
        <v>0</v>
      </c>
      <c r="K25" s="81">
        <f t="shared" si="1"/>
        <v>7208</v>
      </c>
      <c r="L25" s="82">
        <v>7208</v>
      </c>
      <c r="M25" s="83">
        <v>0</v>
      </c>
      <c r="N25" s="84">
        <f t="shared" si="2"/>
        <v>7208</v>
      </c>
      <c r="O25" s="61">
        <f t="shared" si="3"/>
        <v>1.7341842397336292E-2</v>
      </c>
    </row>
    <row r="26" spans="1:15" ht="48" customHeight="1" thickBot="1">
      <c r="A26" s="63" t="s">
        <v>64</v>
      </c>
      <c r="B26" s="64" t="s">
        <v>9</v>
      </c>
      <c r="C26" s="64" t="s">
        <v>51</v>
      </c>
      <c r="D26" s="64" t="s">
        <v>85</v>
      </c>
      <c r="E26" s="57">
        <v>5</v>
      </c>
      <c r="F26" s="57">
        <v>5</v>
      </c>
      <c r="G26" s="57">
        <v>5</v>
      </c>
      <c r="H26" s="57">
        <f t="shared" si="0"/>
        <v>125</v>
      </c>
      <c r="I26" s="71">
        <v>38493.050000000003</v>
      </c>
      <c r="J26" s="72">
        <v>0</v>
      </c>
      <c r="K26" s="73">
        <f t="shared" si="1"/>
        <v>38493.050000000003</v>
      </c>
      <c r="L26" s="74">
        <v>38493.050000000003</v>
      </c>
      <c r="M26" s="75">
        <v>0</v>
      </c>
      <c r="N26" s="76">
        <f t="shared" si="2"/>
        <v>38493.050000000003</v>
      </c>
      <c r="O26" s="61">
        <f t="shared" si="3"/>
        <v>3.2473394547846948E-3</v>
      </c>
    </row>
    <row r="27" spans="1:15" ht="30" customHeight="1" thickBot="1">
      <c r="A27" s="63" t="s">
        <v>65</v>
      </c>
      <c r="B27" s="64" t="s">
        <v>9</v>
      </c>
      <c r="C27" s="64" t="s">
        <v>51</v>
      </c>
      <c r="D27" s="64" t="s">
        <v>85</v>
      </c>
      <c r="E27" s="57">
        <v>5</v>
      </c>
      <c r="F27" s="57">
        <v>5</v>
      </c>
      <c r="G27" s="57">
        <v>5</v>
      </c>
      <c r="H27" s="57">
        <f t="shared" si="0"/>
        <v>125</v>
      </c>
      <c r="I27" s="71">
        <v>80995.94</v>
      </c>
      <c r="J27" s="72">
        <v>0</v>
      </c>
      <c r="K27" s="73">
        <f t="shared" si="1"/>
        <v>80995.94</v>
      </c>
      <c r="L27" s="74">
        <v>80995.94</v>
      </c>
      <c r="M27" s="75">
        <v>0</v>
      </c>
      <c r="N27" s="76">
        <f t="shared" si="2"/>
        <v>80995.94</v>
      </c>
      <c r="O27" s="61">
        <f t="shared" si="3"/>
        <v>1.5432872314340693E-3</v>
      </c>
    </row>
    <row r="28" spans="1:15" ht="30" customHeight="1" thickBot="1">
      <c r="A28" s="63" t="s">
        <v>66</v>
      </c>
      <c r="B28" s="64" t="s">
        <v>9</v>
      </c>
      <c r="C28" s="64" t="s">
        <v>51</v>
      </c>
      <c r="D28" s="64" t="s">
        <v>85</v>
      </c>
      <c r="E28" s="57">
        <v>5</v>
      </c>
      <c r="F28" s="57">
        <v>5</v>
      </c>
      <c r="G28" s="57">
        <v>5</v>
      </c>
      <c r="H28" s="57">
        <f t="shared" si="0"/>
        <v>125</v>
      </c>
      <c r="I28" s="71">
        <v>103774</v>
      </c>
      <c r="J28" s="72">
        <v>0</v>
      </c>
      <c r="K28" s="73">
        <f t="shared" si="1"/>
        <v>103774</v>
      </c>
      <c r="L28" s="74">
        <v>103774</v>
      </c>
      <c r="M28" s="75">
        <v>0</v>
      </c>
      <c r="N28" s="76">
        <f t="shared" si="2"/>
        <v>103774</v>
      </c>
      <c r="O28" s="61">
        <f t="shared" si="3"/>
        <v>1.2045406363829091E-3</v>
      </c>
    </row>
    <row r="29" spans="1:15" ht="30" customHeight="1" thickBot="1">
      <c r="A29" s="63" t="s">
        <v>67</v>
      </c>
      <c r="B29" s="64" t="s">
        <v>9</v>
      </c>
      <c r="C29" s="64" t="s">
        <v>14</v>
      </c>
      <c r="D29" s="64" t="s">
        <v>15</v>
      </c>
      <c r="E29" s="57">
        <v>5</v>
      </c>
      <c r="F29" s="57">
        <v>5</v>
      </c>
      <c r="G29" s="57">
        <v>5</v>
      </c>
      <c r="H29" s="57">
        <f t="shared" si="0"/>
        <v>125</v>
      </c>
      <c r="I29" s="71">
        <v>192349.64</v>
      </c>
      <c r="J29" s="72">
        <v>0</v>
      </c>
      <c r="K29" s="73">
        <f t="shared" si="1"/>
        <v>192349.64</v>
      </c>
      <c r="L29" s="74">
        <v>192349.64</v>
      </c>
      <c r="M29" s="75">
        <v>0</v>
      </c>
      <c r="N29" s="76">
        <f t="shared" si="2"/>
        <v>192349.64</v>
      </c>
      <c r="O29" s="61">
        <f t="shared" si="3"/>
        <v>6.4985824772014129E-4</v>
      </c>
    </row>
    <row r="30" spans="1:15" ht="30" customHeight="1" thickBot="1">
      <c r="A30" s="63" t="s">
        <v>59</v>
      </c>
      <c r="B30" s="64" t="s">
        <v>28</v>
      </c>
      <c r="C30" s="64" t="s">
        <v>34</v>
      </c>
      <c r="D30" s="64" t="s">
        <v>35</v>
      </c>
      <c r="E30" s="57">
        <v>5</v>
      </c>
      <c r="F30" s="57">
        <v>5</v>
      </c>
      <c r="G30" s="57">
        <v>5</v>
      </c>
      <c r="H30" s="57">
        <f t="shared" si="0"/>
        <v>125</v>
      </c>
      <c r="I30" s="71">
        <v>1853.42</v>
      </c>
      <c r="J30" s="72">
        <v>0</v>
      </c>
      <c r="K30" s="73">
        <f t="shared" si="1"/>
        <v>1853.42</v>
      </c>
      <c r="L30" s="74">
        <v>1853.42</v>
      </c>
      <c r="M30" s="75">
        <v>0</v>
      </c>
      <c r="N30" s="76">
        <f t="shared" si="2"/>
        <v>1853.42</v>
      </c>
      <c r="O30" s="61">
        <f t="shared" si="3"/>
        <v>6.7442889361288852E-2</v>
      </c>
    </row>
    <row r="31" spans="1:15" ht="30" customHeight="1" thickBot="1">
      <c r="A31" s="63" t="s">
        <v>59</v>
      </c>
      <c r="B31" s="64" t="s">
        <v>9</v>
      </c>
      <c r="C31" s="64" t="s">
        <v>60</v>
      </c>
      <c r="D31" s="64" t="s">
        <v>61</v>
      </c>
      <c r="E31" s="57">
        <v>5</v>
      </c>
      <c r="F31" s="57">
        <v>5</v>
      </c>
      <c r="G31" s="57">
        <v>5</v>
      </c>
      <c r="H31" s="57">
        <f t="shared" si="0"/>
        <v>125</v>
      </c>
      <c r="I31" s="71">
        <v>502208.26</v>
      </c>
      <c r="J31" s="72">
        <v>0</v>
      </c>
      <c r="K31" s="73">
        <f t="shared" si="1"/>
        <v>502208.26</v>
      </c>
      <c r="L31" s="74">
        <v>502208.26</v>
      </c>
      <c r="M31" s="75">
        <v>0</v>
      </c>
      <c r="N31" s="76">
        <f t="shared" si="2"/>
        <v>502208.26</v>
      </c>
      <c r="O31" s="61">
        <f t="shared" si="3"/>
        <v>2.489007249701548E-4</v>
      </c>
    </row>
    <row r="32" spans="1:15" ht="30" customHeight="1" thickBot="1">
      <c r="A32" s="63" t="s">
        <v>68</v>
      </c>
      <c r="B32" s="64" t="s">
        <v>9</v>
      </c>
      <c r="C32" s="64" t="s">
        <v>51</v>
      </c>
      <c r="D32" s="64" t="s">
        <v>85</v>
      </c>
      <c r="E32" s="57">
        <v>5</v>
      </c>
      <c r="F32" s="57">
        <v>5</v>
      </c>
      <c r="G32" s="57">
        <v>5</v>
      </c>
      <c r="H32" s="57">
        <f t="shared" si="0"/>
        <v>125</v>
      </c>
      <c r="I32" s="71">
        <v>96000</v>
      </c>
      <c r="J32" s="72">
        <v>0</v>
      </c>
      <c r="K32" s="73">
        <f t="shared" si="1"/>
        <v>96000</v>
      </c>
      <c r="L32" s="74">
        <v>96000</v>
      </c>
      <c r="M32" s="75">
        <v>0</v>
      </c>
      <c r="N32" s="76">
        <f t="shared" si="2"/>
        <v>96000</v>
      </c>
      <c r="O32" s="61">
        <f t="shared" si="3"/>
        <v>1.3020833333333333E-3</v>
      </c>
    </row>
    <row r="33" spans="1:15" ht="30" customHeight="1">
      <c r="A33" s="63" t="s">
        <v>69</v>
      </c>
      <c r="B33" s="64" t="s">
        <v>9</v>
      </c>
      <c r="C33" s="64" t="s">
        <v>51</v>
      </c>
      <c r="D33" s="64" t="s">
        <v>85</v>
      </c>
      <c r="E33" s="57">
        <v>3</v>
      </c>
      <c r="F33" s="57">
        <v>3</v>
      </c>
      <c r="G33" s="57">
        <v>4</v>
      </c>
      <c r="H33" s="57">
        <f t="shared" si="0"/>
        <v>36</v>
      </c>
      <c r="I33" s="71">
        <v>404427.72</v>
      </c>
      <c r="J33" s="72">
        <v>0</v>
      </c>
      <c r="K33" s="73">
        <f t="shared" si="1"/>
        <v>404427.72</v>
      </c>
      <c r="L33" s="74">
        <v>404427.72</v>
      </c>
      <c r="M33" s="75">
        <v>0</v>
      </c>
      <c r="N33" s="76">
        <f t="shared" si="2"/>
        <v>404427.72</v>
      </c>
      <c r="O33" s="61">
        <f t="shared" si="3"/>
        <v>8.9014669914317459E-5</v>
      </c>
    </row>
    <row r="34" spans="1:15">
      <c r="A34" s="93"/>
      <c r="B34" s="93"/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</row>
  </sheetData>
  <sortState xmlns:xlrd2="http://schemas.microsoft.com/office/spreadsheetml/2017/richdata2" ref="A2:O33">
    <sortCondition ref="A1:A33"/>
  </sortState>
  <pageMargins left="0" right="0" top="0" bottom="0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Original</vt:lpstr>
      <vt:lpstr>Tratado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2022-08-23T14:31:06Z</dcterms:created>
  <dcterms:modified xsi:type="dcterms:W3CDTF">2022-09-03T21:56:36Z</dcterms:modified>
</cp:coreProperties>
</file>