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11f3926168ae189/Área de Trabalho/ED/Algoritmos-de-Ordenacao/"/>
    </mc:Choice>
  </mc:AlternateContent>
  <xr:revisionPtr revIDLastSave="91" documentId="8_{82FD250B-5291-481F-82C3-57C288BC4F03}" xr6:coauthVersionLast="47" xr6:coauthVersionMax="47" xr10:uidLastSave="{870C2A26-0398-4546-9730-CA864BC1FB42}"/>
  <bookViews>
    <workbookView xWindow="-108" yWindow="-108" windowWidth="23256" windowHeight="12456" xr2:uid="{040B720E-10F0-4BD9-9CC3-7F59FC5AA694}"/>
  </bookViews>
  <sheets>
    <sheet name="Bubble Sort" sheetId="1" r:id="rId1"/>
    <sheet name="Selection Sort" sheetId="3" r:id="rId2"/>
  </sheets>
  <definedNames>
    <definedName name="_xlchart.v1.0" hidden="1">'Bubble Sort'!$B$1</definedName>
    <definedName name="_xlchart.v1.1" hidden="1">'Bubble Sort'!$B$2:$B$51</definedName>
    <definedName name="_xlchart.v1.10" hidden="1">'Selection Sort'!$C$1</definedName>
    <definedName name="_xlchart.v1.11" hidden="1">'Selection Sort'!$C$2:$C$51</definedName>
    <definedName name="_xlchart.v1.2" hidden="1">'Bubble Sort'!$C$1</definedName>
    <definedName name="_xlchart.v1.3" hidden="1">'Bubble Sort'!$C$2:$C$51</definedName>
    <definedName name="_xlchart.v1.4" hidden="1">'Selection Sort'!$B$1</definedName>
    <definedName name="_xlchart.v1.5" hidden="1">'Selection Sort'!$B$2:$B$51</definedName>
    <definedName name="_xlchart.v1.6" hidden="1">'Selection Sort'!$C$1</definedName>
    <definedName name="_xlchart.v1.7" hidden="1">'Selection Sort'!$C$2:$C$51</definedName>
    <definedName name="_xlchart.v1.8" hidden="1">'Selection Sort'!$B$1</definedName>
    <definedName name="_xlchart.v1.9" hidden="1">'Selection Sort'!$B$2:$B$51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3" l="1"/>
  <c r="P4" i="3"/>
  <c r="Q10" i="3"/>
  <c r="P10" i="3"/>
  <c r="Q9" i="3"/>
  <c r="P9" i="3"/>
  <c r="Q8" i="3"/>
  <c r="P8" i="3"/>
  <c r="Q7" i="3"/>
  <c r="P7" i="3"/>
  <c r="Q6" i="3"/>
  <c r="P6" i="3"/>
  <c r="Q5" i="3"/>
  <c r="P5" i="3"/>
  <c r="Q10" i="1"/>
  <c r="Q9" i="1"/>
  <c r="Q8" i="1"/>
  <c r="Q7" i="1"/>
  <c r="Q6" i="1"/>
  <c r="Q5" i="1"/>
  <c r="Q4" i="1"/>
  <c r="P10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<sst xmlns="http://schemas.openxmlformats.org/spreadsheetml/2006/main" count="24" uniqueCount="14">
  <si>
    <t>Normal</t>
  </si>
  <si>
    <t>Otimizado</t>
  </si>
  <si>
    <t>Seed</t>
  </si>
  <si>
    <t>Média</t>
  </si>
  <si>
    <t>Q1</t>
  </si>
  <si>
    <t>Q2</t>
  </si>
  <si>
    <t>Q3</t>
  </si>
  <si>
    <t>DP</t>
  </si>
  <si>
    <t>Mínimo</t>
  </si>
  <si>
    <t>Máximo</t>
  </si>
  <si>
    <t>Bubble Sort Normal</t>
  </si>
  <si>
    <t>Bubble Sort Otimizado</t>
  </si>
  <si>
    <t>Selection Sort Normal</t>
  </si>
  <si>
    <t>Selection Sort Otimizado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</si>
</sst>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Distribuição dos tempos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Distribuição dos tempos</a:t>
          </a:r>
        </a:p>
      </cx:txPr>
    </cx:title>
    <cx:plotArea>
      <cx:plotAreaRegion>
        <cx:series layoutId="boxWhisker" uniqueId="{B3973A66-B310-47D9-90FC-CCE90989F831}">
          <cx:tx>
            <cx:txData>
              <cx:f>_xlchart.v1.0</cx:f>
              <cx:v>Bubble Sort Normal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57C901A-BD39-46C9-AA69-C923AEEE3817}">
          <cx:tx>
            <cx:txData>
              <cx:f>_xlchart.v1.2</cx:f>
              <cx:v>Bubble Sort Otimizado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numFmt formatCode="Geral" sourceLinked="0"/>
      </cx:axis>
      <cx:axis id="1">
        <cx:valScaling max="1300000000" min="60000000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Distribuição dos tempos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Distribuição dos tempos</a:t>
          </a:r>
        </a:p>
      </cx:txPr>
    </cx:title>
    <cx:plotArea>
      <cx:plotAreaRegion>
        <cx:series layoutId="boxWhisker" uniqueId="{B3973A66-B310-47D9-90FC-CCE90989F831}">
          <cx:tx>
            <cx:txData>
              <cx:f>_xlchart.v1.8</cx:f>
              <cx:v>Selection Sort Normal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57C901A-BD39-46C9-AA69-C923AEEE3817}">
          <cx:tx>
            <cx:txData>
              <cx:f>_xlchart.v1.10</cx:f>
              <cx:v>Selection Sort Otimizado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numFmt formatCode="Geral" sourceLinked="0"/>
      </cx:axis>
      <cx:axis id="1">
        <cx:valScaling max="900000000" min="3000000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688398</xdr:colOff>
      <xdr:row>0</xdr:row>
      <xdr:rowOff>126422</xdr:rowOff>
    </xdr:from>
    <xdr:to>
      <xdr:col>11</xdr:col>
      <xdr:colOff>316057</xdr:colOff>
      <xdr:row>15</xdr:row>
      <xdr:rowOff>142008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18A0908-2BC8-0176-435A-95192FA2EB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1198" y="126422"/>
              <a:ext cx="4595899" cy="27587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688398</xdr:colOff>
      <xdr:row>0</xdr:row>
      <xdr:rowOff>126422</xdr:rowOff>
    </xdr:from>
    <xdr:to>
      <xdr:col>11</xdr:col>
      <xdr:colOff>316057</xdr:colOff>
      <xdr:row>15</xdr:row>
      <xdr:rowOff>142008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2328681-FC67-451D-B8AD-3CC5CA7B9A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1198" y="126422"/>
              <a:ext cx="4595899" cy="27587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597AC-17F2-4DE2-87F8-9C442AE8B236}" name="Tabela1" displayName="Tabela1" ref="A1:C51" totalsRowShown="0">
  <autoFilter ref="A1:C51" xr:uid="{D7C597AC-17F2-4DE2-87F8-9C442AE8B236}"/>
  <tableColumns count="3">
    <tableColumn id="1" xr3:uid="{21A7612F-D19B-4965-80D6-F2E1455CA3C0}" name="Seed"/>
    <tableColumn id="2" xr3:uid="{30BDCC94-E73C-4B9A-8C17-AAEC3789D507}" name="Bubble Sort Normal"/>
    <tableColumn id="3" xr3:uid="{6A0AF59B-3895-47C2-B3F1-A66C304DC4FE}" name="Bubble Sort Otimizado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EF381D-2F20-47A8-899F-A5B7194C3D74}" name="Tabela13" displayName="Tabela13" ref="A1:C51" totalsRowShown="0">
  <autoFilter ref="A1:C51" xr:uid="{D7C597AC-17F2-4DE2-87F8-9C442AE8B236}"/>
  <tableColumns count="3">
    <tableColumn id="1" xr3:uid="{6FB3F639-B5B9-494E-836C-5FA1EE0D68C8}" name="Seed"/>
    <tableColumn id="2" xr3:uid="{98A5E298-86D0-480B-AD3B-6C5E05874EA5}" name="Selection Sort Normal"/>
    <tableColumn id="3" xr3:uid="{2891C752-66A8-46F5-863D-C345D75AEBB5}" name="Selection Sort Otimizado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A4C34-0798-40BA-8878-B4942F47B809}">
  <dimension ref="A1:Q51"/>
  <sheetViews>
    <sheetView tabSelected="1" zoomScale="88" workbookViewId="0">
      <selection activeCell="G28" sqref="G28"/>
    </sheetView>
  </sheetViews>
  <sheetFormatPr defaultRowHeight="14.4" x14ac:dyDescent="0.3"/>
  <cols>
    <col min="1" max="1" width="7" customWidth="1"/>
    <col min="2" max="2" width="19.6640625" bestFit="1" customWidth="1"/>
    <col min="3" max="3" width="22.21875" bestFit="1" customWidth="1"/>
    <col min="4" max="4" width="10.21875" bestFit="1" customWidth="1"/>
    <col min="14" max="14" width="12.33203125" bestFit="1" customWidth="1"/>
    <col min="15" max="15" width="7.44140625" bestFit="1" customWidth="1"/>
    <col min="16" max="17" width="12" bestFit="1" customWidth="1"/>
  </cols>
  <sheetData>
    <row r="1" spans="1:17" x14ac:dyDescent="0.3">
      <c r="A1" t="s">
        <v>2</v>
      </c>
      <c r="B1" t="s">
        <v>10</v>
      </c>
      <c r="C1" t="s">
        <v>11</v>
      </c>
    </row>
    <row r="2" spans="1:17" x14ac:dyDescent="0.3">
      <c r="A2">
        <v>1</v>
      </c>
      <c r="B2">
        <v>909233700</v>
      </c>
      <c r="C2">
        <v>903127700</v>
      </c>
    </row>
    <row r="3" spans="1:17" x14ac:dyDescent="0.3">
      <c r="A3">
        <v>2</v>
      </c>
      <c r="B3">
        <v>892306500</v>
      </c>
      <c r="C3">
        <v>611863900</v>
      </c>
      <c r="P3" t="s">
        <v>0</v>
      </c>
      <c r="Q3" t="s">
        <v>1</v>
      </c>
    </row>
    <row r="4" spans="1:17" x14ac:dyDescent="0.3">
      <c r="A4">
        <v>3</v>
      </c>
      <c r="B4">
        <v>879561000</v>
      </c>
      <c r="C4">
        <v>630404200</v>
      </c>
      <c r="O4" t="s">
        <v>3</v>
      </c>
      <c r="P4">
        <f>AVERAGE(B2:B51)</f>
        <v>1018994362</v>
      </c>
      <c r="Q4">
        <f>AVERAGE(C2:C51)</f>
        <v>759224528</v>
      </c>
    </row>
    <row r="5" spans="1:17" x14ac:dyDescent="0.3">
      <c r="A5">
        <v>4</v>
      </c>
      <c r="B5">
        <v>894217300</v>
      </c>
      <c r="C5">
        <v>640200900</v>
      </c>
      <c r="O5" t="s">
        <v>7</v>
      </c>
      <c r="P5">
        <f>_xlfn.STDEV.S(B2:B51)</f>
        <v>79510905.270457774</v>
      </c>
      <c r="Q5">
        <f>_xlfn.STDEV.S(C2:C51)</f>
        <v>76501731.973468542</v>
      </c>
    </row>
    <row r="6" spans="1:17" x14ac:dyDescent="0.3">
      <c r="A6">
        <v>5</v>
      </c>
      <c r="B6">
        <v>860799800</v>
      </c>
      <c r="C6">
        <v>640950600</v>
      </c>
      <c r="O6" t="s">
        <v>8</v>
      </c>
      <c r="P6">
        <f>MIN(B2:B51)</f>
        <v>860799800</v>
      </c>
      <c r="Q6">
        <f>MIN(C2:C51)</f>
        <v>611863900</v>
      </c>
    </row>
    <row r="7" spans="1:17" x14ac:dyDescent="0.3">
      <c r="A7">
        <v>6</v>
      </c>
      <c r="B7">
        <v>865262700</v>
      </c>
      <c r="C7">
        <v>643527100</v>
      </c>
      <c r="O7" t="s">
        <v>4</v>
      </c>
      <c r="P7">
        <f>_xlfn.QUARTILE.EXC(B2:B51,1)</f>
        <v>973310075</v>
      </c>
      <c r="Q7">
        <f>_xlfn.QUARTILE.EXC(C2:C51,1)</f>
        <v>719947000</v>
      </c>
    </row>
    <row r="8" spans="1:17" x14ac:dyDescent="0.3">
      <c r="A8">
        <v>7</v>
      </c>
      <c r="B8">
        <v>885172300</v>
      </c>
      <c r="C8">
        <v>639637700</v>
      </c>
      <c r="O8" t="s">
        <v>5</v>
      </c>
      <c r="P8">
        <f>_xlfn.QUARTILE.EXC(B2:B51,2)</f>
        <v>1023403300</v>
      </c>
      <c r="Q8">
        <f>_xlfn.QUARTILE.EXC(C2:C51,2)</f>
        <v>750018950</v>
      </c>
    </row>
    <row r="9" spans="1:17" x14ac:dyDescent="0.3">
      <c r="A9">
        <v>8</v>
      </c>
      <c r="B9">
        <v>936346300</v>
      </c>
      <c r="C9">
        <v>902218700</v>
      </c>
      <c r="O9" t="s">
        <v>6</v>
      </c>
      <c r="P9">
        <f>_xlfn.QUARTILE.EXC(B2:B51,3)</f>
        <v>1077047225</v>
      </c>
      <c r="Q9">
        <f>_xlfn.QUARTILE.EXC(C2:C51,3)</f>
        <v>801778650</v>
      </c>
    </row>
    <row r="10" spans="1:17" x14ac:dyDescent="0.3">
      <c r="A10">
        <v>9</v>
      </c>
      <c r="B10">
        <v>1119123600</v>
      </c>
      <c r="C10">
        <v>816196900</v>
      </c>
      <c r="O10" t="s">
        <v>9</v>
      </c>
      <c r="P10">
        <f>MAX(B2:B51)</f>
        <v>1255178000</v>
      </c>
      <c r="Q10">
        <f>MAX(C2:C51)</f>
        <v>940684200</v>
      </c>
    </row>
    <row r="11" spans="1:17" x14ac:dyDescent="0.3">
      <c r="A11">
        <v>10</v>
      </c>
      <c r="B11">
        <v>1054971900</v>
      </c>
      <c r="C11">
        <v>823941400</v>
      </c>
    </row>
    <row r="12" spans="1:17" x14ac:dyDescent="0.3">
      <c r="A12">
        <v>11</v>
      </c>
      <c r="B12">
        <v>1095258400</v>
      </c>
      <c r="C12">
        <v>768715500</v>
      </c>
    </row>
    <row r="13" spans="1:17" x14ac:dyDescent="0.3">
      <c r="A13">
        <v>12</v>
      </c>
      <c r="B13">
        <v>1067351200</v>
      </c>
      <c r="C13">
        <v>785561700</v>
      </c>
    </row>
    <row r="14" spans="1:17" x14ac:dyDescent="0.3">
      <c r="A14">
        <v>13</v>
      </c>
      <c r="B14">
        <v>1083582600</v>
      </c>
      <c r="C14">
        <v>725151400</v>
      </c>
    </row>
    <row r="15" spans="1:17" x14ac:dyDescent="0.3">
      <c r="A15">
        <v>14</v>
      </c>
      <c r="B15">
        <v>1108237400</v>
      </c>
      <c r="C15">
        <v>732055600</v>
      </c>
    </row>
    <row r="16" spans="1:17" x14ac:dyDescent="0.3">
      <c r="A16">
        <v>15</v>
      </c>
      <c r="B16">
        <v>1034602000</v>
      </c>
      <c r="C16">
        <v>728203000</v>
      </c>
    </row>
    <row r="17" spans="1:3" x14ac:dyDescent="0.3">
      <c r="A17">
        <v>16</v>
      </c>
      <c r="B17">
        <v>1009754400</v>
      </c>
      <c r="C17">
        <v>707815800</v>
      </c>
    </row>
    <row r="18" spans="1:3" x14ac:dyDescent="0.3">
      <c r="A18">
        <v>17</v>
      </c>
      <c r="B18">
        <v>1137596300</v>
      </c>
      <c r="C18">
        <v>710010000</v>
      </c>
    </row>
    <row r="19" spans="1:3" x14ac:dyDescent="0.3">
      <c r="A19">
        <v>18</v>
      </c>
      <c r="B19">
        <v>974409700</v>
      </c>
      <c r="C19">
        <v>726572300</v>
      </c>
    </row>
    <row r="20" spans="1:3" x14ac:dyDescent="0.3">
      <c r="A20">
        <v>19</v>
      </c>
      <c r="B20">
        <v>1063241900</v>
      </c>
      <c r="C20">
        <v>754742000</v>
      </c>
    </row>
    <row r="21" spans="1:3" x14ac:dyDescent="0.3">
      <c r="A21">
        <v>20</v>
      </c>
      <c r="B21">
        <v>1009690900</v>
      </c>
      <c r="C21">
        <v>675896800</v>
      </c>
    </row>
    <row r="22" spans="1:3" x14ac:dyDescent="0.3">
      <c r="A22">
        <v>21</v>
      </c>
      <c r="B22">
        <v>1085775200</v>
      </c>
      <c r="C22">
        <v>736978200</v>
      </c>
    </row>
    <row r="23" spans="1:3" x14ac:dyDescent="0.3">
      <c r="A23">
        <v>22</v>
      </c>
      <c r="B23">
        <v>975217900</v>
      </c>
      <c r="C23">
        <v>917554200</v>
      </c>
    </row>
    <row r="24" spans="1:3" x14ac:dyDescent="0.3">
      <c r="A24">
        <v>23</v>
      </c>
      <c r="B24">
        <v>1081323200</v>
      </c>
      <c r="C24">
        <v>757406600</v>
      </c>
    </row>
    <row r="25" spans="1:3" x14ac:dyDescent="0.3">
      <c r="A25">
        <v>24</v>
      </c>
      <c r="B25">
        <v>1035338500</v>
      </c>
      <c r="C25">
        <v>750016800</v>
      </c>
    </row>
    <row r="26" spans="1:3" x14ac:dyDescent="0.3">
      <c r="A26">
        <v>25</v>
      </c>
      <c r="B26">
        <v>1099360600</v>
      </c>
      <c r="C26">
        <v>760459800</v>
      </c>
    </row>
    <row r="27" spans="1:3" x14ac:dyDescent="0.3">
      <c r="A27">
        <v>26</v>
      </c>
      <c r="B27">
        <v>1064441500</v>
      </c>
      <c r="C27">
        <v>721799200</v>
      </c>
    </row>
    <row r="28" spans="1:3" x14ac:dyDescent="0.3">
      <c r="A28">
        <v>27</v>
      </c>
      <c r="B28">
        <v>1011537000</v>
      </c>
      <c r="C28">
        <v>885940800</v>
      </c>
    </row>
    <row r="29" spans="1:3" x14ac:dyDescent="0.3">
      <c r="A29">
        <v>28</v>
      </c>
      <c r="B29">
        <v>999784900</v>
      </c>
      <c r="C29">
        <v>730519400</v>
      </c>
    </row>
    <row r="30" spans="1:3" x14ac:dyDescent="0.3">
      <c r="A30">
        <v>29</v>
      </c>
      <c r="B30">
        <v>1055125500</v>
      </c>
      <c r="C30">
        <v>820304300</v>
      </c>
    </row>
    <row r="31" spans="1:3" x14ac:dyDescent="0.3">
      <c r="A31">
        <v>30</v>
      </c>
      <c r="B31">
        <v>1096540600</v>
      </c>
      <c r="C31">
        <v>867739400</v>
      </c>
    </row>
    <row r="32" spans="1:3" x14ac:dyDescent="0.3">
      <c r="A32">
        <v>31</v>
      </c>
      <c r="B32">
        <v>993442000</v>
      </c>
      <c r="C32">
        <v>845170300</v>
      </c>
    </row>
    <row r="33" spans="1:3" x14ac:dyDescent="0.3">
      <c r="A33">
        <v>32</v>
      </c>
      <c r="B33">
        <v>1041284300</v>
      </c>
      <c r="C33">
        <v>712972100</v>
      </c>
    </row>
    <row r="34" spans="1:3" x14ac:dyDescent="0.3">
      <c r="A34">
        <v>33</v>
      </c>
      <c r="B34">
        <v>1039589900</v>
      </c>
      <c r="C34">
        <v>739745100</v>
      </c>
    </row>
    <row r="35" spans="1:3" x14ac:dyDescent="0.3">
      <c r="A35">
        <v>34</v>
      </c>
      <c r="B35">
        <v>1040090100</v>
      </c>
      <c r="C35">
        <v>747456300</v>
      </c>
    </row>
    <row r="36" spans="1:3" x14ac:dyDescent="0.3">
      <c r="A36">
        <v>35</v>
      </c>
      <c r="B36">
        <v>947212300</v>
      </c>
      <c r="C36">
        <v>798341200</v>
      </c>
    </row>
    <row r="37" spans="1:3" x14ac:dyDescent="0.3">
      <c r="A37">
        <v>36</v>
      </c>
      <c r="B37">
        <v>1075621900</v>
      </c>
      <c r="C37">
        <v>727561300</v>
      </c>
    </row>
    <row r="38" spans="1:3" x14ac:dyDescent="0.3">
      <c r="A38">
        <v>37</v>
      </c>
      <c r="B38">
        <v>974133900</v>
      </c>
      <c r="C38">
        <v>770166800</v>
      </c>
    </row>
    <row r="39" spans="1:3" x14ac:dyDescent="0.3">
      <c r="A39">
        <v>38</v>
      </c>
      <c r="B39">
        <v>1115918700</v>
      </c>
      <c r="C39">
        <v>791942400</v>
      </c>
    </row>
    <row r="40" spans="1:3" x14ac:dyDescent="0.3">
      <c r="A40">
        <v>39</v>
      </c>
      <c r="B40">
        <v>970838600</v>
      </c>
      <c r="C40">
        <v>701969000</v>
      </c>
    </row>
    <row r="41" spans="1:3" x14ac:dyDescent="0.3">
      <c r="A41">
        <v>40</v>
      </c>
      <c r="B41">
        <v>1255178000</v>
      </c>
      <c r="C41">
        <v>940684200</v>
      </c>
    </row>
    <row r="42" spans="1:3" x14ac:dyDescent="0.3">
      <c r="A42">
        <v>41</v>
      </c>
      <c r="B42">
        <v>1009525500</v>
      </c>
      <c r="C42">
        <v>738286600</v>
      </c>
    </row>
    <row r="43" spans="1:3" x14ac:dyDescent="0.3">
      <c r="A43">
        <v>42</v>
      </c>
      <c r="B43">
        <v>1012106300</v>
      </c>
      <c r="C43">
        <v>770793300</v>
      </c>
    </row>
    <row r="44" spans="1:3" x14ac:dyDescent="0.3">
      <c r="A44">
        <v>43</v>
      </c>
      <c r="B44">
        <v>1025665400</v>
      </c>
      <c r="C44">
        <v>750021100</v>
      </c>
    </row>
    <row r="45" spans="1:3" x14ac:dyDescent="0.3">
      <c r="A45">
        <v>44</v>
      </c>
      <c r="B45">
        <v>1099715700</v>
      </c>
      <c r="C45">
        <v>750101700</v>
      </c>
    </row>
    <row r="46" spans="1:3" x14ac:dyDescent="0.3">
      <c r="A46">
        <v>45</v>
      </c>
      <c r="B46">
        <v>950483300</v>
      </c>
      <c r="C46">
        <v>739331300</v>
      </c>
    </row>
    <row r="47" spans="1:3" x14ac:dyDescent="0.3">
      <c r="A47">
        <v>46</v>
      </c>
      <c r="B47">
        <v>1021141200</v>
      </c>
      <c r="C47">
        <v>812091000</v>
      </c>
    </row>
    <row r="48" spans="1:3" x14ac:dyDescent="0.3">
      <c r="A48">
        <v>47</v>
      </c>
      <c r="B48">
        <v>978951700</v>
      </c>
      <c r="C48">
        <v>757783900</v>
      </c>
    </row>
    <row r="49" spans="1:3" x14ac:dyDescent="0.3">
      <c r="A49">
        <v>48</v>
      </c>
      <c r="B49">
        <v>1016132600</v>
      </c>
      <c r="C49">
        <v>768857800</v>
      </c>
    </row>
    <row r="50" spans="1:3" x14ac:dyDescent="0.3">
      <c r="A50">
        <v>49</v>
      </c>
      <c r="B50">
        <v>961856900</v>
      </c>
      <c r="C50">
        <v>714390400</v>
      </c>
    </row>
    <row r="51" spans="1:3" x14ac:dyDescent="0.3">
      <c r="A51">
        <v>50</v>
      </c>
      <c r="B51">
        <v>1035665000</v>
      </c>
      <c r="C51">
        <v>868048700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D3CC7-47F0-4937-A42E-6FF70D3BDA26}">
  <dimension ref="A1:Q51"/>
  <sheetViews>
    <sheetView zoomScale="88" workbookViewId="0">
      <selection activeCell="P11" sqref="P11"/>
    </sheetView>
  </sheetViews>
  <sheetFormatPr defaultRowHeight="14.4" x14ac:dyDescent="0.3"/>
  <cols>
    <col min="1" max="1" width="7" customWidth="1"/>
    <col min="2" max="2" width="19.6640625" bestFit="1" customWidth="1"/>
    <col min="3" max="3" width="22.21875" bestFit="1" customWidth="1"/>
    <col min="4" max="4" width="10.21875" bestFit="1" customWidth="1"/>
    <col min="14" max="14" width="12.33203125" bestFit="1" customWidth="1"/>
    <col min="15" max="15" width="7.44140625" bestFit="1" customWidth="1"/>
    <col min="16" max="17" width="12" bestFit="1" customWidth="1"/>
  </cols>
  <sheetData>
    <row r="1" spans="1:17" x14ac:dyDescent="0.3">
      <c r="A1" t="s">
        <v>2</v>
      </c>
      <c r="B1" t="s">
        <v>12</v>
      </c>
      <c r="C1" t="s">
        <v>13</v>
      </c>
    </row>
    <row r="2" spans="1:17" x14ac:dyDescent="0.3">
      <c r="A2">
        <v>1</v>
      </c>
      <c r="B2">
        <v>596788400</v>
      </c>
      <c r="C2">
        <v>393076200</v>
      </c>
    </row>
    <row r="3" spans="1:17" x14ac:dyDescent="0.3">
      <c r="A3">
        <v>2</v>
      </c>
      <c r="B3">
        <v>598705100</v>
      </c>
      <c r="C3">
        <v>351998000</v>
      </c>
      <c r="P3" t="s">
        <v>0</v>
      </c>
      <c r="Q3" t="s">
        <v>1</v>
      </c>
    </row>
    <row r="4" spans="1:17" x14ac:dyDescent="0.3">
      <c r="A4">
        <v>3</v>
      </c>
      <c r="B4">
        <v>731019400</v>
      </c>
      <c r="C4">
        <v>436639500</v>
      </c>
      <c r="O4" t="s">
        <v>3</v>
      </c>
      <c r="P4">
        <f>AVERAGE(B2:B51)</f>
        <v>741806638</v>
      </c>
      <c r="Q4">
        <f>AVERAGE(C2:C51)</f>
        <v>425489066</v>
      </c>
    </row>
    <row r="5" spans="1:17" x14ac:dyDescent="0.3">
      <c r="A5">
        <v>4</v>
      </c>
      <c r="B5">
        <v>708295300</v>
      </c>
      <c r="C5">
        <v>432021700</v>
      </c>
      <c r="O5" t="s">
        <v>7</v>
      </c>
      <c r="P5">
        <f>_xlfn.STDEV.S(B2:B51)</f>
        <v>49011545.332036175</v>
      </c>
      <c r="Q5">
        <f>_xlfn.STDEV.S(C2:C51)</f>
        <v>26833741.57417554</v>
      </c>
    </row>
    <row r="6" spans="1:17" x14ac:dyDescent="0.3">
      <c r="A6">
        <v>5</v>
      </c>
      <c r="B6">
        <v>744140500</v>
      </c>
      <c r="C6">
        <v>408164200</v>
      </c>
      <c r="O6" t="s">
        <v>8</v>
      </c>
      <c r="P6">
        <f>MIN(B2:B51)</f>
        <v>596788400</v>
      </c>
      <c r="Q6">
        <f>MIN(C2:C51)</f>
        <v>351998000</v>
      </c>
    </row>
    <row r="7" spans="1:17" x14ac:dyDescent="0.3">
      <c r="A7">
        <v>6</v>
      </c>
      <c r="B7">
        <v>769097000</v>
      </c>
      <c r="C7">
        <v>435484600</v>
      </c>
      <c r="O7" t="s">
        <v>4</v>
      </c>
      <c r="P7">
        <f>_xlfn.QUARTILE.EXC(B2:B51,1)</f>
        <v>711577350</v>
      </c>
      <c r="Q7">
        <f>_xlfn.QUARTILE.EXC(C2:C51,1)</f>
        <v>403868075</v>
      </c>
    </row>
    <row r="8" spans="1:17" x14ac:dyDescent="0.3">
      <c r="A8">
        <v>7</v>
      </c>
      <c r="B8">
        <v>682787900</v>
      </c>
      <c r="C8">
        <v>421828300</v>
      </c>
      <c r="O8" t="s">
        <v>5</v>
      </c>
      <c r="P8">
        <f>_xlfn.QUARTILE.EXC(B2:B51,2)</f>
        <v>744035950</v>
      </c>
      <c r="Q8">
        <f>_xlfn.QUARTILE.EXC(C2:C51,2)</f>
        <v>430140650</v>
      </c>
    </row>
    <row r="9" spans="1:17" x14ac:dyDescent="0.3">
      <c r="A9">
        <v>8</v>
      </c>
      <c r="B9">
        <v>805348500</v>
      </c>
      <c r="C9">
        <v>435312400</v>
      </c>
      <c r="O9" t="s">
        <v>6</v>
      </c>
      <c r="P9">
        <f>_xlfn.QUARTILE.EXC(B2:B51,3)</f>
        <v>772217075</v>
      </c>
      <c r="Q9">
        <f>_xlfn.QUARTILE.EXC(C2:C51,3)</f>
        <v>444680900</v>
      </c>
    </row>
    <row r="10" spans="1:17" x14ac:dyDescent="0.3">
      <c r="A10">
        <v>9</v>
      </c>
      <c r="B10">
        <v>799131000</v>
      </c>
      <c r="C10">
        <v>413124700</v>
      </c>
      <c r="O10" t="s">
        <v>9</v>
      </c>
      <c r="P10">
        <f>MAX(B2:B51)</f>
        <v>848884600</v>
      </c>
      <c r="Q10">
        <f>MAX(C2:C51)</f>
        <v>488389400</v>
      </c>
    </row>
    <row r="11" spans="1:17" x14ac:dyDescent="0.3">
      <c r="A11">
        <v>10</v>
      </c>
      <c r="B11">
        <v>729613100</v>
      </c>
      <c r="C11">
        <v>434996900</v>
      </c>
    </row>
    <row r="12" spans="1:17" x14ac:dyDescent="0.3">
      <c r="A12">
        <v>11</v>
      </c>
      <c r="B12">
        <v>707999800</v>
      </c>
      <c r="C12">
        <v>393873400</v>
      </c>
    </row>
    <row r="13" spans="1:17" x14ac:dyDescent="0.3">
      <c r="A13">
        <v>12</v>
      </c>
      <c r="B13">
        <v>750292500</v>
      </c>
      <c r="C13">
        <v>394780200</v>
      </c>
    </row>
    <row r="14" spans="1:17" x14ac:dyDescent="0.3">
      <c r="A14">
        <v>13</v>
      </c>
      <c r="B14">
        <v>689056900</v>
      </c>
      <c r="C14">
        <v>468335700</v>
      </c>
    </row>
    <row r="15" spans="1:17" x14ac:dyDescent="0.3">
      <c r="A15">
        <v>14</v>
      </c>
      <c r="B15">
        <v>746109800</v>
      </c>
      <c r="C15">
        <v>404691800</v>
      </c>
    </row>
    <row r="16" spans="1:17" x14ac:dyDescent="0.3">
      <c r="A16">
        <v>15</v>
      </c>
      <c r="B16">
        <v>722693700</v>
      </c>
      <c r="C16">
        <v>424948500</v>
      </c>
    </row>
    <row r="17" spans="1:3" x14ac:dyDescent="0.3">
      <c r="A17">
        <v>16</v>
      </c>
      <c r="B17">
        <v>708960000</v>
      </c>
      <c r="C17">
        <v>387263200</v>
      </c>
    </row>
    <row r="18" spans="1:3" x14ac:dyDescent="0.3">
      <c r="A18">
        <v>17</v>
      </c>
      <c r="B18">
        <v>765166700</v>
      </c>
      <c r="C18">
        <v>454179800</v>
      </c>
    </row>
    <row r="19" spans="1:3" x14ac:dyDescent="0.3">
      <c r="A19">
        <v>18</v>
      </c>
      <c r="B19">
        <v>756450000</v>
      </c>
      <c r="C19">
        <v>452025800</v>
      </c>
    </row>
    <row r="20" spans="1:3" x14ac:dyDescent="0.3">
      <c r="A20">
        <v>19</v>
      </c>
      <c r="B20">
        <v>750644300</v>
      </c>
      <c r="C20">
        <v>452450800</v>
      </c>
    </row>
    <row r="21" spans="1:3" x14ac:dyDescent="0.3">
      <c r="A21">
        <v>20</v>
      </c>
      <c r="B21">
        <v>759764200</v>
      </c>
      <c r="C21">
        <v>381811800</v>
      </c>
    </row>
    <row r="22" spans="1:3" x14ac:dyDescent="0.3">
      <c r="A22">
        <v>21</v>
      </c>
      <c r="B22">
        <v>706919500</v>
      </c>
      <c r="C22">
        <v>449231400</v>
      </c>
    </row>
    <row r="23" spans="1:3" x14ac:dyDescent="0.3">
      <c r="A23">
        <v>22</v>
      </c>
      <c r="B23">
        <v>715342800</v>
      </c>
      <c r="C23">
        <v>443590600</v>
      </c>
    </row>
    <row r="24" spans="1:3" x14ac:dyDescent="0.3">
      <c r="A24">
        <v>23</v>
      </c>
      <c r="B24">
        <v>848884600</v>
      </c>
      <c r="C24">
        <v>411383600</v>
      </c>
    </row>
    <row r="25" spans="1:3" x14ac:dyDescent="0.3">
      <c r="A25">
        <v>24</v>
      </c>
      <c r="B25">
        <v>745100500</v>
      </c>
      <c r="C25">
        <v>394259900</v>
      </c>
    </row>
    <row r="26" spans="1:3" x14ac:dyDescent="0.3">
      <c r="A26">
        <v>25</v>
      </c>
      <c r="B26">
        <v>747000900</v>
      </c>
      <c r="C26">
        <v>429283700</v>
      </c>
    </row>
    <row r="27" spans="1:3" x14ac:dyDescent="0.3">
      <c r="A27">
        <v>26</v>
      </c>
      <c r="B27">
        <v>767555500</v>
      </c>
      <c r="C27">
        <v>447951800</v>
      </c>
    </row>
    <row r="28" spans="1:3" x14ac:dyDescent="0.3">
      <c r="A28">
        <v>27</v>
      </c>
      <c r="B28">
        <v>802942800</v>
      </c>
      <c r="C28">
        <v>401791700</v>
      </c>
    </row>
    <row r="29" spans="1:3" x14ac:dyDescent="0.3">
      <c r="A29">
        <v>28</v>
      </c>
      <c r="B29">
        <v>784156000</v>
      </c>
      <c r="C29">
        <v>428294600</v>
      </c>
    </row>
    <row r="30" spans="1:3" x14ac:dyDescent="0.3">
      <c r="A30">
        <v>29</v>
      </c>
      <c r="B30">
        <v>743931400</v>
      </c>
      <c r="C30">
        <v>451369300</v>
      </c>
    </row>
    <row r="31" spans="1:3" x14ac:dyDescent="0.3">
      <c r="A31">
        <v>30</v>
      </c>
      <c r="B31">
        <v>743056600</v>
      </c>
      <c r="C31">
        <v>397940700</v>
      </c>
    </row>
    <row r="32" spans="1:3" x14ac:dyDescent="0.3">
      <c r="A32">
        <v>31</v>
      </c>
      <c r="B32">
        <v>746083600</v>
      </c>
      <c r="C32">
        <v>461733800</v>
      </c>
    </row>
    <row r="33" spans="1:3" x14ac:dyDescent="0.3">
      <c r="A33">
        <v>32</v>
      </c>
      <c r="B33">
        <v>723802300</v>
      </c>
      <c r="C33">
        <v>488389400</v>
      </c>
    </row>
    <row r="34" spans="1:3" x14ac:dyDescent="0.3">
      <c r="A34">
        <v>33</v>
      </c>
      <c r="B34">
        <v>838147700</v>
      </c>
      <c r="C34">
        <v>418248900</v>
      </c>
    </row>
    <row r="35" spans="1:3" x14ac:dyDescent="0.3">
      <c r="A35">
        <v>34</v>
      </c>
      <c r="B35">
        <v>730704100</v>
      </c>
      <c r="C35">
        <v>455616800</v>
      </c>
    </row>
    <row r="36" spans="1:3" x14ac:dyDescent="0.3">
      <c r="A36">
        <v>35</v>
      </c>
      <c r="B36">
        <v>691251900</v>
      </c>
      <c r="C36">
        <v>435630000</v>
      </c>
    </row>
    <row r="37" spans="1:3" x14ac:dyDescent="0.3">
      <c r="A37">
        <v>36</v>
      </c>
      <c r="B37">
        <v>738755200</v>
      </c>
      <c r="C37">
        <v>434301500</v>
      </c>
    </row>
    <row r="38" spans="1:3" x14ac:dyDescent="0.3">
      <c r="A38">
        <v>37</v>
      </c>
      <c r="B38">
        <v>735200100</v>
      </c>
      <c r="C38">
        <v>434327200</v>
      </c>
    </row>
    <row r="39" spans="1:3" x14ac:dyDescent="0.3">
      <c r="A39">
        <v>38</v>
      </c>
      <c r="B39">
        <v>731299200</v>
      </c>
      <c r="C39">
        <v>430997600</v>
      </c>
    </row>
    <row r="40" spans="1:3" x14ac:dyDescent="0.3">
      <c r="A40">
        <v>39</v>
      </c>
      <c r="B40">
        <v>796327200</v>
      </c>
      <c r="C40">
        <v>413162600</v>
      </c>
    </row>
    <row r="41" spans="1:3" x14ac:dyDescent="0.3">
      <c r="A41">
        <v>40</v>
      </c>
      <c r="B41">
        <v>807203700</v>
      </c>
      <c r="C41">
        <v>441068300</v>
      </c>
    </row>
    <row r="42" spans="1:3" x14ac:dyDescent="0.3">
      <c r="A42">
        <v>41</v>
      </c>
      <c r="B42">
        <v>792931500</v>
      </c>
      <c r="C42">
        <v>401396600</v>
      </c>
    </row>
    <row r="43" spans="1:3" x14ac:dyDescent="0.3">
      <c r="A43">
        <v>42</v>
      </c>
      <c r="B43">
        <v>688916700</v>
      </c>
      <c r="C43">
        <v>438986000</v>
      </c>
    </row>
    <row r="44" spans="1:3" x14ac:dyDescent="0.3">
      <c r="A44">
        <v>43</v>
      </c>
      <c r="B44">
        <v>781577300</v>
      </c>
      <c r="C44">
        <v>392481100</v>
      </c>
    </row>
    <row r="45" spans="1:3" x14ac:dyDescent="0.3">
      <c r="A45">
        <v>44</v>
      </c>
      <c r="B45">
        <v>686473600</v>
      </c>
      <c r="C45">
        <v>422544500</v>
      </c>
    </row>
    <row r="46" spans="1:3" x14ac:dyDescent="0.3">
      <c r="A46">
        <v>45</v>
      </c>
      <c r="B46">
        <v>759783600</v>
      </c>
      <c r="C46">
        <v>417902600</v>
      </c>
    </row>
    <row r="47" spans="1:3" x14ac:dyDescent="0.3">
      <c r="A47">
        <v>46</v>
      </c>
      <c r="B47">
        <v>790698300</v>
      </c>
      <c r="C47">
        <v>390010500</v>
      </c>
    </row>
    <row r="48" spans="1:3" x14ac:dyDescent="0.3">
      <c r="A48">
        <v>47</v>
      </c>
      <c r="B48">
        <v>725308500</v>
      </c>
      <c r="C48">
        <v>404560200</v>
      </c>
    </row>
    <row r="49" spans="1:3" x14ac:dyDescent="0.3">
      <c r="A49">
        <v>48</v>
      </c>
      <c r="B49">
        <v>712449800</v>
      </c>
      <c r="C49">
        <v>461769300</v>
      </c>
    </row>
    <row r="50" spans="1:3" x14ac:dyDescent="0.3">
      <c r="A50">
        <v>49</v>
      </c>
      <c r="B50">
        <v>702079000</v>
      </c>
      <c r="C50">
        <v>434045000</v>
      </c>
    </row>
    <row r="51" spans="1:3" x14ac:dyDescent="0.3">
      <c r="A51">
        <v>50</v>
      </c>
      <c r="B51">
        <v>784383900</v>
      </c>
      <c r="C51">
        <v>465176600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L G m W I Z Z m 5 6 k A A A A 9 g A A A B I A H A B D b 2 5 m a W c v U G F j a 2 F n Z S 5 4 b W w g o h g A K K A U A A A A A A A A A A A A A A A A A A A A A A A A A A A A h Y 8 x D o I w G I W v Q r r T l j p g y E 9 J d J X E a G J c m 1 K h E Q q h x X I 3 B 4 / k F c Q o 6 u b 4 v v c N 7 9 2 v N 8 j G p g 4 u q r e 6 N S m K M E W B M r I t t C l T N L h T u E Q Z h 6 2 Q Z 1 G q Y J K N T U Z b p K h y r k s I 8 d 5 j v 8 B t X x J G a U S O + W Y v K 9 U I 9 J H 1 f z n U x j p h p E I c D q 8 x n O G I x Z j F M a Z A Z g i 5 N l + B T X u f 7 Q + E 9 V C 7 o V e 8 c + F q B 2 S O Q N 4 f + A N Q S w M E F A A C A A g A Y L G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C x p l g o i k e 4 D g A A A B E A A A A T A B w A R m 9 y b X V s Y X M v U 2 V j d G l v b j E u b S C i G A A o o B Q A A A A A A A A A A A A A A A A A A A A A A A A A A A A r T k 0 u y c z P U w i G 0 I b W A F B L A Q I t A B Q A A g A I A G C x p l i G W Z u e p A A A A P Y A A A A S A A A A A A A A A A A A A A A A A A A A A A B D b 2 5 m a W c v U G F j a 2 F n Z S 5 4 b W x Q S w E C L Q A U A A I A C A B g s a Z Y D 8 r p q 6 Q A A A D p A A A A E w A A A A A A A A A A A A A A A A D w A A A A W 0 N v b n R l b n R f V H l w Z X N d L n h t b F B L A Q I t A B Q A A g A I A G C x p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b B b a K O S T S p A O 5 Y h / j L 2 f A A A A A A I A A A A A A B B m A A A A A Q A A I A A A A D U L j / I K x l n h R R E z d N J g 2 j / 2 D J x a 1 E 3 v s i i a O Y q w y j s I A A A A A A 6 A A A A A A g A A I A A A A H T E z I d 4 L d Q p X X i b v w B 8 L J o B i s k Z d L 9 w w r z 8 z K 6 x + b M d U A A A A O Z E H Y D H i Z l 0 V V + U 2 8 R Q 3 a F v S e Z / k Q i t x M x K o a g U l i 4 n s S u f N Z 2 B r 2 q J K 0 y y f z b 1 F h + X k r 3 g K o w H s T U 4 9 e w X V W N r M + F 5 U H O v r B G a 0 c w O + t Y f Q A A A A O m a 9 3 Z z l y o a o Q M t b o / b 0 g o b L l G 4 c F 8 i a s + Q Y J 6 9 V j O i A 5 6 Z S f z 1 8 l V / 3 / f M T k + W Z V Q Q C v H 0 O x E i P Z B I c t f S T M s = < / D a t a M a s h u p > 
</file>

<file path=customXml/itemProps1.xml><?xml version="1.0" encoding="utf-8"?>
<ds:datastoreItem xmlns:ds="http://schemas.openxmlformats.org/officeDocument/2006/customXml" ds:itemID="{F42E73E2-FBC5-4040-9628-F96F1E3AB9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Bubble Sort</vt:lpstr>
      <vt:lpstr>Selection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César Gomes Rodrigues</dc:creator>
  <cp:lastModifiedBy>Paulo César Gomes Rodrigues</cp:lastModifiedBy>
  <dcterms:created xsi:type="dcterms:W3CDTF">2024-05-05T16:17:07Z</dcterms:created>
  <dcterms:modified xsi:type="dcterms:W3CDTF">2024-05-07T02:18:12Z</dcterms:modified>
</cp:coreProperties>
</file>