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ocuments\TCC\"/>
    </mc:Choice>
  </mc:AlternateContent>
  <xr:revisionPtr revIDLastSave="0" documentId="13_ncr:1_{EFCCAAE7-0FBB-4B9A-8FDC-D771B62700DE}" xr6:coauthVersionLast="47" xr6:coauthVersionMax="47" xr10:uidLastSave="{00000000-0000-0000-0000-000000000000}"/>
  <bookViews>
    <workbookView xWindow="20370" yWindow="-120" windowWidth="20730" windowHeight="11160" tabRatio="597" xr2:uid="{1AD6EF5E-AB9D-4C99-9D1E-07AE7E969C9F}"/>
  </bookViews>
  <sheets>
    <sheet name="Método 1" sheetId="2" r:id="rId1"/>
    <sheet name="Método 2" sheetId="3" r:id="rId2"/>
    <sheet name="Método 3" sheetId="5" r:id="rId3"/>
    <sheet name="Método 4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6" i="6" l="1"/>
  <c r="F136" i="6"/>
  <c r="C136" i="6"/>
  <c r="B136" i="6"/>
  <c r="G135" i="6"/>
  <c r="F135" i="6"/>
  <c r="C135" i="6"/>
  <c r="B135" i="6"/>
  <c r="G134" i="6"/>
  <c r="F134" i="6"/>
  <c r="C134" i="6"/>
  <c r="B134" i="6"/>
  <c r="G133" i="6"/>
  <c r="F133" i="6"/>
  <c r="C133" i="6"/>
  <c r="B133" i="6"/>
  <c r="G136" i="5"/>
  <c r="F136" i="5"/>
  <c r="C136" i="5"/>
  <c r="B136" i="5"/>
  <c r="G135" i="5"/>
  <c r="F135" i="5"/>
  <c r="C135" i="5"/>
  <c r="B135" i="5"/>
  <c r="G134" i="5"/>
  <c r="F134" i="5"/>
  <c r="C134" i="5"/>
  <c r="B134" i="5"/>
  <c r="G133" i="5"/>
  <c r="F133" i="5"/>
  <c r="C133" i="5"/>
  <c r="B133" i="5"/>
  <c r="G136" i="3"/>
  <c r="F136" i="3"/>
  <c r="C136" i="3"/>
  <c r="B136" i="3"/>
  <c r="G135" i="3"/>
  <c r="F135" i="3"/>
  <c r="C135" i="3"/>
  <c r="B135" i="3"/>
  <c r="G134" i="3"/>
  <c r="F134" i="3"/>
  <c r="C134" i="3"/>
  <c r="B134" i="3"/>
  <c r="G133" i="3"/>
  <c r="F133" i="3"/>
  <c r="C133" i="3"/>
  <c r="B133" i="3"/>
  <c r="G136" i="2"/>
  <c r="G135" i="2"/>
  <c r="G134" i="2"/>
  <c r="G133" i="2"/>
  <c r="F136" i="2"/>
  <c r="F135" i="2"/>
  <c r="F134" i="2"/>
  <c r="F133" i="2"/>
  <c r="G50" i="2"/>
  <c r="F50" i="2"/>
  <c r="G37" i="2"/>
  <c r="F37" i="2"/>
  <c r="G24" i="2"/>
  <c r="F24" i="2"/>
  <c r="G11" i="2"/>
  <c r="F11" i="2"/>
  <c r="G50" i="3"/>
  <c r="F50" i="3"/>
  <c r="G37" i="3"/>
  <c r="F37" i="3"/>
  <c r="G24" i="3"/>
  <c r="F24" i="3"/>
  <c r="G11" i="3"/>
  <c r="F11" i="3"/>
  <c r="G50" i="5"/>
  <c r="F50" i="5"/>
  <c r="G37" i="5"/>
  <c r="F37" i="5"/>
  <c r="G24" i="5"/>
  <c r="F24" i="5"/>
  <c r="G11" i="5"/>
  <c r="F11" i="5"/>
  <c r="G50" i="6"/>
  <c r="F50" i="6"/>
  <c r="G37" i="6"/>
  <c r="F37" i="6"/>
  <c r="G24" i="6"/>
  <c r="F24" i="6"/>
  <c r="G11" i="6"/>
  <c r="F11" i="6"/>
  <c r="B11" i="6"/>
  <c r="C11" i="6"/>
  <c r="C50" i="6"/>
  <c r="B50" i="6"/>
  <c r="C37" i="6"/>
  <c r="B37" i="6"/>
  <c r="C24" i="6"/>
  <c r="B24" i="6"/>
  <c r="C50" i="5"/>
  <c r="B50" i="5"/>
  <c r="C37" i="5"/>
  <c r="B37" i="5"/>
  <c r="C24" i="5"/>
  <c r="B24" i="5"/>
  <c r="C11" i="5"/>
  <c r="B11" i="5"/>
  <c r="C50" i="3"/>
  <c r="B50" i="3"/>
  <c r="C37" i="3"/>
  <c r="B37" i="3"/>
  <c r="C24" i="3"/>
  <c r="B24" i="3"/>
  <c r="C11" i="3"/>
  <c r="B11" i="3"/>
  <c r="C50" i="2"/>
  <c r="C136" i="2" s="1"/>
  <c r="B50" i="2"/>
  <c r="B136" i="2" s="1"/>
  <c r="C37" i="2"/>
  <c r="C135" i="2" s="1"/>
  <c r="B37" i="2"/>
  <c r="B135" i="2" s="1"/>
  <c r="C24" i="2"/>
  <c r="C134" i="2" s="1"/>
  <c r="B24" i="2"/>
  <c r="B134" i="2" s="1"/>
  <c r="C11" i="2"/>
  <c r="C133" i="2" s="1"/>
  <c r="B11" i="2" l="1"/>
  <c r="B133" i="2" s="1"/>
</calcChain>
</file>

<file path=xl/sharedStrings.xml><?xml version="1.0" encoding="utf-8"?>
<sst xmlns="http://schemas.openxmlformats.org/spreadsheetml/2006/main" count="670" uniqueCount="124">
  <si>
    <t>Serial</t>
  </si>
  <si>
    <t>Paralela</t>
  </si>
  <si>
    <t>buscarMaiorSalarioDePessoasJuridicasCasadasPorPais</t>
  </si>
  <si>
    <t>Tipo de Stream</t>
  </si>
  <si>
    <t>Teste</t>
  </si>
  <si>
    <t>Quantidade de Dados: 100</t>
  </si>
  <si>
    <t>Tempo de Processamento (ms)</t>
  </si>
  <si>
    <t>Horário da Execução do Método para Teste</t>
  </si>
  <si>
    <t>18:15:45.519</t>
  </si>
  <si>
    <t>18:19:40.172</t>
  </si>
  <si>
    <t>18:26:53.714</t>
  </si>
  <si>
    <t>19:09:42.861</t>
  </si>
  <si>
    <t>19:12:16.607</t>
  </si>
  <si>
    <t>19:16:48.661</t>
  </si>
  <si>
    <t>19:23:30.664</t>
  </si>
  <si>
    <t>19:25:25.982</t>
  </si>
  <si>
    <t>19:33:40.798</t>
  </si>
  <si>
    <t>19:38:09.439</t>
  </si>
  <si>
    <t>19:41:09.324</t>
  </si>
  <si>
    <t>19:43:26.430</t>
  </si>
  <si>
    <t>Quantidade de Dados: 1.000</t>
  </si>
  <si>
    <t>Quantidade de Dados: 10.000</t>
  </si>
  <si>
    <t>20:08:41.856</t>
  </si>
  <si>
    <t>20:11:16.306</t>
  </si>
  <si>
    <t>20:13:27.470</t>
  </si>
  <si>
    <t>20:17:53.999</t>
  </si>
  <si>
    <t>20:19:59.711</t>
  </si>
  <si>
    <t>20:22:12.327</t>
  </si>
  <si>
    <t>Quantidade de Dados: 100.000</t>
  </si>
  <si>
    <t>20:29:51.632</t>
  </si>
  <si>
    <t>21:59:40.331</t>
  </si>
  <si>
    <t>22:01:42.390</t>
  </si>
  <si>
    <t>22:05:01.892</t>
  </si>
  <si>
    <t>22:07:25.825</t>
  </si>
  <si>
    <t>22:09:21.765</t>
  </si>
  <si>
    <t>filtrarPessoasPeloSalario</t>
  </si>
  <si>
    <t>17:54:48.862</t>
  </si>
  <si>
    <t>17:57:15.938</t>
  </si>
  <si>
    <t>17:59:20.896</t>
  </si>
  <si>
    <t>18:01:43.119</t>
  </si>
  <si>
    <t>18:03:15.923</t>
  </si>
  <si>
    <t>18:05:06.823</t>
  </si>
  <si>
    <t>18:16:00.817</t>
  </si>
  <si>
    <t>18:17:33.256</t>
  </si>
  <si>
    <t>18:19:03.567</t>
  </si>
  <si>
    <t>18:21:35.873</t>
  </si>
  <si>
    <t>18:23:06.261</t>
  </si>
  <si>
    <t>18:24:58.701</t>
  </si>
  <si>
    <t>18:28:23.845</t>
  </si>
  <si>
    <t>18:30:12.126</t>
  </si>
  <si>
    <t>18:31:52.924</t>
  </si>
  <si>
    <t>18:46:23.771</t>
  </si>
  <si>
    <t>18:49:53.191</t>
  </si>
  <si>
    <t>18:51:38.894</t>
  </si>
  <si>
    <t>19:46:52.098</t>
  </si>
  <si>
    <t>19:49:09.923</t>
  </si>
  <si>
    <t>19:50:57.608</t>
  </si>
  <si>
    <t>19:55:21.412</t>
  </si>
  <si>
    <t>19:57:03.203</t>
  </si>
  <si>
    <t>19:59:25.628</t>
  </si>
  <si>
    <t>buscarPessoaQuePossuiMenorSalario</t>
  </si>
  <si>
    <t>20:08:34.295</t>
  </si>
  <si>
    <t>20:09:59.698</t>
  </si>
  <si>
    <t>20:11:25.487</t>
  </si>
  <si>
    <t>20:15:40.006</t>
  </si>
  <si>
    <t>20:18:28.363</t>
  </si>
  <si>
    <t>20:20:24.530</t>
  </si>
  <si>
    <t>20:29:12.143</t>
  </si>
  <si>
    <t>20:31:21.900</t>
  </si>
  <si>
    <t>20:33:13.726</t>
  </si>
  <si>
    <t>20:34:49.832</t>
  </si>
  <si>
    <t>20:37:00.969</t>
  </si>
  <si>
    <t>20:38:32.996</t>
  </si>
  <si>
    <t>20:41:43.066</t>
  </si>
  <si>
    <t>20:42:58.528</t>
  </si>
  <si>
    <t>20:44:08.191</t>
  </si>
  <si>
    <t>20:46:08.463</t>
  </si>
  <si>
    <t>20:49:39.996</t>
  </si>
  <si>
    <t>20:51:08.270</t>
  </si>
  <si>
    <t>20:54:09.296</t>
  </si>
  <si>
    <t>20:55:29.160</t>
  </si>
  <si>
    <t>20:57:06.403</t>
  </si>
  <si>
    <t>20:58:36.412</t>
  </si>
  <si>
    <t>21:01:13.897</t>
  </si>
  <si>
    <t>21:02:30.327</t>
  </si>
  <si>
    <t>agruparMediaSalarialDePessoasPorPais</t>
  </si>
  <si>
    <t>19:56:27.112</t>
  </si>
  <si>
    <t>19:57:45.512</t>
  </si>
  <si>
    <t>19:59:01.055</t>
  </si>
  <si>
    <t>20:01:10.689</t>
  </si>
  <si>
    <t>20:02:34.329</t>
  </si>
  <si>
    <t>20:06:10.829</t>
  </si>
  <si>
    <t>20:08:28.314</t>
  </si>
  <si>
    <t>20:09:33.740</t>
  </si>
  <si>
    <t>20:10:42.848</t>
  </si>
  <si>
    <t>20:13:49.823</t>
  </si>
  <si>
    <t>20:15:02.534</t>
  </si>
  <si>
    <t>20:16:15.463</t>
  </si>
  <si>
    <t>20:20:34.370</t>
  </si>
  <si>
    <t>20:21:50.802</t>
  </si>
  <si>
    <t>20:23:01.144</t>
  </si>
  <si>
    <t>20:24:28.433</t>
  </si>
  <si>
    <t>20:26:30.482</t>
  </si>
  <si>
    <t>20:27:49.207</t>
  </si>
  <si>
    <t>21:26:00.567</t>
  </si>
  <si>
    <t>21:27:28.109</t>
  </si>
  <si>
    <t>21:28:49.438</t>
  </si>
  <si>
    <t>21:30:12.995</t>
  </si>
  <si>
    <t>21:31:22.179</t>
  </si>
  <si>
    <t>21:32:33.918</t>
  </si>
  <si>
    <t>Resultados</t>
  </si>
  <si>
    <t>Pico de Uso da CPU (%)</t>
  </si>
  <si>
    <t>Média (%)</t>
  </si>
  <si>
    <t>Memória Utilizada (Mb)</t>
  </si>
  <si>
    <t>Threads</t>
  </si>
  <si>
    <t>Média deTempo de Processamento (ms)</t>
  </si>
  <si>
    <t>Média</t>
  </si>
  <si>
    <t>DADOS PROCESSADOS: 100</t>
  </si>
  <si>
    <t>Variação</t>
  </si>
  <si>
    <t>DADOS PROCESSADOS: 1.000</t>
  </si>
  <si>
    <t>DADOS PROCESSADOS: 10.000</t>
  </si>
  <si>
    <t>DADOS PROCESSADOS: 100.000</t>
  </si>
  <si>
    <t>Dados</t>
  </si>
  <si>
    <t>Média de Pico da CPU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</si>
</sst>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1" fillId="5" borderId="0" xfId="0" applyFont="1" applyFill="1" applyAlignment="1">
      <alignment horizontal="center"/>
    </xf>
    <xf numFmtId="2" fontId="1" fillId="10" borderId="1" xfId="0" applyNumberFormat="1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0" fontId="6" fillId="0" borderId="0" xfId="0" applyFont="1"/>
    <xf numFmtId="0" fontId="2" fillId="2" borderId="0" xfId="0" applyFont="1" applyFill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9" borderId="0" xfId="0" applyFont="1" applyFill="1" applyAlignment="1">
      <alignment horizontal="center"/>
    </xf>
    <xf numFmtId="0" fontId="5" fillId="1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1'!$B$7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1'!$B$8:$B$10</c:f>
              <c:numCache>
                <c:formatCode>General</c:formatCode>
                <c:ptCount val="3"/>
                <c:pt idx="0">
                  <c:v>249</c:v>
                </c:pt>
                <c:pt idx="1">
                  <c:v>249</c:v>
                </c:pt>
                <c:pt idx="2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7-4C4F-91DB-01121A5B9284}"/>
            </c:ext>
          </c:extLst>
        </c:ser>
        <c:ser>
          <c:idx val="1"/>
          <c:order val="1"/>
          <c:tx>
            <c:strRef>
              <c:f>'Método 1'!$C$7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1'!$C$8:$C$10</c:f>
              <c:numCache>
                <c:formatCode>General</c:formatCode>
                <c:ptCount val="3"/>
                <c:pt idx="0">
                  <c:v>249</c:v>
                </c:pt>
                <c:pt idx="1">
                  <c:v>234</c:v>
                </c:pt>
                <c:pt idx="2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7-4C4F-91DB-01121A5B92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5929632"/>
        <c:axId val="1525930880"/>
      </c:barChart>
      <c:catAx>
        <c:axId val="152592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5930880"/>
        <c:crosses val="autoZero"/>
        <c:auto val="1"/>
        <c:lblAlgn val="ctr"/>
        <c:lblOffset val="100"/>
        <c:noMultiLvlLbl val="0"/>
      </c:catAx>
      <c:valAx>
        <c:axId val="15259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59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 de Uso da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1'!$F$33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1'!$F$34:$F$36</c:f>
              <c:numCache>
                <c:formatCode>General</c:formatCode>
                <c:ptCount val="3"/>
                <c:pt idx="0">
                  <c:v>23.2</c:v>
                </c:pt>
                <c:pt idx="1">
                  <c:v>27.9</c:v>
                </c:pt>
                <c:pt idx="2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C-45CF-8A3C-E07FEFF56C7D}"/>
            </c:ext>
          </c:extLst>
        </c:ser>
        <c:ser>
          <c:idx val="1"/>
          <c:order val="1"/>
          <c:tx>
            <c:strRef>
              <c:f>'Método 1'!$G$33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1'!$G$34:$G$36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22.7</c:v>
                </c:pt>
                <c:pt idx="2">
                  <c:v>25.7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C-45CF-8A3C-E07FEFF56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501184"/>
        <c:axId val="757492864"/>
      </c:barChart>
      <c:catAx>
        <c:axId val="757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92864"/>
        <c:crosses val="autoZero"/>
        <c:auto val="1"/>
        <c:lblAlgn val="ctr"/>
        <c:lblOffset val="100"/>
        <c:noMultiLvlLbl val="0"/>
      </c:catAx>
      <c:valAx>
        <c:axId val="7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1'!$J$33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1'!$J$34:$J$36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F-43C1-85EC-7585449D81E9}"/>
            </c:ext>
          </c:extLst>
        </c:ser>
        <c:ser>
          <c:idx val="1"/>
          <c:order val="1"/>
          <c:tx>
            <c:strRef>
              <c:f>'Método 1'!$K$33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1'!$K$34:$K$36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F-43C1-85EC-7585449D81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75"/>
        <c:axId val="757505760"/>
        <c:axId val="757485376"/>
      </c:barChart>
      <c:catAx>
        <c:axId val="7575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85376"/>
        <c:crosses val="autoZero"/>
        <c:auto val="1"/>
        <c:lblAlgn val="ctr"/>
        <c:lblOffset val="100"/>
        <c:noMultiLvlLbl val="0"/>
      </c:catAx>
      <c:valAx>
        <c:axId val="7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1'!$N$33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1'!$N$34:$N$36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4-455F-B139-477D4DC2728F}"/>
            </c:ext>
          </c:extLst>
        </c:ser>
        <c:ser>
          <c:idx val="1"/>
          <c:order val="1"/>
          <c:tx>
            <c:strRef>
              <c:f>'Método 1'!$O$33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1'!$O$34:$O$36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4-455F-B139-477D4DC272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279408"/>
        <c:axId val="816279824"/>
      </c:barChart>
      <c:catAx>
        <c:axId val="8162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824"/>
        <c:crosses val="autoZero"/>
        <c:auto val="1"/>
        <c:lblAlgn val="ctr"/>
        <c:lblOffset val="100"/>
        <c:noMultiLvlLbl val="0"/>
      </c:catAx>
      <c:valAx>
        <c:axId val="816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1'!$B$46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1'!$B$47:$B$49</c:f>
              <c:numCache>
                <c:formatCode>General</c:formatCode>
                <c:ptCount val="3"/>
                <c:pt idx="0">
                  <c:v>9066</c:v>
                </c:pt>
                <c:pt idx="1">
                  <c:v>8504</c:v>
                </c:pt>
                <c:pt idx="2">
                  <c:v>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A-473F-8B2D-3AB07922243A}"/>
            </c:ext>
          </c:extLst>
        </c:ser>
        <c:ser>
          <c:idx val="1"/>
          <c:order val="1"/>
          <c:tx>
            <c:strRef>
              <c:f>'Método 1'!$C$46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1'!$C$47:$C$49</c:f>
              <c:numCache>
                <c:formatCode>General</c:formatCode>
                <c:ptCount val="3"/>
                <c:pt idx="0">
                  <c:v>2221</c:v>
                </c:pt>
                <c:pt idx="1">
                  <c:v>2111</c:v>
                </c:pt>
                <c:pt idx="2">
                  <c:v>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A-473F-8B2D-3AB0792224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09680"/>
        <c:axId val="638815088"/>
      </c:barChart>
      <c:catAx>
        <c:axId val="6388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15088"/>
        <c:crosses val="autoZero"/>
        <c:auto val="1"/>
        <c:lblAlgn val="ctr"/>
        <c:lblOffset val="100"/>
        <c:noMultiLvlLbl val="0"/>
      </c:catAx>
      <c:valAx>
        <c:axId val="638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 de Uso da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1'!$F$46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1'!$F$47:$F$49</c:f>
              <c:numCache>
                <c:formatCode>General</c:formatCode>
                <c:ptCount val="3"/>
                <c:pt idx="0">
                  <c:v>26.8</c:v>
                </c:pt>
                <c:pt idx="1">
                  <c:v>26.1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6-4619-AF5C-D43E916FD32B}"/>
            </c:ext>
          </c:extLst>
        </c:ser>
        <c:ser>
          <c:idx val="1"/>
          <c:order val="1"/>
          <c:tx>
            <c:strRef>
              <c:f>'Método 1'!$G$46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1'!$G$47:$G$49</c:f>
              <c:numCache>
                <c:formatCode>General</c:formatCode>
                <c:ptCount val="3"/>
                <c:pt idx="0">
                  <c:v>35.700000000000003</c:v>
                </c:pt>
                <c:pt idx="1">
                  <c:v>40.799999999999997</c:v>
                </c:pt>
                <c:pt idx="2">
                  <c:v>32.299999999999997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6-4619-AF5C-D43E916FD3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501184"/>
        <c:axId val="757492864"/>
      </c:barChart>
      <c:catAx>
        <c:axId val="757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92864"/>
        <c:crosses val="autoZero"/>
        <c:auto val="1"/>
        <c:lblAlgn val="ctr"/>
        <c:lblOffset val="100"/>
        <c:noMultiLvlLbl val="0"/>
      </c:catAx>
      <c:valAx>
        <c:axId val="7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1'!$J$46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1'!$J$47:$J$49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556-93B5-31BE00C6EA53}"/>
            </c:ext>
          </c:extLst>
        </c:ser>
        <c:ser>
          <c:idx val="1"/>
          <c:order val="1"/>
          <c:tx>
            <c:strRef>
              <c:f>'Método 1'!$K$46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1'!$K$47:$K$49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9-4556-93B5-31BE00C6EA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75"/>
        <c:axId val="757505760"/>
        <c:axId val="757485376"/>
      </c:barChart>
      <c:catAx>
        <c:axId val="7575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85376"/>
        <c:crosses val="autoZero"/>
        <c:auto val="1"/>
        <c:lblAlgn val="ctr"/>
        <c:lblOffset val="100"/>
        <c:noMultiLvlLbl val="0"/>
      </c:catAx>
      <c:valAx>
        <c:axId val="7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1'!$N$46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1'!$N$47:$N$49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F-4281-848B-8A69B87493EE}"/>
            </c:ext>
          </c:extLst>
        </c:ser>
        <c:ser>
          <c:idx val="1"/>
          <c:order val="1"/>
          <c:tx>
            <c:strRef>
              <c:f>'Método 1'!$O$46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1'!$O$47:$O$49</c:f>
              <c:numCache>
                <c:formatCode>General</c:formatCode>
                <c:ptCount val="3"/>
                <c:pt idx="0">
                  <c:v>17</c:v>
                </c:pt>
                <c:pt idx="1">
                  <c:v>16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F-4281-848B-8A69B87493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279408"/>
        <c:axId val="816279824"/>
      </c:barChart>
      <c:catAx>
        <c:axId val="8162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824"/>
        <c:crosses val="autoZero"/>
        <c:auto val="1"/>
        <c:lblAlgn val="ctr"/>
        <c:lblOffset val="100"/>
        <c:noMultiLvlLbl val="0"/>
      </c:catAx>
      <c:valAx>
        <c:axId val="816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2'!$B$7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2'!$B$8:$B$10</c:f>
              <c:numCache>
                <c:formatCode>General</c:formatCode>
                <c:ptCount val="3"/>
                <c:pt idx="0">
                  <c:v>31.1</c:v>
                </c:pt>
                <c:pt idx="1">
                  <c:v>31.1</c:v>
                </c:pt>
                <c:pt idx="2">
                  <c:v>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A-4D0F-B482-93607A0D81B3}"/>
            </c:ext>
          </c:extLst>
        </c:ser>
        <c:ser>
          <c:idx val="1"/>
          <c:order val="1"/>
          <c:tx>
            <c:strRef>
              <c:f>'Método 2'!$C$7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2'!$C$8:$C$10</c:f>
              <c:numCache>
                <c:formatCode>General</c:formatCode>
                <c:ptCount val="3"/>
                <c:pt idx="0">
                  <c:v>46.8</c:v>
                </c:pt>
                <c:pt idx="1">
                  <c:v>31.2</c:v>
                </c:pt>
                <c:pt idx="2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A-4D0F-B482-93607A0D81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09680"/>
        <c:axId val="638815088"/>
      </c:barChart>
      <c:catAx>
        <c:axId val="6388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15088"/>
        <c:crosses val="autoZero"/>
        <c:auto val="1"/>
        <c:lblAlgn val="ctr"/>
        <c:lblOffset val="100"/>
        <c:noMultiLvlLbl val="0"/>
      </c:catAx>
      <c:valAx>
        <c:axId val="638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 de Uso da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2'!$F$7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2'!$F$8:$F$10</c:f>
              <c:numCache>
                <c:formatCode>General</c:formatCode>
                <c:ptCount val="3"/>
                <c:pt idx="0">
                  <c:v>22.2</c:v>
                </c:pt>
                <c:pt idx="1">
                  <c:v>22.8</c:v>
                </c:pt>
                <c:pt idx="2">
                  <c:v>19.100000000000001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5-48BD-B80E-881A2EAB2EAE}"/>
            </c:ext>
          </c:extLst>
        </c:ser>
        <c:ser>
          <c:idx val="1"/>
          <c:order val="1"/>
          <c:tx>
            <c:strRef>
              <c:f>'Método 2'!$G$7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2'!$G$8:$G$10</c:f>
              <c:numCache>
                <c:formatCode>General</c:formatCode>
                <c:ptCount val="3"/>
                <c:pt idx="0">
                  <c:v>18.8</c:v>
                </c:pt>
                <c:pt idx="1">
                  <c:v>16.100000000000001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5-48BD-B80E-881A2EAB2E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501184"/>
        <c:axId val="757492864"/>
      </c:barChart>
      <c:catAx>
        <c:axId val="757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92864"/>
        <c:crosses val="autoZero"/>
        <c:auto val="1"/>
        <c:lblAlgn val="ctr"/>
        <c:lblOffset val="100"/>
        <c:noMultiLvlLbl val="0"/>
      </c:catAx>
      <c:valAx>
        <c:axId val="7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2'!$J$7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2'!$J$8:$J$10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E-46E9-AA8D-1839F0110802}"/>
            </c:ext>
          </c:extLst>
        </c:ser>
        <c:ser>
          <c:idx val="1"/>
          <c:order val="1"/>
          <c:tx>
            <c:strRef>
              <c:f>'Método 2'!$K$7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2'!$K$8:$K$10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E-46E9-AA8D-1839F01108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75"/>
        <c:axId val="757505760"/>
        <c:axId val="757485376"/>
      </c:barChart>
      <c:catAx>
        <c:axId val="7575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85376"/>
        <c:crosses val="autoZero"/>
        <c:auto val="1"/>
        <c:lblAlgn val="ctr"/>
        <c:lblOffset val="100"/>
        <c:noMultiLvlLbl val="0"/>
      </c:catAx>
      <c:valAx>
        <c:axId val="7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 de Uso da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1'!$F$7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1'!$F$8:$F$10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18.2</c:v>
                </c:pt>
                <c:pt idx="2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7-4789-81EB-4174BB8A41DA}"/>
            </c:ext>
          </c:extLst>
        </c:ser>
        <c:ser>
          <c:idx val="1"/>
          <c:order val="1"/>
          <c:tx>
            <c:strRef>
              <c:f>'Método 1'!$G$7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1'!$G$8:$G$10</c:f>
              <c:numCache>
                <c:formatCode>General</c:formatCode>
                <c:ptCount val="3"/>
                <c:pt idx="0">
                  <c:v>21.3</c:v>
                </c:pt>
                <c:pt idx="1">
                  <c:v>22.2</c:v>
                </c:pt>
                <c:pt idx="2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7-4789-81EB-4174BB8A41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7855424"/>
        <c:axId val="638167856"/>
      </c:barChart>
      <c:catAx>
        <c:axId val="49785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167856"/>
        <c:crosses val="autoZero"/>
        <c:auto val="1"/>
        <c:lblAlgn val="ctr"/>
        <c:lblOffset val="100"/>
        <c:noMultiLvlLbl val="0"/>
      </c:catAx>
      <c:valAx>
        <c:axId val="6381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8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2'!$N$7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2'!$N$8:$N$10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2-4568-AF78-F7054ACB44DC}"/>
            </c:ext>
          </c:extLst>
        </c:ser>
        <c:ser>
          <c:idx val="1"/>
          <c:order val="1"/>
          <c:tx>
            <c:strRef>
              <c:f>'Método 2'!$O$7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2'!$O$8:$O$10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2-4568-AF78-F7054ACB44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279408"/>
        <c:axId val="816279824"/>
      </c:barChart>
      <c:catAx>
        <c:axId val="8162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824"/>
        <c:crosses val="autoZero"/>
        <c:auto val="1"/>
        <c:lblAlgn val="ctr"/>
        <c:lblOffset val="100"/>
        <c:noMultiLvlLbl val="0"/>
      </c:catAx>
      <c:valAx>
        <c:axId val="816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2'!$B$20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2'!$B$21:$B$23</c:f>
              <c:numCache>
                <c:formatCode>General</c:formatCode>
                <c:ptCount val="3"/>
                <c:pt idx="0">
                  <c:v>342</c:v>
                </c:pt>
                <c:pt idx="1">
                  <c:v>154</c:v>
                </c:pt>
                <c:pt idx="2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D-4A08-9EB3-2C3DEA7A5E2A}"/>
            </c:ext>
          </c:extLst>
        </c:ser>
        <c:ser>
          <c:idx val="1"/>
          <c:order val="1"/>
          <c:tx>
            <c:strRef>
              <c:f>'Método 2'!$C$20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2'!$C$21:$C$23</c:f>
              <c:numCache>
                <c:formatCode>General</c:formatCode>
                <c:ptCount val="3"/>
                <c:pt idx="0">
                  <c:v>31.2</c:v>
                </c:pt>
                <c:pt idx="1">
                  <c:v>46.8</c:v>
                </c:pt>
                <c:pt idx="2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D-4A08-9EB3-2C3DEA7A5E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09680"/>
        <c:axId val="638815088"/>
      </c:barChart>
      <c:catAx>
        <c:axId val="6388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15088"/>
        <c:crosses val="autoZero"/>
        <c:auto val="1"/>
        <c:lblAlgn val="ctr"/>
        <c:lblOffset val="100"/>
        <c:noMultiLvlLbl val="0"/>
      </c:catAx>
      <c:valAx>
        <c:axId val="638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 de Uso da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2'!$F$20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2'!$F$21:$F$23</c:f>
              <c:numCache>
                <c:formatCode>General</c:formatCode>
                <c:ptCount val="3"/>
                <c:pt idx="0">
                  <c:v>25.4</c:v>
                </c:pt>
                <c:pt idx="1">
                  <c:v>17.7</c:v>
                </c:pt>
                <c:pt idx="2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B-4643-A04C-C5185497D186}"/>
            </c:ext>
          </c:extLst>
        </c:ser>
        <c:ser>
          <c:idx val="1"/>
          <c:order val="1"/>
          <c:tx>
            <c:strRef>
              <c:f>'Método 2'!$G$20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2'!$G$21:$G$23</c:f>
              <c:numCache>
                <c:formatCode>General</c:formatCode>
                <c:ptCount val="3"/>
                <c:pt idx="0">
                  <c:v>21.2</c:v>
                </c:pt>
                <c:pt idx="1">
                  <c:v>19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B-4643-A04C-C5185497D1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501184"/>
        <c:axId val="757492864"/>
      </c:barChart>
      <c:catAx>
        <c:axId val="757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92864"/>
        <c:crosses val="autoZero"/>
        <c:auto val="1"/>
        <c:lblAlgn val="ctr"/>
        <c:lblOffset val="100"/>
        <c:noMultiLvlLbl val="0"/>
      </c:catAx>
      <c:valAx>
        <c:axId val="7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2'!$J$20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2'!$J$21:$J$23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B-435A-8B2C-7B36ACFC1ECC}"/>
            </c:ext>
          </c:extLst>
        </c:ser>
        <c:ser>
          <c:idx val="1"/>
          <c:order val="1"/>
          <c:tx>
            <c:strRef>
              <c:f>'Método 2'!$K$20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2'!$K$21:$K$23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B-435A-8B2C-7B36ACFC1E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75"/>
        <c:axId val="757505760"/>
        <c:axId val="757485376"/>
      </c:barChart>
      <c:catAx>
        <c:axId val="7575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85376"/>
        <c:crosses val="autoZero"/>
        <c:auto val="1"/>
        <c:lblAlgn val="ctr"/>
        <c:lblOffset val="100"/>
        <c:noMultiLvlLbl val="0"/>
      </c:catAx>
      <c:valAx>
        <c:axId val="7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2'!$N$20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2'!$N$21:$N$23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7-4E3A-AA4F-5C725F615A4A}"/>
            </c:ext>
          </c:extLst>
        </c:ser>
        <c:ser>
          <c:idx val="1"/>
          <c:order val="1"/>
          <c:tx>
            <c:strRef>
              <c:f>'Método 2'!$O$20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2'!$O$21:$O$23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7-4E3A-AA4F-5C725F615A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279408"/>
        <c:axId val="816279824"/>
      </c:barChart>
      <c:catAx>
        <c:axId val="8162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824"/>
        <c:crosses val="autoZero"/>
        <c:auto val="1"/>
        <c:lblAlgn val="ctr"/>
        <c:lblOffset val="100"/>
        <c:noMultiLvlLbl val="0"/>
      </c:catAx>
      <c:valAx>
        <c:axId val="816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2'!$B$33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2'!$B$34:$B$36</c:f>
              <c:numCache>
                <c:formatCode>General</c:formatCode>
                <c:ptCount val="3"/>
                <c:pt idx="0">
                  <c:v>2517</c:v>
                </c:pt>
                <c:pt idx="1">
                  <c:v>2267</c:v>
                </c:pt>
                <c:pt idx="2">
                  <c:v>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8-4CD8-B1EC-B8D524CB8598}"/>
            </c:ext>
          </c:extLst>
        </c:ser>
        <c:ser>
          <c:idx val="1"/>
          <c:order val="1"/>
          <c:tx>
            <c:strRef>
              <c:f>'Método 2'!$C$33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2'!$C$34:$C$36</c:f>
              <c:numCache>
                <c:formatCode>General</c:formatCode>
                <c:ptCount val="3"/>
                <c:pt idx="0">
                  <c:v>139</c:v>
                </c:pt>
                <c:pt idx="1">
                  <c:v>155</c:v>
                </c:pt>
                <c:pt idx="2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8-4CD8-B1EC-B8D524CB8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09680"/>
        <c:axId val="638815088"/>
      </c:barChart>
      <c:catAx>
        <c:axId val="6388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15088"/>
        <c:crosses val="autoZero"/>
        <c:auto val="1"/>
        <c:lblAlgn val="ctr"/>
        <c:lblOffset val="100"/>
        <c:noMultiLvlLbl val="0"/>
      </c:catAx>
      <c:valAx>
        <c:axId val="638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 de Uso da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2'!$F$33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2'!$F$34:$F$36</c:f>
              <c:numCache>
                <c:formatCode>General</c:formatCode>
                <c:ptCount val="3"/>
                <c:pt idx="0">
                  <c:v>25.1</c:v>
                </c:pt>
                <c:pt idx="1">
                  <c:v>30.2</c:v>
                </c:pt>
                <c:pt idx="2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4-4583-A1CF-50DB5229E7FE}"/>
            </c:ext>
          </c:extLst>
        </c:ser>
        <c:ser>
          <c:idx val="1"/>
          <c:order val="1"/>
          <c:tx>
            <c:strRef>
              <c:f>'Método 2'!$G$33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2'!$G$34:$G$36</c:f>
              <c:numCache>
                <c:formatCode>General</c:formatCode>
                <c:ptCount val="3"/>
                <c:pt idx="0">
                  <c:v>22.4</c:v>
                </c:pt>
                <c:pt idx="1">
                  <c:v>26.9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4-4583-A1CF-50DB5229E7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501184"/>
        <c:axId val="757492864"/>
      </c:barChart>
      <c:catAx>
        <c:axId val="757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92864"/>
        <c:crosses val="autoZero"/>
        <c:auto val="1"/>
        <c:lblAlgn val="ctr"/>
        <c:lblOffset val="100"/>
        <c:noMultiLvlLbl val="0"/>
      </c:catAx>
      <c:valAx>
        <c:axId val="7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2'!$J$33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2'!$J$34:$J$36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C-44F7-889A-8DDDFB410398}"/>
            </c:ext>
          </c:extLst>
        </c:ser>
        <c:ser>
          <c:idx val="1"/>
          <c:order val="1"/>
          <c:tx>
            <c:strRef>
              <c:f>'Método 2'!$K$33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2'!$K$34:$K$36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C-44F7-889A-8DDDFB4103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75"/>
        <c:axId val="757505760"/>
        <c:axId val="757485376"/>
      </c:barChart>
      <c:catAx>
        <c:axId val="7575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85376"/>
        <c:crosses val="autoZero"/>
        <c:auto val="1"/>
        <c:lblAlgn val="ctr"/>
        <c:lblOffset val="100"/>
        <c:noMultiLvlLbl val="0"/>
      </c:catAx>
      <c:valAx>
        <c:axId val="7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2'!$N$33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2'!$N$34:$N$36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A-4409-B7C3-E46B258EAE32}"/>
            </c:ext>
          </c:extLst>
        </c:ser>
        <c:ser>
          <c:idx val="1"/>
          <c:order val="1"/>
          <c:tx>
            <c:strRef>
              <c:f>'Método 2'!$O$33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2'!$O$34:$O$36</c:f>
              <c:numCache>
                <c:formatCode>General</c:formatCode>
                <c:ptCount val="3"/>
                <c:pt idx="0">
                  <c:v>17</c:v>
                </c:pt>
                <c:pt idx="1">
                  <c:v>16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A-4409-B7C3-E46B258EAE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279408"/>
        <c:axId val="816279824"/>
      </c:barChart>
      <c:catAx>
        <c:axId val="8162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824"/>
        <c:crosses val="autoZero"/>
        <c:auto val="1"/>
        <c:lblAlgn val="ctr"/>
        <c:lblOffset val="100"/>
        <c:noMultiLvlLbl val="0"/>
      </c:catAx>
      <c:valAx>
        <c:axId val="816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2'!$B$46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2'!$B$47:$B$49</c:f>
              <c:numCache>
                <c:formatCode>General</c:formatCode>
                <c:ptCount val="3"/>
                <c:pt idx="0">
                  <c:v>8485</c:v>
                </c:pt>
                <c:pt idx="1">
                  <c:v>7641</c:v>
                </c:pt>
                <c:pt idx="2">
                  <c:v>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3-4D2D-8261-C8FF5FE462CF}"/>
            </c:ext>
          </c:extLst>
        </c:ser>
        <c:ser>
          <c:idx val="1"/>
          <c:order val="1"/>
          <c:tx>
            <c:strRef>
              <c:f>'Método 2'!$C$46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2'!$C$47:$C$49</c:f>
              <c:numCache>
                <c:formatCode>General</c:formatCode>
                <c:ptCount val="3"/>
                <c:pt idx="0">
                  <c:v>1832</c:v>
                </c:pt>
                <c:pt idx="1">
                  <c:v>1629</c:v>
                </c:pt>
                <c:pt idx="2">
                  <c:v>1660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3-4D2D-8261-C8FF5FE462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09680"/>
        <c:axId val="638815088"/>
      </c:barChart>
      <c:catAx>
        <c:axId val="6388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15088"/>
        <c:crosses val="autoZero"/>
        <c:auto val="1"/>
        <c:lblAlgn val="ctr"/>
        <c:lblOffset val="100"/>
        <c:noMultiLvlLbl val="0"/>
      </c:catAx>
      <c:valAx>
        <c:axId val="638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1'!$J$7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1'!$J$8:$J$10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850-B04A-8C8A40812A23}"/>
            </c:ext>
          </c:extLst>
        </c:ser>
        <c:ser>
          <c:idx val="1"/>
          <c:order val="1"/>
          <c:tx>
            <c:strRef>
              <c:f>'Método 1'!$K$7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1'!$K$8:$K$10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6-4850-B04A-8C8A40812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75"/>
        <c:axId val="757505760"/>
        <c:axId val="757485376"/>
      </c:barChart>
      <c:catAx>
        <c:axId val="7575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85376"/>
        <c:crosses val="autoZero"/>
        <c:auto val="1"/>
        <c:lblAlgn val="ctr"/>
        <c:lblOffset val="100"/>
        <c:noMultiLvlLbl val="0"/>
      </c:catAx>
      <c:valAx>
        <c:axId val="7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 de Uso da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2'!$F$46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2'!$F$47:$F$49</c:f>
              <c:numCache>
                <c:formatCode>General</c:formatCode>
                <c:ptCount val="3"/>
                <c:pt idx="0">
                  <c:v>25.5</c:v>
                </c:pt>
                <c:pt idx="1">
                  <c:v>29.7</c:v>
                </c:pt>
                <c:pt idx="2">
                  <c:v>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6-441C-834D-17DC7426B5EE}"/>
            </c:ext>
          </c:extLst>
        </c:ser>
        <c:ser>
          <c:idx val="1"/>
          <c:order val="1"/>
          <c:tx>
            <c:strRef>
              <c:f>'Método 2'!$G$46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2'!$G$47:$G$49</c:f>
              <c:numCache>
                <c:formatCode>General</c:formatCode>
                <c:ptCount val="3"/>
                <c:pt idx="0">
                  <c:v>28</c:v>
                </c:pt>
                <c:pt idx="1">
                  <c:v>30</c:v>
                </c:pt>
                <c:pt idx="2">
                  <c:v>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6-441C-834D-17DC7426B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501184"/>
        <c:axId val="757492864"/>
      </c:barChart>
      <c:catAx>
        <c:axId val="757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92864"/>
        <c:crosses val="autoZero"/>
        <c:auto val="1"/>
        <c:lblAlgn val="ctr"/>
        <c:lblOffset val="100"/>
        <c:noMultiLvlLbl val="0"/>
      </c:catAx>
      <c:valAx>
        <c:axId val="7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2'!$J$46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2'!$J$47:$J$49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3-46EF-A286-4B9B1C14E365}"/>
            </c:ext>
          </c:extLst>
        </c:ser>
        <c:ser>
          <c:idx val="1"/>
          <c:order val="1"/>
          <c:tx>
            <c:strRef>
              <c:f>'Método 2'!$K$46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2'!$K$47:$K$49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3-46EF-A286-4B9B1C14E3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75"/>
        <c:axId val="757505760"/>
        <c:axId val="757485376"/>
      </c:barChart>
      <c:catAx>
        <c:axId val="7575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85376"/>
        <c:crosses val="autoZero"/>
        <c:auto val="1"/>
        <c:lblAlgn val="ctr"/>
        <c:lblOffset val="100"/>
        <c:noMultiLvlLbl val="0"/>
      </c:catAx>
      <c:valAx>
        <c:axId val="7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2'!$N$46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2'!$N$47:$N$49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A-4934-8879-3F2D29F0385B}"/>
            </c:ext>
          </c:extLst>
        </c:ser>
        <c:ser>
          <c:idx val="1"/>
          <c:order val="1"/>
          <c:tx>
            <c:strRef>
              <c:f>'Método 2'!$O$46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2'!$O$47:$O$49</c:f>
              <c:numCache>
                <c:formatCode>General</c:formatCode>
                <c:ptCount val="3"/>
                <c:pt idx="0">
                  <c:v>19</c:v>
                </c:pt>
                <c:pt idx="1">
                  <c:v>17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A-4934-8879-3F2D29F038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279408"/>
        <c:axId val="816279824"/>
      </c:barChart>
      <c:catAx>
        <c:axId val="8162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824"/>
        <c:crosses val="autoZero"/>
        <c:auto val="1"/>
        <c:lblAlgn val="ctr"/>
        <c:lblOffset val="100"/>
        <c:noMultiLvlLbl val="0"/>
      </c:catAx>
      <c:valAx>
        <c:axId val="816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3'!$B$7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3'!$B$8:$B$10</c:f>
              <c:numCache>
                <c:formatCode>General</c:formatCode>
                <c:ptCount val="3"/>
                <c:pt idx="0">
                  <c:v>31.2</c:v>
                </c:pt>
                <c:pt idx="1">
                  <c:v>46.8</c:v>
                </c:pt>
                <c:pt idx="2">
                  <c:v>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9-430D-9305-7725283CD663}"/>
            </c:ext>
          </c:extLst>
        </c:ser>
        <c:ser>
          <c:idx val="1"/>
          <c:order val="1"/>
          <c:tx>
            <c:strRef>
              <c:f>'Método 3'!$C$7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3'!$C$8:$C$10</c:f>
              <c:numCache>
                <c:formatCode>General</c:formatCode>
                <c:ptCount val="3"/>
                <c:pt idx="0">
                  <c:v>109</c:v>
                </c:pt>
                <c:pt idx="1">
                  <c:v>93.7</c:v>
                </c:pt>
                <c:pt idx="2">
                  <c:v>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9-430D-9305-7725283CD6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09680"/>
        <c:axId val="638815088"/>
      </c:barChart>
      <c:catAx>
        <c:axId val="6388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15088"/>
        <c:crosses val="autoZero"/>
        <c:auto val="1"/>
        <c:lblAlgn val="ctr"/>
        <c:lblOffset val="100"/>
        <c:noMultiLvlLbl val="0"/>
      </c:catAx>
      <c:valAx>
        <c:axId val="638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 de Uso da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3'!$F$7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3'!$F$8:$F$10</c:f>
              <c:numCache>
                <c:formatCode>General</c:formatCode>
                <c:ptCount val="3"/>
                <c:pt idx="0">
                  <c:v>29.5</c:v>
                </c:pt>
                <c:pt idx="1">
                  <c:v>17.600000000000001</c:v>
                </c:pt>
                <c:pt idx="2">
                  <c:v>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2-4C18-B7F1-2781ED63B30E}"/>
            </c:ext>
          </c:extLst>
        </c:ser>
        <c:ser>
          <c:idx val="1"/>
          <c:order val="1"/>
          <c:tx>
            <c:strRef>
              <c:f>'Método 3'!$G$7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3'!$G$8:$G$10</c:f>
              <c:numCache>
                <c:formatCode>General</c:formatCode>
                <c:ptCount val="3"/>
                <c:pt idx="0">
                  <c:v>17.2</c:v>
                </c:pt>
                <c:pt idx="1">
                  <c:v>16.100000000000001</c:v>
                </c:pt>
                <c:pt idx="2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2-4C18-B7F1-2781ED63B3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501184"/>
        <c:axId val="757492864"/>
      </c:barChart>
      <c:catAx>
        <c:axId val="757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92864"/>
        <c:crosses val="autoZero"/>
        <c:auto val="1"/>
        <c:lblAlgn val="ctr"/>
        <c:lblOffset val="100"/>
        <c:noMultiLvlLbl val="0"/>
      </c:catAx>
      <c:valAx>
        <c:axId val="7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3'!$J$7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3'!$J$8:$J$10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8-49BC-BF0C-6DCAC63D559E}"/>
            </c:ext>
          </c:extLst>
        </c:ser>
        <c:ser>
          <c:idx val="1"/>
          <c:order val="1"/>
          <c:tx>
            <c:strRef>
              <c:f>'Método 3'!$K$7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3'!$K$8:$K$10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8-49BC-BF0C-6DCAC63D55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75"/>
        <c:axId val="757505760"/>
        <c:axId val="757485376"/>
      </c:barChart>
      <c:catAx>
        <c:axId val="7575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85376"/>
        <c:crosses val="autoZero"/>
        <c:auto val="1"/>
        <c:lblAlgn val="ctr"/>
        <c:lblOffset val="100"/>
        <c:noMultiLvlLbl val="0"/>
      </c:catAx>
      <c:valAx>
        <c:axId val="7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3'!$N$7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3'!$N$8:$N$10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1-4794-9B4B-C5803241C61C}"/>
            </c:ext>
          </c:extLst>
        </c:ser>
        <c:ser>
          <c:idx val="1"/>
          <c:order val="1"/>
          <c:tx>
            <c:strRef>
              <c:f>'Método 3'!$O$7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3'!$O$8:$O$10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1-4794-9B4B-C5803241C6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279408"/>
        <c:axId val="816279824"/>
      </c:barChart>
      <c:catAx>
        <c:axId val="8162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824"/>
        <c:crosses val="autoZero"/>
        <c:auto val="1"/>
        <c:lblAlgn val="ctr"/>
        <c:lblOffset val="100"/>
        <c:noMultiLvlLbl val="0"/>
      </c:catAx>
      <c:valAx>
        <c:axId val="816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3'!$B$20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3'!$B$21:$B$23</c:f>
              <c:numCache>
                <c:formatCode>General</c:formatCode>
                <c:ptCount val="3"/>
                <c:pt idx="0">
                  <c:v>109</c:v>
                </c:pt>
                <c:pt idx="1">
                  <c:v>171</c:v>
                </c:pt>
                <c:pt idx="2">
                  <c:v>93.7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3-46B5-A167-BC357F12330C}"/>
            </c:ext>
          </c:extLst>
        </c:ser>
        <c:ser>
          <c:idx val="1"/>
          <c:order val="1"/>
          <c:tx>
            <c:strRef>
              <c:f>'Método 3'!$C$20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3'!$C$21:$C$23</c:f>
              <c:numCache>
                <c:formatCode>General</c:formatCode>
                <c:ptCount val="3"/>
                <c:pt idx="0">
                  <c:v>93.7</c:v>
                </c:pt>
                <c:pt idx="1">
                  <c:v>93.7</c:v>
                </c:pt>
                <c:pt idx="2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3-46B5-A167-BC357F1233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09680"/>
        <c:axId val="638815088"/>
      </c:barChart>
      <c:catAx>
        <c:axId val="6388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15088"/>
        <c:crosses val="autoZero"/>
        <c:auto val="1"/>
        <c:lblAlgn val="ctr"/>
        <c:lblOffset val="100"/>
        <c:noMultiLvlLbl val="0"/>
      </c:catAx>
      <c:valAx>
        <c:axId val="638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 de Uso da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3'!$F$20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3'!$F$21:$F$23</c:f>
              <c:numCache>
                <c:formatCode>General</c:formatCode>
                <c:ptCount val="3"/>
                <c:pt idx="0">
                  <c:v>21.6</c:v>
                </c:pt>
                <c:pt idx="1">
                  <c:v>25.3</c:v>
                </c:pt>
                <c:pt idx="2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5-428C-9989-FBB022020BFB}"/>
            </c:ext>
          </c:extLst>
        </c:ser>
        <c:ser>
          <c:idx val="1"/>
          <c:order val="1"/>
          <c:tx>
            <c:strRef>
              <c:f>'Método 3'!$G$20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3'!$G$21:$G$23</c:f>
              <c:numCache>
                <c:formatCode>General</c:formatCode>
                <c:ptCount val="3"/>
                <c:pt idx="0">
                  <c:v>22.9</c:v>
                </c:pt>
                <c:pt idx="1">
                  <c:v>19.100000000000001</c:v>
                </c:pt>
                <c:pt idx="2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5-428C-9989-FBB022020B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501184"/>
        <c:axId val="757492864"/>
      </c:barChart>
      <c:catAx>
        <c:axId val="757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92864"/>
        <c:crosses val="autoZero"/>
        <c:auto val="1"/>
        <c:lblAlgn val="ctr"/>
        <c:lblOffset val="100"/>
        <c:noMultiLvlLbl val="0"/>
      </c:catAx>
      <c:valAx>
        <c:axId val="7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3'!$J$20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3'!$J$21:$J$23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4-4C04-BC7C-48E4DAAFAB4F}"/>
            </c:ext>
          </c:extLst>
        </c:ser>
        <c:ser>
          <c:idx val="1"/>
          <c:order val="1"/>
          <c:tx>
            <c:strRef>
              <c:f>'Método 3'!$K$20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3'!$K$21:$K$23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4-4C04-BC7C-48E4DAAFAB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75"/>
        <c:axId val="757505760"/>
        <c:axId val="757485376"/>
      </c:barChart>
      <c:catAx>
        <c:axId val="7575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85376"/>
        <c:crosses val="autoZero"/>
        <c:auto val="1"/>
        <c:lblAlgn val="ctr"/>
        <c:lblOffset val="100"/>
        <c:noMultiLvlLbl val="0"/>
      </c:catAx>
      <c:valAx>
        <c:axId val="7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1'!$N$7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1'!$N$8:$N$10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7-4459-AB02-796814567DB6}"/>
            </c:ext>
          </c:extLst>
        </c:ser>
        <c:ser>
          <c:idx val="1"/>
          <c:order val="1"/>
          <c:tx>
            <c:strRef>
              <c:f>'Método 1'!$O$7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1'!$O$8:$O$10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7-4459-AB02-796814567D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279408"/>
        <c:axId val="816279824"/>
      </c:barChart>
      <c:catAx>
        <c:axId val="8162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824"/>
        <c:crosses val="autoZero"/>
        <c:auto val="1"/>
        <c:lblAlgn val="ctr"/>
        <c:lblOffset val="100"/>
        <c:noMultiLvlLbl val="0"/>
      </c:catAx>
      <c:valAx>
        <c:axId val="816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3'!$N$20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3'!$N$21:$N$23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0-48BE-B1A6-08BCB7529E9F}"/>
            </c:ext>
          </c:extLst>
        </c:ser>
        <c:ser>
          <c:idx val="1"/>
          <c:order val="1"/>
          <c:tx>
            <c:strRef>
              <c:f>'Método 3'!$O$20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3'!$O$21:$O$23</c:f>
              <c:numCache>
                <c:formatCode>General</c:formatCode>
                <c:ptCount val="3"/>
                <c:pt idx="0">
                  <c:v>19</c:v>
                </c:pt>
                <c:pt idx="1">
                  <c:v>14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0-48BE-B1A6-08BCB7529E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279408"/>
        <c:axId val="816279824"/>
      </c:barChart>
      <c:catAx>
        <c:axId val="8162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824"/>
        <c:crosses val="autoZero"/>
        <c:auto val="1"/>
        <c:lblAlgn val="ctr"/>
        <c:lblOffset val="100"/>
        <c:noMultiLvlLbl val="0"/>
      </c:catAx>
      <c:valAx>
        <c:axId val="816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3'!$B$33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3'!$B$34:$B$36</c:f>
              <c:numCache>
                <c:formatCode>General</c:formatCode>
                <c:ptCount val="3"/>
                <c:pt idx="0">
                  <c:v>640</c:v>
                </c:pt>
                <c:pt idx="1">
                  <c:v>531</c:v>
                </c:pt>
                <c:pt idx="2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C-476A-8B12-92E86EC5C0E7}"/>
            </c:ext>
          </c:extLst>
        </c:ser>
        <c:ser>
          <c:idx val="1"/>
          <c:order val="1"/>
          <c:tx>
            <c:strRef>
              <c:f>'Método 3'!$C$33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3'!$C$34:$C$36</c:f>
              <c:numCache>
                <c:formatCode>General</c:formatCode>
                <c:ptCount val="3"/>
                <c:pt idx="0">
                  <c:v>93.7</c:v>
                </c:pt>
                <c:pt idx="1">
                  <c:v>93.7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C-476A-8B12-92E86EC5C0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09680"/>
        <c:axId val="638815088"/>
      </c:barChart>
      <c:catAx>
        <c:axId val="6388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15088"/>
        <c:crosses val="autoZero"/>
        <c:auto val="1"/>
        <c:lblAlgn val="ctr"/>
        <c:lblOffset val="100"/>
        <c:noMultiLvlLbl val="0"/>
      </c:catAx>
      <c:valAx>
        <c:axId val="638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 de Uso da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3'!$F$33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3'!$F$34:$F$36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16</c:v>
                </c:pt>
                <c:pt idx="2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B-4B60-9E64-3F981BA9D2FE}"/>
            </c:ext>
          </c:extLst>
        </c:ser>
        <c:ser>
          <c:idx val="1"/>
          <c:order val="1"/>
          <c:tx>
            <c:strRef>
              <c:f>'Método 3'!$G$33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3'!$G$34:$G$36</c:f>
              <c:numCache>
                <c:formatCode>General</c:formatCode>
                <c:ptCount val="3"/>
                <c:pt idx="0">
                  <c:v>23.2</c:v>
                </c:pt>
                <c:pt idx="1">
                  <c:v>21.3</c:v>
                </c:pt>
                <c:pt idx="2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B-4B60-9E64-3F981BA9D2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501184"/>
        <c:axId val="757492864"/>
      </c:barChart>
      <c:catAx>
        <c:axId val="757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92864"/>
        <c:crosses val="autoZero"/>
        <c:auto val="1"/>
        <c:lblAlgn val="ctr"/>
        <c:lblOffset val="100"/>
        <c:noMultiLvlLbl val="0"/>
      </c:catAx>
      <c:valAx>
        <c:axId val="7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3'!$J$33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3'!$J$34:$J$36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9-4B40-8836-84F44018BC52}"/>
            </c:ext>
          </c:extLst>
        </c:ser>
        <c:ser>
          <c:idx val="1"/>
          <c:order val="1"/>
          <c:tx>
            <c:strRef>
              <c:f>'Método 3'!$K$33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3'!$K$34:$K$36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9-4B40-8836-84F44018B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75"/>
        <c:axId val="757505760"/>
        <c:axId val="757485376"/>
      </c:barChart>
      <c:catAx>
        <c:axId val="7575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85376"/>
        <c:crosses val="autoZero"/>
        <c:auto val="1"/>
        <c:lblAlgn val="ctr"/>
        <c:lblOffset val="100"/>
        <c:noMultiLvlLbl val="0"/>
      </c:catAx>
      <c:valAx>
        <c:axId val="7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3'!$N$33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3'!$N$34:$N$36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9-497E-820D-A4FCC88981C8}"/>
            </c:ext>
          </c:extLst>
        </c:ser>
        <c:ser>
          <c:idx val="1"/>
          <c:order val="1"/>
          <c:tx>
            <c:strRef>
              <c:f>'Método 3'!$O$33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3'!$O$34:$O$36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9-497E-820D-A4FCC88981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279408"/>
        <c:axId val="816279824"/>
      </c:barChart>
      <c:catAx>
        <c:axId val="8162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824"/>
        <c:crosses val="autoZero"/>
        <c:auto val="1"/>
        <c:lblAlgn val="ctr"/>
        <c:lblOffset val="100"/>
        <c:noMultiLvlLbl val="0"/>
      </c:catAx>
      <c:valAx>
        <c:axId val="816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3'!$B$46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3'!$B$47:$B$49</c:f>
              <c:numCache>
                <c:formatCode>General</c:formatCode>
                <c:ptCount val="3"/>
                <c:pt idx="0">
                  <c:v>5437</c:v>
                </c:pt>
                <c:pt idx="1">
                  <c:v>5062</c:v>
                </c:pt>
                <c:pt idx="2">
                  <c:v>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5-4F19-BB85-75A3247D0B0D}"/>
            </c:ext>
          </c:extLst>
        </c:ser>
        <c:ser>
          <c:idx val="1"/>
          <c:order val="1"/>
          <c:tx>
            <c:strRef>
              <c:f>'Método 3'!$C$46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3'!$C$47:$C$49</c:f>
              <c:numCache>
                <c:formatCode>General</c:formatCode>
                <c:ptCount val="3"/>
                <c:pt idx="0">
                  <c:v>374</c:v>
                </c:pt>
                <c:pt idx="1">
                  <c:v>359</c:v>
                </c:pt>
                <c:pt idx="2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5-4F19-BB85-75A3247D0B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09680"/>
        <c:axId val="638815088"/>
      </c:barChart>
      <c:catAx>
        <c:axId val="6388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15088"/>
        <c:crosses val="autoZero"/>
        <c:auto val="1"/>
        <c:lblAlgn val="ctr"/>
        <c:lblOffset val="100"/>
        <c:noMultiLvlLbl val="0"/>
      </c:catAx>
      <c:valAx>
        <c:axId val="638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 de Uso da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3'!$F$46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3'!$F$47:$F$49</c:f>
              <c:numCache>
                <c:formatCode>General</c:formatCode>
                <c:ptCount val="3"/>
                <c:pt idx="0">
                  <c:v>27.8</c:v>
                </c:pt>
                <c:pt idx="1">
                  <c:v>27.6</c:v>
                </c:pt>
                <c:pt idx="2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F-4A38-96CC-C7A2308617C7}"/>
            </c:ext>
          </c:extLst>
        </c:ser>
        <c:ser>
          <c:idx val="1"/>
          <c:order val="1"/>
          <c:tx>
            <c:strRef>
              <c:f>'Método 3'!$G$46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3'!$G$47:$G$49</c:f>
              <c:numCache>
                <c:formatCode>General</c:formatCode>
                <c:ptCount val="3"/>
                <c:pt idx="0">
                  <c:v>19.8</c:v>
                </c:pt>
                <c:pt idx="1">
                  <c:v>22.7</c:v>
                </c:pt>
                <c:pt idx="2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F-4A38-96CC-C7A2308617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501184"/>
        <c:axId val="757492864"/>
      </c:barChart>
      <c:catAx>
        <c:axId val="757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92864"/>
        <c:crosses val="autoZero"/>
        <c:auto val="1"/>
        <c:lblAlgn val="ctr"/>
        <c:lblOffset val="100"/>
        <c:noMultiLvlLbl val="0"/>
      </c:catAx>
      <c:valAx>
        <c:axId val="7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3'!$J$46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3'!$J$47:$J$49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7-46DC-80C8-EDA587D4070B}"/>
            </c:ext>
          </c:extLst>
        </c:ser>
        <c:ser>
          <c:idx val="1"/>
          <c:order val="1"/>
          <c:tx>
            <c:strRef>
              <c:f>'Método 3'!$K$46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3'!$K$47:$K$49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7-46DC-80C8-EDA587D407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75"/>
        <c:axId val="757505760"/>
        <c:axId val="757485376"/>
      </c:barChart>
      <c:catAx>
        <c:axId val="7575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85376"/>
        <c:crosses val="autoZero"/>
        <c:auto val="1"/>
        <c:lblAlgn val="ctr"/>
        <c:lblOffset val="100"/>
        <c:noMultiLvlLbl val="0"/>
      </c:catAx>
      <c:valAx>
        <c:axId val="7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3'!$N$46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3'!$N$47:$N$49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D-4B19-8B98-47C128FA5262}"/>
            </c:ext>
          </c:extLst>
        </c:ser>
        <c:ser>
          <c:idx val="1"/>
          <c:order val="1"/>
          <c:tx>
            <c:strRef>
              <c:f>'Método 3'!$O$46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3'!$O$47:$O$49</c:f>
              <c:numCache>
                <c:formatCode>General</c:formatCode>
                <c:ptCount val="3"/>
                <c:pt idx="0">
                  <c:v>18</c:v>
                </c:pt>
                <c:pt idx="1">
                  <c:v>17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D-4B19-8B98-47C128FA52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279408"/>
        <c:axId val="816279824"/>
      </c:barChart>
      <c:catAx>
        <c:axId val="8162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824"/>
        <c:crosses val="autoZero"/>
        <c:auto val="1"/>
        <c:lblAlgn val="ctr"/>
        <c:lblOffset val="100"/>
        <c:noMultiLvlLbl val="0"/>
      </c:catAx>
      <c:valAx>
        <c:axId val="816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4'!$B$7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4'!$B$8:$B$10</c:f>
              <c:numCache>
                <c:formatCode>General</c:formatCode>
                <c:ptCount val="3"/>
                <c:pt idx="0">
                  <c:v>156</c:v>
                </c:pt>
                <c:pt idx="1">
                  <c:v>156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466C-943F-3CD72C84C939}"/>
            </c:ext>
          </c:extLst>
        </c:ser>
        <c:ser>
          <c:idx val="1"/>
          <c:order val="1"/>
          <c:tx>
            <c:strRef>
              <c:f>'Método 4'!$C$7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4'!$C$8:$C$10</c:f>
              <c:numCache>
                <c:formatCode>General</c:formatCode>
                <c:ptCount val="3"/>
                <c:pt idx="0">
                  <c:v>140</c:v>
                </c:pt>
                <c:pt idx="1">
                  <c:v>203</c:v>
                </c:pt>
                <c:pt idx="2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7-466C-943F-3CD72C84C9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09680"/>
        <c:axId val="638815088"/>
      </c:barChart>
      <c:catAx>
        <c:axId val="6388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15088"/>
        <c:crosses val="autoZero"/>
        <c:auto val="1"/>
        <c:lblAlgn val="ctr"/>
        <c:lblOffset val="100"/>
        <c:noMultiLvlLbl val="0"/>
      </c:catAx>
      <c:valAx>
        <c:axId val="638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1'!$B$20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1'!$B$21:$B$23</c:f>
              <c:numCache>
                <c:formatCode>General</c:formatCode>
                <c:ptCount val="3"/>
                <c:pt idx="0">
                  <c:v>623</c:v>
                </c:pt>
                <c:pt idx="1">
                  <c:v>420</c:v>
                </c:pt>
                <c:pt idx="2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5-404B-961C-3044BBE73669}"/>
            </c:ext>
          </c:extLst>
        </c:ser>
        <c:ser>
          <c:idx val="1"/>
          <c:order val="1"/>
          <c:tx>
            <c:strRef>
              <c:f>'Método 1'!$C$20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1'!$C$21:$C$23</c:f>
              <c:numCache>
                <c:formatCode>General</c:formatCode>
                <c:ptCount val="3"/>
                <c:pt idx="0">
                  <c:v>234</c:v>
                </c:pt>
                <c:pt idx="1">
                  <c:v>203</c:v>
                </c:pt>
                <c:pt idx="2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5-404B-961C-3044BBE736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09680"/>
        <c:axId val="638815088"/>
      </c:barChart>
      <c:catAx>
        <c:axId val="6388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15088"/>
        <c:crosses val="autoZero"/>
        <c:auto val="1"/>
        <c:lblAlgn val="ctr"/>
        <c:lblOffset val="100"/>
        <c:noMultiLvlLbl val="0"/>
      </c:catAx>
      <c:valAx>
        <c:axId val="638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 de Uso da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4'!$F$7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4'!$F$8:$F$10</c:f>
              <c:numCache>
                <c:formatCode>General</c:formatCode>
                <c:ptCount val="3"/>
                <c:pt idx="0">
                  <c:v>12.1</c:v>
                </c:pt>
                <c:pt idx="1">
                  <c:v>18.8</c:v>
                </c:pt>
                <c:pt idx="2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C-4C27-B8EB-ACD17D26C0F4}"/>
            </c:ext>
          </c:extLst>
        </c:ser>
        <c:ser>
          <c:idx val="1"/>
          <c:order val="1"/>
          <c:tx>
            <c:strRef>
              <c:f>'Método 4'!$G$7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4'!$G$8:$G$10</c:f>
              <c:numCache>
                <c:formatCode>General</c:formatCode>
                <c:ptCount val="3"/>
                <c:pt idx="0">
                  <c:v>14.7</c:v>
                </c:pt>
                <c:pt idx="1">
                  <c:v>20.6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C-4C27-B8EB-ACD17D26C0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501184"/>
        <c:axId val="757492864"/>
      </c:barChart>
      <c:catAx>
        <c:axId val="757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92864"/>
        <c:crosses val="autoZero"/>
        <c:auto val="1"/>
        <c:lblAlgn val="ctr"/>
        <c:lblOffset val="100"/>
        <c:noMultiLvlLbl val="0"/>
      </c:catAx>
      <c:valAx>
        <c:axId val="7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4'!$J$7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4'!$J$8:$J$10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D-43ED-AAAA-44A2A2986540}"/>
            </c:ext>
          </c:extLst>
        </c:ser>
        <c:ser>
          <c:idx val="1"/>
          <c:order val="1"/>
          <c:tx>
            <c:strRef>
              <c:f>'Método 4'!$K$7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4'!$K$8:$K$10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D-43ED-AAAA-44A2A29865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75"/>
        <c:axId val="757505760"/>
        <c:axId val="757485376"/>
      </c:barChart>
      <c:catAx>
        <c:axId val="7575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85376"/>
        <c:crosses val="autoZero"/>
        <c:auto val="1"/>
        <c:lblAlgn val="ctr"/>
        <c:lblOffset val="100"/>
        <c:noMultiLvlLbl val="0"/>
      </c:catAx>
      <c:valAx>
        <c:axId val="7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4'!$N$7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4'!$N$8:$N$10</c:f>
              <c:numCache>
                <c:formatCode>General</c:formatCode>
                <c:ptCount val="3"/>
                <c:pt idx="0">
                  <c:v>15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9-42F7-92C7-D07FB734218A}"/>
            </c:ext>
          </c:extLst>
        </c:ser>
        <c:ser>
          <c:idx val="1"/>
          <c:order val="1"/>
          <c:tx>
            <c:strRef>
              <c:f>'Método 4'!$O$7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4'!$O$8:$O$10</c:f>
              <c:numCache>
                <c:formatCode>General</c:formatCode>
                <c:ptCount val="3"/>
                <c:pt idx="0">
                  <c:v>14</c:v>
                </c:pt>
                <c:pt idx="1">
                  <c:v>19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9-42F7-92C7-D07FB73421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279408"/>
        <c:axId val="816279824"/>
      </c:barChart>
      <c:catAx>
        <c:axId val="8162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824"/>
        <c:crosses val="autoZero"/>
        <c:auto val="1"/>
        <c:lblAlgn val="ctr"/>
        <c:lblOffset val="100"/>
        <c:noMultiLvlLbl val="0"/>
      </c:catAx>
      <c:valAx>
        <c:axId val="816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4'!$B$20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4'!$B$21:$B$23</c:f>
              <c:numCache>
                <c:formatCode>General</c:formatCode>
                <c:ptCount val="3"/>
                <c:pt idx="0">
                  <c:v>218</c:v>
                </c:pt>
                <c:pt idx="1">
                  <c:v>234</c:v>
                </c:pt>
                <c:pt idx="2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6-4D99-B593-2C862D4767E3}"/>
            </c:ext>
          </c:extLst>
        </c:ser>
        <c:ser>
          <c:idx val="1"/>
          <c:order val="1"/>
          <c:tx>
            <c:strRef>
              <c:f>'Método 4'!$C$20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4'!$C$21:$C$23</c:f>
              <c:numCache>
                <c:formatCode>General</c:formatCode>
                <c:ptCount val="3"/>
                <c:pt idx="0">
                  <c:v>187</c:v>
                </c:pt>
                <c:pt idx="1">
                  <c:v>203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6-4D99-B593-2C862D4767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09680"/>
        <c:axId val="638815088"/>
      </c:barChart>
      <c:catAx>
        <c:axId val="6388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15088"/>
        <c:crosses val="autoZero"/>
        <c:auto val="1"/>
        <c:lblAlgn val="ctr"/>
        <c:lblOffset val="100"/>
        <c:noMultiLvlLbl val="0"/>
      </c:catAx>
      <c:valAx>
        <c:axId val="638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 de Uso da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4'!$F$20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4'!$F$21:$F$23</c:f>
              <c:numCache>
                <c:formatCode>General</c:formatCode>
                <c:ptCount val="3"/>
                <c:pt idx="0">
                  <c:v>18</c:v>
                </c:pt>
                <c:pt idx="1">
                  <c:v>16.3</c:v>
                </c:pt>
                <c:pt idx="2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B-4A04-88CD-0A11FAE3CB2A}"/>
            </c:ext>
          </c:extLst>
        </c:ser>
        <c:ser>
          <c:idx val="1"/>
          <c:order val="1"/>
          <c:tx>
            <c:strRef>
              <c:f>'Método 4'!$G$20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4'!$G$21:$G$23</c:f>
              <c:numCache>
                <c:formatCode>General</c:formatCode>
                <c:ptCount val="3"/>
                <c:pt idx="0">
                  <c:v>23.1</c:v>
                </c:pt>
                <c:pt idx="1">
                  <c:v>19.399999999999999</c:v>
                </c:pt>
                <c:pt idx="2">
                  <c:v>20.100000000000001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B-4A04-88CD-0A11FAE3CB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501184"/>
        <c:axId val="757492864"/>
      </c:barChart>
      <c:catAx>
        <c:axId val="757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92864"/>
        <c:crosses val="autoZero"/>
        <c:auto val="1"/>
        <c:lblAlgn val="ctr"/>
        <c:lblOffset val="100"/>
        <c:noMultiLvlLbl val="0"/>
      </c:catAx>
      <c:valAx>
        <c:axId val="7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4'!$J$20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4'!$J$21:$J$23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4-4632-8452-DF8855D83D27}"/>
            </c:ext>
          </c:extLst>
        </c:ser>
        <c:ser>
          <c:idx val="1"/>
          <c:order val="1"/>
          <c:tx>
            <c:strRef>
              <c:f>'Método 4'!$K$20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4'!$K$21:$K$23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4-4632-8452-DF8855D83D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75"/>
        <c:axId val="757505760"/>
        <c:axId val="757485376"/>
      </c:barChart>
      <c:catAx>
        <c:axId val="7575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85376"/>
        <c:crosses val="autoZero"/>
        <c:auto val="1"/>
        <c:lblAlgn val="ctr"/>
        <c:lblOffset val="100"/>
        <c:noMultiLvlLbl val="0"/>
      </c:catAx>
      <c:valAx>
        <c:axId val="7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4'!$N$20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4'!$N$21:$N$23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0-4009-B3EC-5C692D37DAF4}"/>
            </c:ext>
          </c:extLst>
        </c:ser>
        <c:ser>
          <c:idx val="1"/>
          <c:order val="1"/>
          <c:tx>
            <c:strRef>
              <c:f>'Método 4'!$O$20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4'!$O$21:$O$23</c:f>
              <c:numCache>
                <c:formatCode>General</c:formatCode>
                <c:ptCount val="3"/>
                <c:pt idx="0">
                  <c:v>17</c:v>
                </c:pt>
                <c:pt idx="1">
                  <c:v>19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0-4009-B3EC-5C692D37DA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279408"/>
        <c:axId val="816279824"/>
      </c:barChart>
      <c:catAx>
        <c:axId val="8162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824"/>
        <c:crosses val="autoZero"/>
        <c:auto val="1"/>
        <c:lblAlgn val="ctr"/>
        <c:lblOffset val="100"/>
        <c:noMultiLvlLbl val="0"/>
      </c:catAx>
      <c:valAx>
        <c:axId val="816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4'!$B$33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4'!$B$34:$B$36</c:f>
              <c:numCache>
                <c:formatCode>General</c:formatCode>
                <c:ptCount val="3"/>
                <c:pt idx="0">
                  <c:v>1265</c:v>
                </c:pt>
                <c:pt idx="1">
                  <c:v>1171</c:v>
                </c:pt>
                <c:pt idx="2">
                  <c:v>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7-48A1-9AA3-39608EA76A23}"/>
            </c:ext>
          </c:extLst>
        </c:ser>
        <c:ser>
          <c:idx val="1"/>
          <c:order val="1"/>
          <c:tx>
            <c:strRef>
              <c:f>'Método 4'!$C$33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4'!$C$34:$C$36</c:f>
              <c:numCache>
                <c:formatCode>General</c:formatCode>
                <c:ptCount val="3"/>
                <c:pt idx="0">
                  <c:v>312</c:v>
                </c:pt>
                <c:pt idx="1">
                  <c:v>265</c:v>
                </c:pt>
                <c:pt idx="2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7-48A1-9AA3-39608EA76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09680"/>
        <c:axId val="638815088"/>
      </c:barChart>
      <c:catAx>
        <c:axId val="6388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15088"/>
        <c:crosses val="autoZero"/>
        <c:auto val="1"/>
        <c:lblAlgn val="ctr"/>
        <c:lblOffset val="100"/>
        <c:noMultiLvlLbl val="0"/>
      </c:catAx>
      <c:valAx>
        <c:axId val="638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 de Uso da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4'!$F$33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4'!$F$34:$F$36</c:f>
              <c:numCache>
                <c:formatCode>General</c:formatCode>
                <c:ptCount val="3"/>
                <c:pt idx="0">
                  <c:v>24.6</c:v>
                </c:pt>
                <c:pt idx="1">
                  <c:v>21.3</c:v>
                </c:pt>
                <c:pt idx="2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6-4F64-8C05-CCB5A061BFE8}"/>
            </c:ext>
          </c:extLst>
        </c:ser>
        <c:ser>
          <c:idx val="1"/>
          <c:order val="1"/>
          <c:tx>
            <c:strRef>
              <c:f>'Método 4'!$G$33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4'!$G$34:$G$36</c:f>
              <c:numCache>
                <c:formatCode>General</c:formatCode>
                <c:ptCount val="3"/>
                <c:pt idx="0">
                  <c:v>18.3</c:v>
                </c:pt>
                <c:pt idx="1">
                  <c:v>21.9</c:v>
                </c:pt>
                <c:pt idx="2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6-4F64-8C05-CCB5A061BF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501184"/>
        <c:axId val="757492864"/>
      </c:barChart>
      <c:catAx>
        <c:axId val="757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92864"/>
        <c:crosses val="autoZero"/>
        <c:auto val="1"/>
        <c:lblAlgn val="ctr"/>
        <c:lblOffset val="100"/>
        <c:noMultiLvlLbl val="0"/>
      </c:catAx>
      <c:valAx>
        <c:axId val="7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4'!$J$33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4'!$J$34:$J$36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0-40CB-8B38-EB2968C657BA}"/>
            </c:ext>
          </c:extLst>
        </c:ser>
        <c:ser>
          <c:idx val="1"/>
          <c:order val="1"/>
          <c:tx>
            <c:strRef>
              <c:f>'Método 4'!$K$33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4'!$K$34:$K$36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0-40CB-8B38-EB2968C65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75"/>
        <c:axId val="757505760"/>
        <c:axId val="757485376"/>
      </c:barChart>
      <c:catAx>
        <c:axId val="7575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85376"/>
        <c:crosses val="autoZero"/>
        <c:auto val="1"/>
        <c:lblAlgn val="ctr"/>
        <c:lblOffset val="100"/>
        <c:noMultiLvlLbl val="0"/>
      </c:catAx>
      <c:valAx>
        <c:axId val="7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 de Uso da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1'!$F$20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1'!$F$21:$F$23</c:f>
              <c:numCache>
                <c:formatCode>General</c:formatCode>
                <c:ptCount val="3"/>
                <c:pt idx="0">
                  <c:v>19</c:v>
                </c:pt>
                <c:pt idx="1">
                  <c:v>26.1</c:v>
                </c:pt>
                <c:pt idx="2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D-472A-A779-B1C14F416AC6}"/>
            </c:ext>
          </c:extLst>
        </c:ser>
        <c:ser>
          <c:idx val="1"/>
          <c:order val="1"/>
          <c:tx>
            <c:strRef>
              <c:f>'Método 1'!$G$20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1'!$G$21:$G$23</c:f>
              <c:numCache>
                <c:formatCode>General</c:formatCode>
                <c:ptCount val="3"/>
                <c:pt idx="0">
                  <c:v>18.3</c:v>
                </c:pt>
                <c:pt idx="1">
                  <c:v>19.899999999999999</c:v>
                </c:pt>
                <c:pt idx="2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D-472A-A779-B1C14F416A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501184"/>
        <c:axId val="757492864"/>
      </c:barChart>
      <c:catAx>
        <c:axId val="757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92864"/>
        <c:crosses val="autoZero"/>
        <c:auto val="1"/>
        <c:lblAlgn val="ctr"/>
        <c:lblOffset val="100"/>
        <c:noMultiLvlLbl val="0"/>
      </c:catAx>
      <c:valAx>
        <c:axId val="7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4'!$N$33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4'!$N$34:$N$36</c:f>
              <c:numCache>
                <c:formatCode>General</c:formatCode>
                <c:ptCount val="3"/>
                <c:pt idx="0">
                  <c:v>15</c:v>
                </c:pt>
                <c:pt idx="1">
                  <c:v>14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2-4F5C-B3FD-B3FEC06A7192}"/>
            </c:ext>
          </c:extLst>
        </c:ser>
        <c:ser>
          <c:idx val="1"/>
          <c:order val="1"/>
          <c:tx>
            <c:strRef>
              <c:f>'Método 4'!$O$33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4'!$O$34:$O$36</c:f>
              <c:numCache>
                <c:formatCode>General</c:formatCode>
                <c:ptCount val="3"/>
                <c:pt idx="0">
                  <c:v>14</c:v>
                </c:pt>
                <c:pt idx="1">
                  <c:v>17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2-4F5C-B3FD-B3FEC06A71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279408"/>
        <c:axId val="816279824"/>
      </c:barChart>
      <c:catAx>
        <c:axId val="8162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824"/>
        <c:crosses val="autoZero"/>
        <c:auto val="1"/>
        <c:lblAlgn val="ctr"/>
        <c:lblOffset val="100"/>
        <c:noMultiLvlLbl val="0"/>
      </c:catAx>
      <c:valAx>
        <c:axId val="816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4'!$B$46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4'!$B$47:$B$49</c:f>
              <c:numCache>
                <c:formatCode>General</c:formatCode>
                <c:ptCount val="3"/>
                <c:pt idx="0">
                  <c:v>7796</c:v>
                </c:pt>
                <c:pt idx="1">
                  <c:v>7984</c:v>
                </c:pt>
                <c:pt idx="2">
                  <c:v>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E-4ECE-9554-E4C853431085}"/>
            </c:ext>
          </c:extLst>
        </c:ser>
        <c:ser>
          <c:idx val="1"/>
          <c:order val="1"/>
          <c:tx>
            <c:strRef>
              <c:f>'Método 4'!$C$46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4'!$C$47:$C$49</c:f>
              <c:numCache>
                <c:formatCode>General</c:formatCode>
                <c:ptCount val="3"/>
                <c:pt idx="0">
                  <c:v>937</c:v>
                </c:pt>
                <c:pt idx="1">
                  <c:v>999</c:v>
                </c:pt>
                <c:pt idx="2">
                  <c:v>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E-4ECE-9554-E4C8534310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09680"/>
        <c:axId val="638815088"/>
      </c:barChart>
      <c:catAx>
        <c:axId val="6388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15088"/>
        <c:crosses val="autoZero"/>
        <c:auto val="1"/>
        <c:lblAlgn val="ctr"/>
        <c:lblOffset val="100"/>
        <c:noMultiLvlLbl val="0"/>
      </c:catAx>
      <c:valAx>
        <c:axId val="638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Pico de Uso da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4'!$F$46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4'!$F$47:$F$49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27.6</c:v>
                </c:pt>
                <c:pt idx="2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B-437D-9A6A-F534CC843646}"/>
            </c:ext>
          </c:extLst>
        </c:ser>
        <c:ser>
          <c:idx val="1"/>
          <c:order val="1"/>
          <c:tx>
            <c:strRef>
              <c:f>'Método 4'!$G$46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4'!$G$47:$G$49</c:f>
              <c:numCache>
                <c:formatCode>General</c:formatCode>
                <c:ptCount val="3"/>
                <c:pt idx="0">
                  <c:v>21.4</c:v>
                </c:pt>
                <c:pt idx="1">
                  <c:v>30.8</c:v>
                </c:pt>
                <c:pt idx="2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B-437D-9A6A-F534CC8436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501184"/>
        <c:axId val="757492864"/>
      </c:barChart>
      <c:catAx>
        <c:axId val="757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92864"/>
        <c:crosses val="autoZero"/>
        <c:auto val="1"/>
        <c:lblAlgn val="ctr"/>
        <c:lblOffset val="100"/>
        <c:noMultiLvlLbl val="0"/>
      </c:catAx>
      <c:valAx>
        <c:axId val="7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Uso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4'!$J$46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4'!$J$47:$J$49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5-4A86-A051-BD48501D76D2}"/>
            </c:ext>
          </c:extLst>
        </c:ser>
        <c:ser>
          <c:idx val="1"/>
          <c:order val="1"/>
          <c:tx>
            <c:strRef>
              <c:f>'Método 4'!$K$46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4'!$K$47:$K$49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5-4A86-A051-BD48501D7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75"/>
        <c:axId val="757505760"/>
        <c:axId val="757485376"/>
      </c:barChart>
      <c:catAx>
        <c:axId val="7575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85376"/>
        <c:crosses val="autoZero"/>
        <c:auto val="1"/>
        <c:lblAlgn val="ctr"/>
        <c:lblOffset val="100"/>
        <c:noMultiLvlLbl val="0"/>
      </c:catAx>
      <c:valAx>
        <c:axId val="7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4'!$N$46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4'!$N$47:$N$49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5-4505-8102-B647CA0B4E28}"/>
            </c:ext>
          </c:extLst>
        </c:ser>
        <c:ser>
          <c:idx val="1"/>
          <c:order val="1"/>
          <c:tx>
            <c:strRef>
              <c:f>'Método 4'!$O$46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4'!$O$47:$O$49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5-4505-8102-B647CA0B4E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279408"/>
        <c:axId val="816279824"/>
      </c:barChart>
      <c:catAx>
        <c:axId val="8162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824"/>
        <c:crosses val="autoZero"/>
        <c:auto val="1"/>
        <c:lblAlgn val="ctr"/>
        <c:lblOffset val="100"/>
        <c:noMultiLvlLbl val="0"/>
      </c:catAx>
      <c:valAx>
        <c:axId val="816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Memória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1'!$J$20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1'!$J$21:$J$23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A-46FB-943B-D04F37EABC34}"/>
            </c:ext>
          </c:extLst>
        </c:ser>
        <c:ser>
          <c:idx val="1"/>
          <c:order val="1"/>
          <c:tx>
            <c:strRef>
              <c:f>'Método 1'!$K$20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1'!$K$21:$K$23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A-46FB-943B-D04F37EAB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75"/>
        <c:axId val="757505760"/>
        <c:axId val="757485376"/>
      </c:barChart>
      <c:catAx>
        <c:axId val="7575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485376"/>
        <c:crosses val="autoZero"/>
        <c:auto val="1"/>
        <c:lblAlgn val="ctr"/>
        <c:lblOffset val="100"/>
        <c:noMultiLvlLbl val="0"/>
      </c:catAx>
      <c:valAx>
        <c:axId val="7574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1'!$N$20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1'!$N$21:$N$23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7-4B40-9404-F5E881C70031}"/>
            </c:ext>
          </c:extLst>
        </c:ser>
        <c:ser>
          <c:idx val="1"/>
          <c:order val="1"/>
          <c:tx>
            <c:strRef>
              <c:f>'Método 1'!$O$20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1'!$O$21:$O$23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7-4B40-9404-F5E881C700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279408"/>
        <c:axId val="816279824"/>
      </c:barChart>
      <c:catAx>
        <c:axId val="8162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824"/>
        <c:crosses val="autoZero"/>
        <c:auto val="1"/>
        <c:lblAlgn val="ctr"/>
        <c:lblOffset val="100"/>
        <c:noMultiLvlLbl val="0"/>
      </c:catAx>
      <c:valAx>
        <c:axId val="816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1'!$B$33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1'!$B$34:$B$36</c:f>
              <c:numCache>
                <c:formatCode>General</c:formatCode>
                <c:ptCount val="3"/>
                <c:pt idx="0">
                  <c:v>2842</c:v>
                </c:pt>
                <c:pt idx="1">
                  <c:v>3233</c:v>
                </c:pt>
                <c:pt idx="2">
                  <c:v>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5-408E-AE0D-4E53C403312D}"/>
            </c:ext>
          </c:extLst>
        </c:ser>
        <c:ser>
          <c:idx val="1"/>
          <c:order val="1"/>
          <c:tx>
            <c:strRef>
              <c:f>'Método 1'!$C$33</c:f>
              <c:strCache>
                <c:ptCount val="1"/>
                <c:pt idx="0">
                  <c:v>Paralela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'Método 1'!$C$34:$C$36</c:f>
              <c:numCache>
                <c:formatCode>General</c:formatCode>
                <c:ptCount val="3"/>
                <c:pt idx="0">
                  <c:v>452</c:v>
                </c:pt>
                <c:pt idx="1">
                  <c:v>624</c:v>
                </c:pt>
                <c:pt idx="2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5-408E-AE0D-4E53C40331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09680"/>
        <c:axId val="638815088"/>
      </c:barChart>
      <c:catAx>
        <c:axId val="63880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15088"/>
        <c:crosses val="autoZero"/>
        <c:auto val="1"/>
        <c:lblAlgn val="ctr"/>
        <c:lblOffset val="100"/>
        <c:noMultiLvlLbl val="0"/>
      </c:catAx>
      <c:valAx>
        <c:axId val="6388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55</xdr:row>
      <xdr:rowOff>14287</xdr:rowOff>
    </xdr:from>
    <xdr:to>
      <xdr:col>3</xdr:col>
      <xdr:colOff>323850</xdr:colOff>
      <xdr:row>68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1BB9F1-771C-4F72-BB71-EE2C5DA2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85726</xdr:colOff>
      <xdr:row>54</xdr:row>
      <xdr:rowOff>185738</xdr:rowOff>
    </xdr:from>
    <xdr:to>
      <xdr:col>7</xdr:col>
      <xdr:colOff>180976</xdr:colOff>
      <xdr:row>68</xdr:row>
      <xdr:rowOff>180976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02B95F-2FF5-40B3-B8D3-F247EC499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55</xdr:row>
      <xdr:rowOff>4763</xdr:rowOff>
    </xdr:from>
    <xdr:to>
      <xdr:col>11</xdr:col>
      <xdr:colOff>276225</xdr:colOff>
      <xdr:row>69</xdr:row>
      <xdr:rowOff>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3804B91-74B4-4EF2-8FA8-EF2D7934D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55</xdr:row>
      <xdr:rowOff>4762</xdr:rowOff>
    </xdr:from>
    <xdr:to>
      <xdr:col>16</xdr:col>
      <xdr:colOff>200025</xdr:colOff>
      <xdr:row>68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C7F57C4-1B02-40DB-B123-256926849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73</xdr:row>
      <xdr:rowOff>190499</xdr:rowOff>
    </xdr:from>
    <xdr:to>
      <xdr:col>3</xdr:col>
      <xdr:colOff>247651</xdr:colOff>
      <xdr:row>87</xdr:row>
      <xdr:rowOff>180974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64B0ECE-8B0D-470C-A394-2F9EEC566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76200</xdr:colOff>
      <xdr:row>73</xdr:row>
      <xdr:rowOff>180975</xdr:rowOff>
    </xdr:from>
    <xdr:to>
      <xdr:col>7</xdr:col>
      <xdr:colOff>200025</xdr:colOff>
      <xdr:row>87</xdr:row>
      <xdr:rowOff>180975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753C527-0034-4D89-B996-9B686B2E8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314325</xdr:colOff>
      <xdr:row>73</xdr:row>
      <xdr:rowOff>180975</xdr:rowOff>
    </xdr:from>
    <xdr:to>
      <xdr:col>11</xdr:col>
      <xdr:colOff>171450</xdr:colOff>
      <xdr:row>87</xdr:row>
      <xdr:rowOff>176213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6C560C7-87DA-473C-ACBC-A3D982A22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285750</xdr:colOff>
      <xdr:row>73</xdr:row>
      <xdr:rowOff>171450</xdr:rowOff>
    </xdr:from>
    <xdr:to>
      <xdr:col>15</xdr:col>
      <xdr:colOff>514350</xdr:colOff>
      <xdr:row>87</xdr:row>
      <xdr:rowOff>157163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1088782-6201-4DDF-89F5-3C2691E4F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3</xdr:col>
      <xdr:colOff>247650</xdr:colOff>
      <xdr:row>106</xdr:row>
      <xdr:rowOff>180975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E3DBA70-1CB6-4E5D-AD2D-DFDEB0EA2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93</xdr:row>
      <xdr:rowOff>0</xdr:rowOff>
    </xdr:from>
    <xdr:to>
      <xdr:col>7</xdr:col>
      <xdr:colOff>123825</xdr:colOff>
      <xdr:row>107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6EAE229-6069-4FA5-B3FF-B3C1DC1F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257175</xdr:colOff>
      <xdr:row>92</xdr:row>
      <xdr:rowOff>180975</xdr:rowOff>
    </xdr:from>
    <xdr:to>
      <xdr:col>11</xdr:col>
      <xdr:colOff>114300</xdr:colOff>
      <xdr:row>106</xdr:row>
      <xdr:rowOff>176213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63C3CA48-9E3D-462D-9C45-FCC898F0D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209550</xdr:colOff>
      <xdr:row>92</xdr:row>
      <xdr:rowOff>161925</xdr:rowOff>
    </xdr:from>
    <xdr:to>
      <xdr:col>15</xdr:col>
      <xdr:colOff>371475</xdr:colOff>
      <xdr:row>106</xdr:row>
      <xdr:rowOff>147638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1A72E65-3DC7-46E3-9B18-7E905B826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3</xdr:col>
      <xdr:colOff>247650</xdr:colOff>
      <xdr:row>125</xdr:row>
      <xdr:rowOff>180975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D5F5819-F642-45C8-A4F3-532FC62FF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112</xdr:row>
      <xdr:rowOff>0</xdr:rowOff>
    </xdr:from>
    <xdr:to>
      <xdr:col>7</xdr:col>
      <xdr:colOff>123825</xdr:colOff>
      <xdr:row>126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90AD8E3-3ABF-4468-A9C0-7CAF1B056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276225</xdr:colOff>
      <xdr:row>111</xdr:row>
      <xdr:rowOff>180975</xdr:rowOff>
    </xdr:from>
    <xdr:to>
      <xdr:col>11</xdr:col>
      <xdr:colOff>133350</xdr:colOff>
      <xdr:row>125</xdr:row>
      <xdr:rowOff>176213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6596F31A-378D-43F5-9427-9AAB9FB79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247650</xdr:colOff>
      <xdr:row>112</xdr:row>
      <xdr:rowOff>0</xdr:rowOff>
    </xdr:from>
    <xdr:to>
      <xdr:col>15</xdr:col>
      <xdr:colOff>409575</xdr:colOff>
      <xdr:row>125</xdr:row>
      <xdr:rowOff>176213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8C0B002-AB27-4288-863B-E4A306951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0</xdr:rowOff>
    </xdr:from>
    <xdr:to>
      <xdr:col>3</xdr:col>
      <xdr:colOff>238125</xdr:colOff>
      <xdr:row>68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5DC657-3E17-4F30-ACC6-1A2DB178F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7</xdr:col>
      <xdr:colOff>247650</xdr:colOff>
      <xdr:row>69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EB64AF-860E-4AAA-BC6C-7474AA546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55</xdr:row>
      <xdr:rowOff>9525</xdr:rowOff>
    </xdr:from>
    <xdr:to>
      <xdr:col>12</xdr:col>
      <xdr:colOff>266700</xdr:colOff>
      <xdr:row>69</xdr:row>
      <xdr:rowOff>4763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7803BD-7D5E-45A3-B74F-14433759A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628650</xdr:colOff>
      <xdr:row>54</xdr:row>
      <xdr:rowOff>180975</xdr:rowOff>
    </xdr:from>
    <xdr:to>
      <xdr:col>17</xdr:col>
      <xdr:colOff>104775</xdr:colOff>
      <xdr:row>68</xdr:row>
      <xdr:rowOff>166688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324657-C55F-46DA-ABFF-A72C88542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238125</xdr:colOff>
      <xdr:row>87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3BEFB55-636C-488E-9AAA-A2213B37D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247650</xdr:colOff>
      <xdr:row>88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F098BF-0D91-46AB-9647-426BDA6A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133350</xdr:colOff>
      <xdr:row>73</xdr:row>
      <xdr:rowOff>180975</xdr:rowOff>
    </xdr:from>
    <xdr:to>
      <xdr:col>12</xdr:col>
      <xdr:colOff>304800</xdr:colOff>
      <xdr:row>87</xdr:row>
      <xdr:rowOff>176213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57250D1-E0BA-4E3F-8909-3F3462AEB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409575</xdr:colOff>
      <xdr:row>74</xdr:row>
      <xdr:rowOff>0</xdr:rowOff>
    </xdr:from>
    <xdr:to>
      <xdr:col>16</xdr:col>
      <xdr:colOff>571500</xdr:colOff>
      <xdr:row>87</xdr:row>
      <xdr:rowOff>176213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4541655-619C-4499-9FC9-A69139B43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3</xdr:col>
      <xdr:colOff>238125</xdr:colOff>
      <xdr:row>106</xdr:row>
      <xdr:rowOff>180975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BC8D0FB-D687-4DCD-B7B8-203E2DB6B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93</xdr:row>
      <xdr:rowOff>0</xdr:rowOff>
    </xdr:from>
    <xdr:to>
      <xdr:col>7</xdr:col>
      <xdr:colOff>247650</xdr:colOff>
      <xdr:row>107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C213B6A-CE21-4FEB-A371-CD810D62E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93</xdr:row>
      <xdr:rowOff>0</xdr:rowOff>
    </xdr:from>
    <xdr:to>
      <xdr:col>12</xdr:col>
      <xdr:colOff>171450</xdr:colOff>
      <xdr:row>106</xdr:row>
      <xdr:rowOff>185738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6513DD6-010E-42DE-A998-7AD873068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438150</xdr:colOff>
      <xdr:row>92</xdr:row>
      <xdr:rowOff>180975</xdr:rowOff>
    </xdr:from>
    <xdr:to>
      <xdr:col>16</xdr:col>
      <xdr:colOff>600075</xdr:colOff>
      <xdr:row>106</xdr:row>
      <xdr:rowOff>166688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2AC60C2-5805-4524-B52A-63A0CEC74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3</xdr:col>
      <xdr:colOff>238125</xdr:colOff>
      <xdr:row>125</xdr:row>
      <xdr:rowOff>180975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33ECB8E-3212-47EC-B6D4-91C3D5678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112</xdr:row>
      <xdr:rowOff>0</xdr:rowOff>
    </xdr:from>
    <xdr:to>
      <xdr:col>7</xdr:col>
      <xdr:colOff>247650</xdr:colOff>
      <xdr:row>126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EA71B3C-9702-4BC4-A922-CBB2D4049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12</xdr:col>
      <xdr:colOff>171450</xdr:colOff>
      <xdr:row>125</xdr:row>
      <xdr:rowOff>185738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BDDF2B8-F336-4280-A2B0-26BD3094F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476250</xdr:colOff>
      <xdr:row>112</xdr:row>
      <xdr:rowOff>0</xdr:rowOff>
    </xdr:from>
    <xdr:to>
      <xdr:col>16</xdr:col>
      <xdr:colOff>638175</xdr:colOff>
      <xdr:row>125</xdr:row>
      <xdr:rowOff>176213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894F326-1AC6-47EF-894C-0B2DC8414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0</xdr:rowOff>
    </xdr:from>
    <xdr:to>
      <xdr:col>3</xdr:col>
      <xdr:colOff>238125</xdr:colOff>
      <xdr:row>68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C3E92C-A21B-4703-9FC1-4B275005E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7</xdr:col>
      <xdr:colOff>161925</xdr:colOff>
      <xdr:row>69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042E5A-2675-45F5-B640-661A068B7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54</xdr:row>
      <xdr:rowOff>180975</xdr:rowOff>
    </xdr:from>
    <xdr:to>
      <xdr:col>12</xdr:col>
      <xdr:colOff>57150</xdr:colOff>
      <xdr:row>68</xdr:row>
      <xdr:rowOff>176213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A902B4-CD6E-4A8C-91BA-4FB160860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54</xdr:row>
      <xdr:rowOff>171450</xdr:rowOff>
    </xdr:from>
    <xdr:to>
      <xdr:col>17</xdr:col>
      <xdr:colOff>266700</xdr:colOff>
      <xdr:row>68</xdr:row>
      <xdr:rowOff>157163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3615BF-9CE7-457C-8068-5D2876F91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238125</xdr:colOff>
      <xdr:row>87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1895DD-D90B-4670-8233-D1FED40F8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161925</xdr:colOff>
      <xdr:row>88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3A01EC3-0512-4B2B-9B27-08659E9FF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304800</xdr:colOff>
      <xdr:row>73</xdr:row>
      <xdr:rowOff>171450</xdr:rowOff>
    </xdr:from>
    <xdr:to>
      <xdr:col>12</xdr:col>
      <xdr:colOff>76200</xdr:colOff>
      <xdr:row>87</xdr:row>
      <xdr:rowOff>166688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71107F0-99DA-41E6-95C7-FD6B4F9C7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466725</xdr:colOff>
      <xdr:row>74</xdr:row>
      <xdr:rowOff>0</xdr:rowOff>
    </xdr:from>
    <xdr:to>
      <xdr:col>17</xdr:col>
      <xdr:colOff>219075</xdr:colOff>
      <xdr:row>87</xdr:row>
      <xdr:rowOff>176213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A4CDF2E-CABD-45E2-AD72-69DE1655C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3</xdr:col>
      <xdr:colOff>238125</xdr:colOff>
      <xdr:row>106</xdr:row>
      <xdr:rowOff>180975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A5D0A3E-3A64-43B6-9517-86F5E28B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93</xdr:row>
      <xdr:rowOff>0</xdr:rowOff>
    </xdr:from>
    <xdr:to>
      <xdr:col>7</xdr:col>
      <xdr:colOff>161925</xdr:colOff>
      <xdr:row>107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FB71CC0-A810-447B-9986-647C31181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323850</xdr:colOff>
      <xdr:row>93</xdr:row>
      <xdr:rowOff>0</xdr:rowOff>
    </xdr:from>
    <xdr:to>
      <xdr:col>12</xdr:col>
      <xdr:colOff>95250</xdr:colOff>
      <xdr:row>106</xdr:row>
      <xdr:rowOff>185738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350D7BB-F37B-4105-90F7-B26D5A400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476250</xdr:colOff>
      <xdr:row>92</xdr:row>
      <xdr:rowOff>180975</xdr:rowOff>
    </xdr:from>
    <xdr:to>
      <xdr:col>17</xdr:col>
      <xdr:colOff>228600</xdr:colOff>
      <xdr:row>106</xdr:row>
      <xdr:rowOff>166688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9FFE3F9-36CE-4440-AE9A-795A0A7D0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3</xdr:col>
      <xdr:colOff>238125</xdr:colOff>
      <xdr:row>125</xdr:row>
      <xdr:rowOff>180975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707FC92-A990-4A56-B8BE-57D517D13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112</xdr:row>
      <xdr:rowOff>0</xdr:rowOff>
    </xdr:from>
    <xdr:to>
      <xdr:col>7</xdr:col>
      <xdr:colOff>161925</xdr:colOff>
      <xdr:row>126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EA3CBB3-85AD-4DD6-A5BD-EDD470BB5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381000</xdr:colOff>
      <xdr:row>112</xdr:row>
      <xdr:rowOff>0</xdr:rowOff>
    </xdr:from>
    <xdr:to>
      <xdr:col>12</xdr:col>
      <xdr:colOff>152400</xdr:colOff>
      <xdr:row>125</xdr:row>
      <xdr:rowOff>185738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F8B49D2-26F8-403F-A944-EC1D5FB79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466725</xdr:colOff>
      <xdr:row>111</xdr:row>
      <xdr:rowOff>180975</xdr:rowOff>
    </xdr:from>
    <xdr:to>
      <xdr:col>17</xdr:col>
      <xdr:colOff>219075</xdr:colOff>
      <xdr:row>125</xdr:row>
      <xdr:rowOff>166688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9025DDE-770F-4A5C-AC75-441E0C8EC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0</xdr:rowOff>
    </xdr:from>
    <xdr:to>
      <xdr:col>3</xdr:col>
      <xdr:colOff>209550</xdr:colOff>
      <xdr:row>68</xdr:row>
      <xdr:rowOff>180975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068584E-594C-4C62-AD1E-FB4850EF0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7</xdr:col>
      <xdr:colOff>219075</xdr:colOff>
      <xdr:row>69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E83D41C-5F20-432D-B981-723A321B7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11</xdr:col>
      <xdr:colOff>152400</xdr:colOff>
      <xdr:row>68</xdr:row>
      <xdr:rowOff>185738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8F8E6E9-6229-4A5A-AC18-221ECBD25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55</xdr:row>
      <xdr:rowOff>0</xdr:rowOff>
    </xdr:from>
    <xdr:to>
      <xdr:col>15</xdr:col>
      <xdr:colOff>123825</xdr:colOff>
      <xdr:row>68</xdr:row>
      <xdr:rowOff>176213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FA0F202-91C4-4E02-A3AF-096394BB3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209550</xdr:colOff>
      <xdr:row>87</xdr:row>
      <xdr:rowOff>161925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5FD10B5-DEEA-412F-A1BF-2F55114D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219075</xdr:colOff>
      <xdr:row>87</xdr:row>
      <xdr:rowOff>171450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EB5FE73-1ABA-4A48-9660-264147305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74</xdr:row>
      <xdr:rowOff>0</xdr:rowOff>
    </xdr:from>
    <xdr:to>
      <xdr:col>11</xdr:col>
      <xdr:colOff>152400</xdr:colOff>
      <xdr:row>87</xdr:row>
      <xdr:rowOff>166688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34B51B1-FDE0-4723-80BF-F1EB62401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15</xdr:col>
      <xdr:colOff>123825</xdr:colOff>
      <xdr:row>87</xdr:row>
      <xdr:rowOff>157163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1DE2095-3ADF-4C3E-8C52-26DFF7F62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3</xdr:col>
      <xdr:colOff>209550</xdr:colOff>
      <xdr:row>106</xdr:row>
      <xdr:rowOff>180975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F3930FA-F2F5-4AB7-8FBE-DA5210DF7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93</xdr:row>
      <xdr:rowOff>0</xdr:rowOff>
    </xdr:from>
    <xdr:to>
      <xdr:col>7</xdr:col>
      <xdr:colOff>219075</xdr:colOff>
      <xdr:row>107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80F719A-2F8D-48A9-ACB9-A2115C1C3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93</xdr:row>
      <xdr:rowOff>0</xdr:rowOff>
    </xdr:from>
    <xdr:to>
      <xdr:col>11</xdr:col>
      <xdr:colOff>152400</xdr:colOff>
      <xdr:row>106</xdr:row>
      <xdr:rowOff>185738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8A76EE93-AFF6-4127-BBDD-F5AEF0915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93</xdr:row>
      <xdr:rowOff>0</xdr:rowOff>
    </xdr:from>
    <xdr:to>
      <xdr:col>15</xdr:col>
      <xdr:colOff>123825</xdr:colOff>
      <xdr:row>106</xdr:row>
      <xdr:rowOff>176213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7147A494-E858-492C-BC5A-46F613947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3</xdr:col>
      <xdr:colOff>209550</xdr:colOff>
      <xdr:row>125</xdr:row>
      <xdr:rowOff>180975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2A1E7709-DB65-4CEC-A1E8-C88408BF9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112</xdr:row>
      <xdr:rowOff>0</xdr:rowOff>
    </xdr:from>
    <xdr:to>
      <xdr:col>7</xdr:col>
      <xdr:colOff>219075</xdr:colOff>
      <xdr:row>126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68AC5FA1-7974-492A-AFAC-60E33DA20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152400</xdr:colOff>
      <xdr:row>125</xdr:row>
      <xdr:rowOff>185738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83AC4E63-906F-46FC-9DFA-5277F7531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15</xdr:col>
      <xdr:colOff>123825</xdr:colOff>
      <xdr:row>125</xdr:row>
      <xdr:rowOff>176213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219EB1FE-3F31-4C7B-9EDC-4F2792F4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7F73-FB52-43F7-B76F-E8E3047D062C}">
  <dimension ref="A1:X136"/>
  <sheetViews>
    <sheetView tabSelected="1" topLeftCell="B69" zoomScaleNormal="100" workbookViewId="0">
      <selection activeCell="G141" sqref="G141"/>
    </sheetView>
  </sheetViews>
  <sheetFormatPr defaultRowHeight="15" x14ac:dyDescent="0.25"/>
  <cols>
    <col min="1" max="1" width="14.28515625" customWidth="1"/>
    <col min="2" max="3" width="13.5703125" customWidth="1"/>
    <col min="4" max="4" width="6.85546875" customWidth="1"/>
    <col min="5" max="5" width="14.28515625" customWidth="1"/>
    <col min="6" max="6" width="13.42578125" customWidth="1"/>
    <col min="7" max="7" width="15.42578125" customWidth="1"/>
    <col min="8" max="8" width="8.42578125" customWidth="1"/>
    <col min="9" max="9" width="11.5703125" customWidth="1"/>
    <col min="10" max="11" width="13.85546875" customWidth="1"/>
    <col min="12" max="12" width="8.140625" customWidth="1"/>
    <col min="13" max="13" width="10.85546875" customWidth="1"/>
    <col min="14" max="14" width="11.140625" customWidth="1"/>
    <col min="15" max="15" width="11.7109375" customWidth="1"/>
    <col min="17" max="17" width="11" customWidth="1"/>
    <col min="18" max="18" width="15.28515625" customWidth="1"/>
    <col min="19" max="19" width="15.5703125" customWidth="1"/>
  </cols>
  <sheetData>
    <row r="1" spans="1:19" ht="15.75" x14ac:dyDescent="0.25">
      <c r="A1" s="26" t="s">
        <v>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3" spans="1:19" ht="20.25" customHeight="1" x14ac:dyDescent="0.25">
      <c r="A3" s="36" t="s">
        <v>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</row>
    <row r="5" spans="1:19" ht="15.75" x14ac:dyDescent="0.25">
      <c r="A5" s="27" t="s">
        <v>6</v>
      </c>
      <c r="B5" s="28"/>
      <c r="C5" s="29"/>
      <c r="E5" s="27" t="s">
        <v>111</v>
      </c>
      <c r="F5" s="28"/>
      <c r="G5" s="29"/>
      <c r="I5" s="27" t="s">
        <v>113</v>
      </c>
      <c r="J5" s="28"/>
      <c r="K5" s="29"/>
      <c r="M5" s="27" t="s">
        <v>114</v>
      </c>
      <c r="N5" s="28"/>
      <c r="O5" s="29"/>
      <c r="Q5" s="30" t="s">
        <v>7</v>
      </c>
      <c r="R5" s="30"/>
      <c r="S5" s="30"/>
    </row>
    <row r="6" spans="1:19" ht="15.75" x14ac:dyDescent="0.25">
      <c r="A6" s="1"/>
      <c r="B6" s="37" t="s">
        <v>3</v>
      </c>
      <c r="C6" s="38"/>
      <c r="E6" s="1"/>
      <c r="F6" s="37" t="s">
        <v>3</v>
      </c>
      <c r="G6" s="38"/>
      <c r="I6" s="1"/>
      <c r="J6" s="37" t="s">
        <v>3</v>
      </c>
      <c r="K6" s="38"/>
      <c r="M6" s="1"/>
      <c r="N6" s="37" t="s">
        <v>3</v>
      </c>
      <c r="O6" s="38"/>
      <c r="Q6" s="1"/>
      <c r="R6" s="39" t="s">
        <v>3</v>
      </c>
      <c r="S6" s="39"/>
    </row>
    <row r="7" spans="1:19" ht="15.75" x14ac:dyDescent="0.25">
      <c r="A7" s="4" t="s">
        <v>4</v>
      </c>
      <c r="B7" s="2" t="s">
        <v>0</v>
      </c>
      <c r="C7" s="3" t="s">
        <v>1</v>
      </c>
      <c r="E7" s="15" t="s">
        <v>4</v>
      </c>
      <c r="F7" s="2" t="s">
        <v>0</v>
      </c>
      <c r="G7" s="3" t="s">
        <v>1</v>
      </c>
      <c r="I7" s="15" t="s">
        <v>4</v>
      </c>
      <c r="J7" s="2" t="s">
        <v>0</v>
      </c>
      <c r="K7" s="3" t="s">
        <v>1</v>
      </c>
      <c r="M7" s="15" t="s">
        <v>4</v>
      </c>
      <c r="N7" s="2" t="s">
        <v>0</v>
      </c>
      <c r="O7" s="3" t="s">
        <v>1</v>
      </c>
      <c r="Q7" s="4" t="s">
        <v>4</v>
      </c>
      <c r="R7" s="2" t="s">
        <v>0</v>
      </c>
      <c r="S7" s="3" t="s">
        <v>1</v>
      </c>
    </row>
    <row r="8" spans="1:19" ht="15.75" x14ac:dyDescent="0.25">
      <c r="A8" s="4">
        <v>1</v>
      </c>
      <c r="B8" s="2">
        <v>249</v>
      </c>
      <c r="C8" s="3">
        <v>249</v>
      </c>
      <c r="E8" s="15">
        <v>1</v>
      </c>
      <c r="F8" s="2">
        <v>18.899999999999999</v>
      </c>
      <c r="G8" s="3">
        <v>21.3</v>
      </c>
      <c r="I8" s="15">
        <v>1</v>
      </c>
      <c r="J8" s="2">
        <v>3</v>
      </c>
      <c r="K8" s="3">
        <v>5</v>
      </c>
      <c r="M8" s="15">
        <v>1</v>
      </c>
      <c r="N8" s="2">
        <v>15</v>
      </c>
      <c r="O8" s="3">
        <v>17</v>
      </c>
      <c r="Q8" s="4">
        <v>1</v>
      </c>
      <c r="R8" s="2" t="s">
        <v>8</v>
      </c>
      <c r="S8" s="3" t="s">
        <v>11</v>
      </c>
    </row>
    <row r="9" spans="1:19" ht="15.75" x14ac:dyDescent="0.25">
      <c r="A9" s="4">
        <v>2</v>
      </c>
      <c r="B9" s="2">
        <v>249</v>
      </c>
      <c r="C9" s="3">
        <v>234</v>
      </c>
      <c r="E9" s="15">
        <v>2</v>
      </c>
      <c r="F9" s="2">
        <v>18.2</v>
      </c>
      <c r="G9" s="3">
        <v>22.2</v>
      </c>
      <c r="I9" s="15">
        <v>2</v>
      </c>
      <c r="J9" s="2">
        <v>2</v>
      </c>
      <c r="K9" s="3">
        <v>5</v>
      </c>
      <c r="M9" s="15">
        <v>2</v>
      </c>
      <c r="N9" s="2">
        <v>15</v>
      </c>
      <c r="O9" s="3">
        <v>17</v>
      </c>
      <c r="Q9" s="4">
        <v>2</v>
      </c>
      <c r="R9" s="2" t="s">
        <v>9</v>
      </c>
      <c r="S9" s="3" t="s">
        <v>12</v>
      </c>
    </row>
    <row r="10" spans="1:19" ht="15.75" x14ac:dyDescent="0.25">
      <c r="A10" s="4">
        <v>3</v>
      </c>
      <c r="B10" s="2">
        <v>218</v>
      </c>
      <c r="C10" s="3">
        <v>249</v>
      </c>
      <c r="E10" s="15">
        <v>3</v>
      </c>
      <c r="F10" s="2">
        <v>21.8</v>
      </c>
      <c r="G10" s="3">
        <v>23.2</v>
      </c>
      <c r="I10" s="15">
        <v>3</v>
      </c>
      <c r="J10" s="2">
        <v>2</v>
      </c>
      <c r="K10" s="3">
        <v>6</v>
      </c>
      <c r="M10" s="15">
        <v>3</v>
      </c>
      <c r="N10" s="2">
        <v>14</v>
      </c>
      <c r="O10" s="3">
        <v>18</v>
      </c>
      <c r="Q10" s="4">
        <v>3</v>
      </c>
      <c r="R10" s="2" t="s">
        <v>10</v>
      </c>
      <c r="S10" s="3" t="s">
        <v>13</v>
      </c>
    </row>
    <row r="11" spans="1:19" ht="15" customHeight="1" x14ac:dyDescent="0.25">
      <c r="A11" s="5" t="s">
        <v>116</v>
      </c>
      <c r="B11" s="21">
        <f>AVERAGE(B8,B9,B10)</f>
        <v>238.66666666666666</v>
      </c>
      <c r="C11" s="22">
        <f>AVERAGE(C8:C10)</f>
        <v>244</v>
      </c>
      <c r="E11" s="5" t="s">
        <v>116</v>
      </c>
      <c r="F11" s="21">
        <f>AVERAGE(F8:F10)</f>
        <v>19.633333333333329</v>
      </c>
      <c r="G11" s="22">
        <f>AVERAGE(G8:G10)</f>
        <v>22.233333333333334</v>
      </c>
    </row>
    <row r="16" spans="1:19" ht="18.75" x14ac:dyDescent="0.25">
      <c r="A16" s="36" t="s">
        <v>20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</row>
    <row r="18" spans="1:19" ht="15.75" x14ac:dyDescent="0.25">
      <c r="A18" s="31" t="s">
        <v>6</v>
      </c>
      <c r="B18" s="32"/>
      <c r="C18" s="33"/>
      <c r="E18" s="31" t="s">
        <v>111</v>
      </c>
      <c r="F18" s="32"/>
      <c r="G18" s="33"/>
      <c r="I18" s="31" t="s">
        <v>113</v>
      </c>
      <c r="J18" s="32"/>
      <c r="K18" s="33"/>
      <c r="M18" s="31" t="s">
        <v>114</v>
      </c>
      <c r="N18" s="32"/>
      <c r="O18" s="33"/>
      <c r="Q18" s="30" t="s">
        <v>7</v>
      </c>
      <c r="R18" s="30"/>
      <c r="S18" s="30"/>
    </row>
    <row r="19" spans="1:19" ht="15.75" x14ac:dyDescent="0.25">
      <c r="A19" s="1"/>
      <c r="B19" s="34" t="s">
        <v>3</v>
      </c>
      <c r="C19" s="35"/>
      <c r="E19" s="1"/>
      <c r="F19" s="34" t="s">
        <v>3</v>
      </c>
      <c r="G19" s="35"/>
      <c r="I19" s="1"/>
      <c r="J19" s="34" t="s">
        <v>3</v>
      </c>
      <c r="K19" s="35"/>
      <c r="M19" s="1"/>
      <c r="N19" s="34" t="s">
        <v>3</v>
      </c>
      <c r="O19" s="35"/>
      <c r="Q19" s="1"/>
      <c r="R19" s="39" t="s">
        <v>3</v>
      </c>
      <c r="S19" s="39"/>
    </row>
    <row r="20" spans="1:19" ht="15.75" x14ac:dyDescent="0.25">
      <c r="A20" s="6" t="s">
        <v>4</v>
      </c>
      <c r="B20" s="2" t="s">
        <v>0</v>
      </c>
      <c r="C20" s="3" t="s">
        <v>1</v>
      </c>
      <c r="E20" s="15" t="s">
        <v>4</v>
      </c>
      <c r="F20" s="2" t="s">
        <v>0</v>
      </c>
      <c r="G20" s="3" t="s">
        <v>1</v>
      </c>
      <c r="I20" s="15" t="s">
        <v>4</v>
      </c>
      <c r="J20" s="2" t="s">
        <v>0</v>
      </c>
      <c r="K20" s="3" t="s">
        <v>1</v>
      </c>
      <c r="M20" s="15" t="s">
        <v>4</v>
      </c>
      <c r="N20" s="2" t="s">
        <v>0</v>
      </c>
      <c r="O20" s="3" t="s">
        <v>1</v>
      </c>
      <c r="Q20" s="6" t="s">
        <v>4</v>
      </c>
      <c r="R20" s="2" t="s">
        <v>0</v>
      </c>
      <c r="S20" s="3" t="s">
        <v>1</v>
      </c>
    </row>
    <row r="21" spans="1:19" ht="15.75" x14ac:dyDescent="0.25">
      <c r="A21" s="6">
        <v>1</v>
      </c>
      <c r="B21" s="2">
        <v>623</v>
      </c>
      <c r="C21" s="3">
        <v>234</v>
      </c>
      <c r="E21" s="15">
        <v>1</v>
      </c>
      <c r="F21" s="2">
        <v>19</v>
      </c>
      <c r="G21" s="3">
        <v>18.3</v>
      </c>
      <c r="I21" s="15">
        <v>1</v>
      </c>
      <c r="J21" s="2">
        <v>3</v>
      </c>
      <c r="K21" s="3">
        <v>5</v>
      </c>
      <c r="M21" s="15">
        <v>1</v>
      </c>
      <c r="N21" s="2">
        <v>15</v>
      </c>
      <c r="O21" s="3">
        <v>18</v>
      </c>
      <c r="Q21" s="6">
        <v>1</v>
      </c>
      <c r="R21" s="2" t="s">
        <v>14</v>
      </c>
      <c r="S21" s="3" t="s">
        <v>17</v>
      </c>
    </row>
    <row r="22" spans="1:19" ht="15.75" x14ac:dyDescent="0.25">
      <c r="A22" s="6">
        <v>2</v>
      </c>
      <c r="B22" s="2">
        <v>420</v>
      </c>
      <c r="C22" s="3">
        <v>203</v>
      </c>
      <c r="E22" s="15">
        <v>2</v>
      </c>
      <c r="F22" s="2">
        <v>26.1</v>
      </c>
      <c r="G22" s="3">
        <v>19.899999999999999</v>
      </c>
      <c r="I22" s="15">
        <v>2</v>
      </c>
      <c r="J22" s="2">
        <v>3</v>
      </c>
      <c r="K22" s="3">
        <v>4</v>
      </c>
      <c r="M22" s="15">
        <v>2</v>
      </c>
      <c r="N22" s="2">
        <v>15</v>
      </c>
      <c r="O22" s="3">
        <v>18</v>
      </c>
      <c r="Q22" s="6">
        <v>2</v>
      </c>
      <c r="R22" s="2" t="s">
        <v>15</v>
      </c>
      <c r="S22" s="3" t="s">
        <v>18</v>
      </c>
    </row>
    <row r="23" spans="1:19" ht="15.75" x14ac:dyDescent="0.25">
      <c r="A23" s="6">
        <v>3</v>
      </c>
      <c r="B23" s="2">
        <v>592</v>
      </c>
      <c r="C23" s="3">
        <v>249</v>
      </c>
      <c r="E23" s="15">
        <v>3</v>
      </c>
      <c r="F23" s="2">
        <v>18.600000000000001</v>
      </c>
      <c r="G23" s="3">
        <v>21.9</v>
      </c>
      <c r="I23" s="15">
        <v>3</v>
      </c>
      <c r="J23" s="2">
        <v>3</v>
      </c>
      <c r="K23" s="3">
        <v>5</v>
      </c>
      <c r="M23" s="15">
        <v>3</v>
      </c>
      <c r="N23" s="2">
        <v>17</v>
      </c>
      <c r="O23" s="3">
        <v>19</v>
      </c>
      <c r="Q23" s="6">
        <v>3</v>
      </c>
      <c r="R23" s="2" t="s">
        <v>16</v>
      </c>
      <c r="S23" s="3" t="s">
        <v>19</v>
      </c>
    </row>
    <row r="24" spans="1:19" ht="15.75" x14ac:dyDescent="0.25">
      <c r="A24" s="5" t="s">
        <v>116</v>
      </c>
      <c r="B24" s="21">
        <f>AVERAGE(B21,B22,B23)</f>
        <v>545</v>
      </c>
      <c r="C24" s="22">
        <f>AVERAGE(C21:C23)</f>
        <v>228.66666666666666</v>
      </c>
      <c r="E24" s="5" t="s">
        <v>112</v>
      </c>
      <c r="F24" s="21">
        <f>AVERAGE(F21:F23)</f>
        <v>21.233333333333334</v>
      </c>
      <c r="G24" s="22">
        <f>AVERAGE(G21:G23)</f>
        <v>20.033333333333335</v>
      </c>
    </row>
    <row r="29" spans="1:19" ht="18.75" x14ac:dyDescent="0.25">
      <c r="A29" s="36" t="s">
        <v>21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1" spans="1:19" ht="15.75" x14ac:dyDescent="0.25">
      <c r="A31" s="31" t="s">
        <v>6</v>
      </c>
      <c r="B31" s="32"/>
      <c r="C31" s="33"/>
      <c r="E31" s="31" t="s">
        <v>111</v>
      </c>
      <c r="F31" s="32"/>
      <c r="G31" s="33"/>
      <c r="I31" s="31" t="s">
        <v>113</v>
      </c>
      <c r="J31" s="32"/>
      <c r="K31" s="33"/>
      <c r="M31" s="31" t="s">
        <v>114</v>
      </c>
      <c r="N31" s="32"/>
      <c r="O31" s="33"/>
      <c r="Q31" s="30" t="s">
        <v>7</v>
      </c>
      <c r="R31" s="30"/>
      <c r="S31" s="30"/>
    </row>
    <row r="32" spans="1:19" ht="15.75" x14ac:dyDescent="0.25">
      <c r="A32" s="1"/>
      <c r="B32" s="34" t="s">
        <v>3</v>
      </c>
      <c r="C32" s="35"/>
      <c r="E32" s="1"/>
      <c r="F32" s="34" t="s">
        <v>3</v>
      </c>
      <c r="G32" s="35"/>
      <c r="I32" s="1"/>
      <c r="J32" s="34" t="s">
        <v>3</v>
      </c>
      <c r="K32" s="35"/>
      <c r="M32" s="1"/>
      <c r="N32" s="34" t="s">
        <v>3</v>
      </c>
      <c r="O32" s="35"/>
      <c r="Q32" s="1"/>
      <c r="R32" s="39" t="s">
        <v>3</v>
      </c>
      <c r="S32" s="39"/>
    </row>
    <row r="33" spans="1:19" ht="15.75" x14ac:dyDescent="0.25">
      <c r="A33" s="6" t="s">
        <v>4</v>
      </c>
      <c r="B33" s="2" t="s">
        <v>0</v>
      </c>
      <c r="C33" s="3" t="s">
        <v>1</v>
      </c>
      <c r="E33" s="15" t="s">
        <v>4</v>
      </c>
      <c r="F33" s="2" t="s">
        <v>0</v>
      </c>
      <c r="G33" s="3" t="s">
        <v>1</v>
      </c>
      <c r="I33" s="15" t="s">
        <v>4</v>
      </c>
      <c r="J33" s="2" t="s">
        <v>0</v>
      </c>
      <c r="K33" s="3" t="s">
        <v>1</v>
      </c>
      <c r="M33" s="15" t="s">
        <v>4</v>
      </c>
      <c r="N33" s="2" t="s">
        <v>0</v>
      </c>
      <c r="O33" s="3" t="s">
        <v>1</v>
      </c>
      <c r="Q33" s="6" t="s">
        <v>4</v>
      </c>
      <c r="R33" s="2" t="s">
        <v>0</v>
      </c>
      <c r="S33" s="3" t="s">
        <v>1</v>
      </c>
    </row>
    <row r="34" spans="1:19" ht="15.75" x14ac:dyDescent="0.25">
      <c r="A34" s="6">
        <v>1</v>
      </c>
      <c r="B34" s="2">
        <v>2842</v>
      </c>
      <c r="C34" s="3">
        <v>452</v>
      </c>
      <c r="E34" s="15">
        <v>1</v>
      </c>
      <c r="F34" s="2">
        <v>23.2</v>
      </c>
      <c r="G34" s="3">
        <v>19.600000000000001</v>
      </c>
      <c r="I34" s="15">
        <v>1</v>
      </c>
      <c r="J34" s="2">
        <v>3</v>
      </c>
      <c r="K34" s="3">
        <v>7</v>
      </c>
      <c r="M34" s="15">
        <v>1</v>
      </c>
      <c r="N34" s="2">
        <v>14</v>
      </c>
      <c r="O34" s="3">
        <v>18</v>
      </c>
      <c r="Q34" s="6">
        <v>1</v>
      </c>
      <c r="R34" s="2" t="s">
        <v>22</v>
      </c>
      <c r="S34" s="3" t="s">
        <v>25</v>
      </c>
    </row>
    <row r="35" spans="1:19" ht="15.75" x14ac:dyDescent="0.25">
      <c r="A35" s="6">
        <v>2</v>
      </c>
      <c r="B35" s="2">
        <v>3233</v>
      </c>
      <c r="C35" s="3">
        <v>624</v>
      </c>
      <c r="E35" s="15">
        <v>2</v>
      </c>
      <c r="F35" s="2">
        <v>27.9</v>
      </c>
      <c r="G35" s="3">
        <v>22.7</v>
      </c>
      <c r="I35" s="15">
        <v>2</v>
      </c>
      <c r="J35" s="2">
        <v>2</v>
      </c>
      <c r="K35" s="3">
        <v>5</v>
      </c>
      <c r="M35" s="15">
        <v>2</v>
      </c>
      <c r="N35" s="2">
        <v>15</v>
      </c>
      <c r="O35" s="3">
        <v>18</v>
      </c>
      <c r="Q35" s="6">
        <v>2</v>
      </c>
      <c r="R35" s="2" t="s">
        <v>23</v>
      </c>
      <c r="S35" s="3" t="s">
        <v>26</v>
      </c>
    </row>
    <row r="36" spans="1:19" ht="15.75" x14ac:dyDescent="0.25">
      <c r="A36" s="6">
        <v>3</v>
      </c>
      <c r="B36" s="2">
        <v>3076</v>
      </c>
      <c r="C36" s="3">
        <v>405</v>
      </c>
      <c r="E36" s="15">
        <v>3</v>
      </c>
      <c r="F36" s="2">
        <v>23.8</v>
      </c>
      <c r="G36" s="3">
        <v>25.7</v>
      </c>
      <c r="I36" s="15">
        <v>3</v>
      </c>
      <c r="J36" s="2">
        <v>3</v>
      </c>
      <c r="K36" s="3">
        <v>5</v>
      </c>
      <c r="M36" s="15">
        <v>3</v>
      </c>
      <c r="N36" s="2">
        <v>15</v>
      </c>
      <c r="O36" s="3">
        <v>17</v>
      </c>
      <c r="Q36" s="6">
        <v>3</v>
      </c>
      <c r="R36" s="2" t="s">
        <v>24</v>
      </c>
      <c r="S36" s="3" t="s">
        <v>27</v>
      </c>
    </row>
    <row r="37" spans="1:19" ht="15.75" x14ac:dyDescent="0.25">
      <c r="A37" s="5" t="s">
        <v>116</v>
      </c>
      <c r="B37" s="21">
        <f>AVERAGE(B34,B35,B36)</f>
        <v>3050.3333333333335</v>
      </c>
      <c r="C37" s="22">
        <f>AVERAGE(C34:C36)</f>
        <v>493.66666666666669</v>
      </c>
      <c r="E37" s="5" t="s">
        <v>112</v>
      </c>
      <c r="F37" s="21">
        <f>AVERAGE(F34:F36)</f>
        <v>24.966666666666665</v>
      </c>
      <c r="G37" s="22">
        <f>AVERAGE(G34:G36)</f>
        <v>22.666666666666668</v>
      </c>
    </row>
    <row r="42" spans="1:19" ht="18.75" x14ac:dyDescent="0.25">
      <c r="A42" s="36" t="s">
        <v>28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4" spans="1:19" ht="15.75" x14ac:dyDescent="0.25">
      <c r="A44" s="31" t="s">
        <v>6</v>
      </c>
      <c r="B44" s="32"/>
      <c r="C44" s="33"/>
      <c r="E44" s="31" t="s">
        <v>111</v>
      </c>
      <c r="F44" s="32"/>
      <c r="G44" s="33"/>
      <c r="I44" s="31" t="s">
        <v>113</v>
      </c>
      <c r="J44" s="32"/>
      <c r="K44" s="33"/>
      <c r="M44" s="31" t="s">
        <v>114</v>
      </c>
      <c r="N44" s="32"/>
      <c r="O44" s="33"/>
      <c r="Q44" s="30" t="s">
        <v>7</v>
      </c>
      <c r="R44" s="30"/>
      <c r="S44" s="30"/>
    </row>
    <row r="45" spans="1:19" ht="15.75" x14ac:dyDescent="0.25">
      <c r="A45" s="1"/>
      <c r="B45" s="34" t="s">
        <v>3</v>
      </c>
      <c r="C45" s="35"/>
      <c r="E45" s="1"/>
      <c r="F45" s="34" t="s">
        <v>3</v>
      </c>
      <c r="G45" s="35"/>
      <c r="I45" s="1"/>
      <c r="J45" s="34" t="s">
        <v>3</v>
      </c>
      <c r="K45" s="35"/>
      <c r="M45" s="1"/>
      <c r="N45" s="34" t="s">
        <v>3</v>
      </c>
      <c r="O45" s="35"/>
      <c r="Q45" s="1"/>
      <c r="R45" s="39" t="s">
        <v>3</v>
      </c>
      <c r="S45" s="39"/>
    </row>
    <row r="46" spans="1:19" ht="15.75" x14ac:dyDescent="0.25">
      <c r="A46" s="7" t="s">
        <v>4</v>
      </c>
      <c r="B46" s="2" t="s">
        <v>0</v>
      </c>
      <c r="C46" s="3" t="s">
        <v>1</v>
      </c>
      <c r="E46" s="15" t="s">
        <v>4</v>
      </c>
      <c r="F46" s="2" t="s">
        <v>0</v>
      </c>
      <c r="G46" s="3" t="s">
        <v>1</v>
      </c>
      <c r="I46" s="15" t="s">
        <v>4</v>
      </c>
      <c r="J46" s="2" t="s">
        <v>0</v>
      </c>
      <c r="K46" s="3" t="s">
        <v>1</v>
      </c>
      <c r="M46" s="15" t="s">
        <v>4</v>
      </c>
      <c r="N46" s="2" t="s">
        <v>0</v>
      </c>
      <c r="O46" s="3" t="s">
        <v>1</v>
      </c>
      <c r="Q46" s="7" t="s">
        <v>4</v>
      </c>
      <c r="R46" s="2" t="s">
        <v>0</v>
      </c>
      <c r="S46" s="3" t="s">
        <v>1</v>
      </c>
    </row>
    <row r="47" spans="1:19" ht="15.75" x14ac:dyDescent="0.25">
      <c r="A47" s="7">
        <v>1</v>
      </c>
      <c r="B47" s="2">
        <v>9066</v>
      </c>
      <c r="C47" s="3">
        <v>2221</v>
      </c>
      <c r="E47" s="15">
        <v>1</v>
      </c>
      <c r="F47" s="2">
        <v>26.8</v>
      </c>
      <c r="G47" s="3">
        <v>35.700000000000003</v>
      </c>
      <c r="I47" s="15">
        <v>1</v>
      </c>
      <c r="J47" s="2">
        <v>5</v>
      </c>
      <c r="K47" s="3">
        <v>6</v>
      </c>
      <c r="M47" s="15">
        <v>1</v>
      </c>
      <c r="N47" s="2">
        <v>14</v>
      </c>
      <c r="O47" s="3">
        <v>17</v>
      </c>
      <c r="Q47" s="7">
        <v>1</v>
      </c>
      <c r="R47" s="2" t="s">
        <v>29</v>
      </c>
      <c r="S47" s="3" t="s">
        <v>32</v>
      </c>
    </row>
    <row r="48" spans="1:19" ht="15.75" x14ac:dyDescent="0.25">
      <c r="A48" s="7">
        <v>2</v>
      </c>
      <c r="B48" s="2">
        <v>8504</v>
      </c>
      <c r="C48" s="3">
        <v>2111</v>
      </c>
      <c r="E48" s="15">
        <v>2</v>
      </c>
      <c r="F48" s="2">
        <v>26.1</v>
      </c>
      <c r="G48" s="3">
        <v>40.799999999999997</v>
      </c>
      <c r="I48" s="15">
        <v>2</v>
      </c>
      <c r="J48" s="2">
        <v>2</v>
      </c>
      <c r="K48" s="3">
        <v>5</v>
      </c>
      <c r="M48" s="15">
        <v>2</v>
      </c>
      <c r="N48" s="2">
        <v>14</v>
      </c>
      <c r="O48" s="3">
        <v>16</v>
      </c>
      <c r="Q48" s="7">
        <v>2</v>
      </c>
      <c r="R48" s="2" t="s">
        <v>30</v>
      </c>
      <c r="S48" s="3" t="s">
        <v>33</v>
      </c>
    </row>
    <row r="49" spans="1:24" ht="15.75" x14ac:dyDescent="0.25">
      <c r="A49" s="7">
        <v>3</v>
      </c>
      <c r="B49" s="2">
        <v>8254</v>
      </c>
      <c r="C49" s="3">
        <v>2299</v>
      </c>
      <c r="E49" s="15">
        <v>3</v>
      </c>
      <c r="F49" s="2">
        <v>27</v>
      </c>
      <c r="G49" s="3">
        <v>32.299999999999997</v>
      </c>
      <c r="I49" s="15">
        <v>3</v>
      </c>
      <c r="J49" s="2">
        <v>4</v>
      </c>
      <c r="K49" s="3">
        <v>5</v>
      </c>
      <c r="M49" s="15">
        <v>3</v>
      </c>
      <c r="N49" s="2">
        <v>14</v>
      </c>
      <c r="O49" s="3">
        <v>18</v>
      </c>
      <c r="Q49" s="7">
        <v>3</v>
      </c>
      <c r="R49" s="2" t="s">
        <v>31</v>
      </c>
      <c r="S49" s="3" t="s">
        <v>34</v>
      </c>
    </row>
    <row r="50" spans="1:24" ht="15.75" x14ac:dyDescent="0.25">
      <c r="A50" s="5" t="s">
        <v>116</v>
      </c>
      <c r="B50" s="21">
        <f>AVERAGE(B47,B48,B49)</f>
        <v>8608</v>
      </c>
      <c r="C50" s="22">
        <f>AVERAGE(C47:C49)</f>
        <v>2210.3333333333335</v>
      </c>
      <c r="E50" s="5" t="s">
        <v>112</v>
      </c>
      <c r="F50" s="21">
        <f>AVERAGE(F47:F49)</f>
        <v>26.633333333333336</v>
      </c>
      <c r="G50" s="22">
        <f>AVERAGE(G47:G49)</f>
        <v>36.266666666666666</v>
      </c>
    </row>
    <row r="52" spans="1:24" ht="23.25" x14ac:dyDescent="0.25">
      <c r="A52" s="42" t="s">
        <v>110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</row>
    <row r="54" spans="1:24" ht="15.75" x14ac:dyDescent="0.25">
      <c r="A54" s="41" t="s">
        <v>117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70" spans="1:24" x14ac:dyDescent="0.25">
      <c r="E70" s="40" t="s">
        <v>118</v>
      </c>
      <c r="F70" s="40"/>
      <c r="G70" s="40"/>
      <c r="I70" s="40" t="s">
        <v>118</v>
      </c>
      <c r="J70" s="40"/>
      <c r="K70" s="40"/>
    </row>
    <row r="71" spans="1:24" x14ac:dyDescent="0.25">
      <c r="E71">
        <v>2.4</v>
      </c>
      <c r="F71">
        <v>4</v>
      </c>
      <c r="G71">
        <v>1.4</v>
      </c>
      <c r="I71">
        <v>2</v>
      </c>
      <c r="J71">
        <v>3</v>
      </c>
      <c r="K71">
        <v>4</v>
      </c>
    </row>
    <row r="73" spans="1:24" ht="15.75" x14ac:dyDescent="0.25">
      <c r="A73" s="41" t="s">
        <v>119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</row>
    <row r="89" spans="1:24" x14ac:dyDescent="0.25">
      <c r="A89" s="40" t="s">
        <v>118</v>
      </c>
      <c r="B89" s="40"/>
      <c r="C89" s="40"/>
      <c r="E89" s="40" t="s">
        <v>118</v>
      </c>
      <c r="F89" s="40"/>
      <c r="G89" s="40"/>
      <c r="I89" s="40" t="s">
        <v>118</v>
      </c>
      <c r="J89" s="40"/>
      <c r="K89" s="40"/>
      <c r="M89" s="40" t="s">
        <v>118</v>
      </c>
      <c r="N89" s="40"/>
      <c r="O89" s="40"/>
    </row>
    <row r="90" spans="1:24" x14ac:dyDescent="0.25">
      <c r="A90">
        <v>389</v>
      </c>
      <c r="B90">
        <v>217</v>
      </c>
      <c r="C90">
        <v>343</v>
      </c>
      <c r="E90">
        <v>0.7</v>
      </c>
      <c r="F90">
        <v>6.2</v>
      </c>
      <c r="G90">
        <v>3.3</v>
      </c>
      <c r="I90">
        <v>2</v>
      </c>
      <c r="J90">
        <v>1</v>
      </c>
      <c r="K90">
        <v>2</v>
      </c>
      <c r="M90">
        <v>3</v>
      </c>
      <c r="N90">
        <v>3</v>
      </c>
      <c r="O90">
        <v>2</v>
      </c>
    </row>
    <row r="92" spans="1:24" ht="15.75" x14ac:dyDescent="0.25">
      <c r="A92" s="41" t="s">
        <v>120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</row>
    <row r="108" spans="1:24" x14ac:dyDescent="0.25">
      <c r="A108" s="40" t="s">
        <v>118</v>
      </c>
      <c r="B108" s="40"/>
      <c r="C108" s="40"/>
      <c r="E108" s="40" t="s">
        <v>118</v>
      </c>
      <c r="F108" s="40"/>
      <c r="G108" s="40"/>
      <c r="I108" s="40" t="s">
        <v>118</v>
      </c>
      <c r="J108" s="40"/>
      <c r="K108" s="40"/>
      <c r="M108" s="40" t="s">
        <v>118</v>
      </c>
      <c r="N108" s="40"/>
      <c r="O108" s="40"/>
    </row>
    <row r="109" spans="1:24" x14ac:dyDescent="0.25">
      <c r="A109">
        <v>2390</v>
      </c>
      <c r="B109">
        <v>2609</v>
      </c>
      <c r="C109">
        <v>2671</v>
      </c>
      <c r="E109">
        <v>3.6</v>
      </c>
      <c r="F109">
        <v>5.2</v>
      </c>
      <c r="G109">
        <v>1.9</v>
      </c>
      <c r="I109">
        <v>4</v>
      </c>
      <c r="J109">
        <v>3</v>
      </c>
      <c r="K109">
        <v>2</v>
      </c>
      <c r="M109">
        <v>4</v>
      </c>
      <c r="N109">
        <v>3</v>
      </c>
      <c r="O109">
        <v>2</v>
      </c>
    </row>
    <row r="111" spans="1:24" ht="15.75" x14ac:dyDescent="0.25">
      <c r="A111" s="41" t="s">
        <v>121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27" spans="1:15" x14ac:dyDescent="0.25">
      <c r="A127" s="40" t="s">
        <v>118</v>
      </c>
      <c r="B127" s="40"/>
      <c r="C127" s="40"/>
      <c r="E127" s="40" t="s">
        <v>118</v>
      </c>
      <c r="F127" s="40"/>
      <c r="G127" s="40"/>
      <c r="I127" s="40" t="s">
        <v>118</v>
      </c>
      <c r="J127" s="40"/>
      <c r="K127" s="40"/>
      <c r="M127" s="40" t="s">
        <v>118</v>
      </c>
      <c r="N127" s="40"/>
      <c r="O127" s="40"/>
    </row>
    <row r="128" spans="1:15" x14ac:dyDescent="0.25">
      <c r="A128">
        <v>6845</v>
      </c>
      <c r="B128">
        <v>6393</v>
      </c>
      <c r="C128">
        <v>5955</v>
      </c>
      <c r="E128">
        <v>8.9</v>
      </c>
      <c r="F128">
        <v>14.7</v>
      </c>
      <c r="G128">
        <v>5.3</v>
      </c>
      <c r="I128">
        <v>1</v>
      </c>
      <c r="J128">
        <v>3</v>
      </c>
      <c r="K128">
        <v>1</v>
      </c>
      <c r="M128">
        <v>3</v>
      </c>
      <c r="N128">
        <v>2</v>
      </c>
      <c r="O128">
        <v>4</v>
      </c>
    </row>
    <row r="130" spans="1:7" ht="15.75" x14ac:dyDescent="0.25">
      <c r="A130" s="31" t="s">
        <v>115</v>
      </c>
      <c r="B130" s="32"/>
      <c r="C130" s="33"/>
      <c r="E130" s="31" t="s">
        <v>123</v>
      </c>
      <c r="F130" s="32"/>
      <c r="G130" s="33"/>
    </row>
    <row r="131" spans="1:7" ht="15.75" x14ac:dyDescent="0.25">
      <c r="A131" s="1"/>
      <c r="B131" s="34" t="s">
        <v>3</v>
      </c>
      <c r="C131" s="35"/>
      <c r="E131" s="1"/>
      <c r="F131" s="34" t="s">
        <v>3</v>
      </c>
      <c r="G131" s="35"/>
    </row>
    <row r="132" spans="1:7" ht="15.75" x14ac:dyDescent="0.25">
      <c r="A132" s="18" t="s">
        <v>122</v>
      </c>
      <c r="B132" s="2" t="s">
        <v>0</v>
      </c>
      <c r="C132" s="3" t="s">
        <v>1</v>
      </c>
      <c r="E132" s="18" t="s">
        <v>122</v>
      </c>
      <c r="F132" s="2" t="s">
        <v>0</v>
      </c>
      <c r="G132" s="3" t="s">
        <v>1</v>
      </c>
    </row>
    <row r="133" spans="1:7" ht="15.75" x14ac:dyDescent="0.25">
      <c r="A133" s="18">
        <v>100</v>
      </c>
      <c r="B133" s="23">
        <f>B11</f>
        <v>238.66666666666666</v>
      </c>
      <c r="C133" s="24">
        <f>C11</f>
        <v>244</v>
      </c>
      <c r="E133" s="18">
        <v>100</v>
      </c>
      <c r="F133" s="23">
        <f>F11</f>
        <v>19.633333333333329</v>
      </c>
      <c r="G133" s="24">
        <f>G11</f>
        <v>22.233333333333334</v>
      </c>
    </row>
    <row r="134" spans="1:7" ht="15.75" x14ac:dyDescent="0.25">
      <c r="A134" s="18">
        <v>1000</v>
      </c>
      <c r="B134" s="23">
        <f>B24</f>
        <v>545</v>
      </c>
      <c r="C134" s="24">
        <f>C24</f>
        <v>228.66666666666666</v>
      </c>
      <c r="E134" s="18">
        <v>1000</v>
      </c>
      <c r="F134" s="23">
        <f>F24</f>
        <v>21.233333333333334</v>
      </c>
      <c r="G134" s="24">
        <f>G24</f>
        <v>20.033333333333335</v>
      </c>
    </row>
    <row r="135" spans="1:7" ht="15.75" x14ac:dyDescent="0.25">
      <c r="A135" s="18">
        <v>10000</v>
      </c>
      <c r="B135" s="23">
        <f>B37</f>
        <v>3050.3333333333335</v>
      </c>
      <c r="C135" s="24">
        <f>C37</f>
        <v>493.66666666666669</v>
      </c>
      <c r="E135" s="18">
        <v>10000</v>
      </c>
      <c r="F135" s="23">
        <f>F37</f>
        <v>24.966666666666665</v>
      </c>
      <c r="G135" s="24">
        <f>G37</f>
        <v>22.666666666666668</v>
      </c>
    </row>
    <row r="136" spans="1:7" ht="15.75" x14ac:dyDescent="0.25">
      <c r="A136" s="18">
        <v>100000</v>
      </c>
      <c r="B136" s="23">
        <f>B50</f>
        <v>8608</v>
      </c>
      <c r="C136" s="24">
        <f>C50</f>
        <v>2210.3333333333335</v>
      </c>
      <c r="E136" s="18">
        <v>100000</v>
      </c>
      <c r="F136" s="23">
        <f>F50</f>
        <v>26.633333333333336</v>
      </c>
      <c r="G136" s="24">
        <f>G50</f>
        <v>36.266666666666666</v>
      </c>
    </row>
  </sheetData>
  <mergeCells count="68">
    <mergeCell ref="E130:G130"/>
    <mergeCell ref="F131:G131"/>
    <mergeCell ref="A127:C127"/>
    <mergeCell ref="E127:G127"/>
    <mergeCell ref="I127:K127"/>
    <mergeCell ref="M127:O127"/>
    <mergeCell ref="A108:C108"/>
    <mergeCell ref="E108:G108"/>
    <mergeCell ref="I108:K108"/>
    <mergeCell ref="M108:O108"/>
    <mergeCell ref="A111:X111"/>
    <mergeCell ref="A89:C89"/>
    <mergeCell ref="E89:G89"/>
    <mergeCell ref="I89:K89"/>
    <mergeCell ref="M89:O89"/>
    <mergeCell ref="A92:X92"/>
    <mergeCell ref="E70:G70"/>
    <mergeCell ref="I70:K70"/>
    <mergeCell ref="A54:X54"/>
    <mergeCell ref="A73:X73"/>
    <mergeCell ref="R32:S32"/>
    <mergeCell ref="F32:G32"/>
    <mergeCell ref="J32:K32"/>
    <mergeCell ref="N32:O32"/>
    <mergeCell ref="A42:S42"/>
    <mergeCell ref="A52:X52"/>
    <mergeCell ref="B32:C32"/>
    <mergeCell ref="J45:K45"/>
    <mergeCell ref="N45:O45"/>
    <mergeCell ref="A44:C44"/>
    <mergeCell ref="Q44:S44"/>
    <mergeCell ref="E44:G44"/>
    <mergeCell ref="A31:C31"/>
    <mergeCell ref="Q31:S31"/>
    <mergeCell ref="E31:G31"/>
    <mergeCell ref="I31:K31"/>
    <mergeCell ref="M31:O31"/>
    <mergeCell ref="R19:S19"/>
    <mergeCell ref="F19:G19"/>
    <mergeCell ref="J19:K19"/>
    <mergeCell ref="N19:O19"/>
    <mergeCell ref="A18:C18"/>
    <mergeCell ref="Q18:S18"/>
    <mergeCell ref="E18:G18"/>
    <mergeCell ref="I18:K18"/>
    <mergeCell ref="M18:O18"/>
    <mergeCell ref="I44:K44"/>
    <mergeCell ref="M44:O44"/>
    <mergeCell ref="A130:C130"/>
    <mergeCell ref="B131:C131"/>
    <mergeCell ref="A3:S3"/>
    <mergeCell ref="F6:G6"/>
    <mergeCell ref="J6:K6"/>
    <mergeCell ref="N6:O6"/>
    <mergeCell ref="B45:C45"/>
    <mergeCell ref="R45:S45"/>
    <mergeCell ref="F45:G45"/>
    <mergeCell ref="A29:S29"/>
    <mergeCell ref="B6:C6"/>
    <mergeCell ref="R6:S6"/>
    <mergeCell ref="A16:S16"/>
    <mergeCell ref="B19:C19"/>
    <mergeCell ref="A1:S1"/>
    <mergeCell ref="E5:G5"/>
    <mergeCell ref="I5:K5"/>
    <mergeCell ref="M5:O5"/>
    <mergeCell ref="A5:C5"/>
    <mergeCell ref="Q5:S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2569-22E6-40A6-AC9F-F783DEA2B222}">
  <dimension ref="A1:X136"/>
  <sheetViews>
    <sheetView topLeftCell="A120" zoomScaleNormal="100" workbookViewId="0">
      <selection activeCell="I136" sqref="I136"/>
    </sheetView>
  </sheetViews>
  <sheetFormatPr defaultRowHeight="15" x14ac:dyDescent="0.25"/>
  <cols>
    <col min="1" max="1" width="14.42578125" customWidth="1"/>
    <col min="2" max="3" width="13.5703125" customWidth="1"/>
    <col min="4" max="4" width="6.85546875" customWidth="1"/>
    <col min="5" max="5" width="12.85546875" customWidth="1"/>
    <col min="6" max="6" width="13.42578125" customWidth="1"/>
    <col min="7" max="7" width="15" customWidth="1"/>
    <col min="8" max="8" width="7.5703125" customWidth="1"/>
    <col min="9" max="9" width="10" customWidth="1"/>
    <col min="10" max="10" width="11.7109375" customWidth="1"/>
    <col min="11" max="11" width="13.28515625" customWidth="1"/>
    <col min="12" max="12" width="8" customWidth="1"/>
    <col min="13" max="13" width="10.5703125" customWidth="1"/>
    <col min="14" max="14" width="12.42578125" customWidth="1"/>
    <col min="15" max="15" width="11.7109375" customWidth="1"/>
    <col min="16" max="16" width="7.140625" customWidth="1"/>
    <col min="17" max="17" width="10.28515625" customWidth="1"/>
    <col min="18" max="18" width="15.42578125" customWidth="1"/>
    <col min="19" max="19" width="16" customWidth="1"/>
  </cols>
  <sheetData>
    <row r="1" spans="1:19" ht="15.75" x14ac:dyDescent="0.25">
      <c r="A1" s="26" t="s">
        <v>35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3" spans="1:19" ht="20.25" customHeight="1" x14ac:dyDescent="0.25">
      <c r="A3" s="36" t="s">
        <v>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</row>
    <row r="5" spans="1:19" ht="15.75" x14ac:dyDescent="0.25">
      <c r="A5" s="31" t="s">
        <v>6</v>
      </c>
      <c r="B5" s="32"/>
      <c r="C5" s="33"/>
      <c r="E5" s="31" t="s">
        <v>111</v>
      </c>
      <c r="F5" s="32"/>
      <c r="G5" s="33"/>
      <c r="I5" s="31" t="s">
        <v>113</v>
      </c>
      <c r="J5" s="32"/>
      <c r="K5" s="33"/>
      <c r="M5" s="31" t="s">
        <v>114</v>
      </c>
      <c r="N5" s="32"/>
      <c r="O5" s="33"/>
      <c r="Q5" s="30" t="s">
        <v>7</v>
      </c>
      <c r="R5" s="30"/>
      <c r="S5" s="30"/>
    </row>
    <row r="6" spans="1:19" ht="15.75" x14ac:dyDescent="0.25">
      <c r="A6" s="1"/>
      <c r="B6" s="34" t="s">
        <v>3</v>
      </c>
      <c r="C6" s="35"/>
      <c r="E6" s="1"/>
      <c r="F6" s="34" t="s">
        <v>3</v>
      </c>
      <c r="G6" s="35"/>
      <c r="I6" s="1"/>
      <c r="J6" s="34" t="s">
        <v>3</v>
      </c>
      <c r="K6" s="35"/>
      <c r="M6" s="1"/>
      <c r="N6" s="34" t="s">
        <v>3</v>
      </c>
      <c r="O6" s="35"/>
      <c r="Q6" s="1"/>
      <c r="R6" s="39" t="s">
        <v>3</v>
      </c>
      <c r="S6" s="39"/>
    </row>
    <row r="7" spans="1:19" ht="15.75" x14ac:dyDescent="0.25">
      <c r="A7" s="7" t="s">
        <v>4</v>
      </c>
      <c r="B7" s="2" t="s">
        <v>0</v>
      </c>
      <c r="C7" s="3" t="s">
        <v>1</v>
      </c>
      <c r="E7" s="15" t="s">
        <v>4</v>
      </c>
      <c r="F7" s="2" t="s">
        <v>0</v>
      </c>
      <c r="G7" s="3" t="s">
        <v>1</v>
      </c>
      <c r="I7" s="15" t="s">
        <v>4</v>
      </c>
      <c r="J7" s="2" t="s">
        <v>0</v>
      </c>
      <c r="K7" s="3" t="s">
        <v>1</v>
      </c>
      <c r="M7" s="15" t="s">
        <v>4</v>
      </c>
      <c r="N7" s="2" t="s">
        <v>0</v>
      </c>
      <c r="O7" s="3" t="s">
        <v>1</v>
      </c>
      <c r="Q7" s="7" t="s">
        <v>4</v>
      </c>
      <c r="R7" s="2" t="s">
        <v>0</v>
      </c>
      <c r="S7" s="3" t="s">
        <v>1</v>
      </c>
    </row>
    <row r="8" spans="1:19" ht="15.75" x14ac:dyDescent="0.25">
      <c r="A8" s="7">
        <v>1</v>
      </c>
      <c r="B8" s="2">
        <v>31.1</v>
      </c>
      <c r="C8" s="3">
        <v>46.8</v>
      </c>
      <c r="E8" s="15">
        <v>1</v>
      </c>
      <c r="F8" s="2">
        <v>22.2</v>
      </c>
      <c r="G8" s="3">
        <v>18.8</v>
      </c>
      <c r="I8" s="15">
        <v>1</v>
      </c>
      <c r="J8" s="2">
        <v>2</v>
      </c>
      <c r="K8" s="3">
        <v>4</v>
      </c>
      <c r="M8" s="15">
        <v>1</v>
      </c>
      <c r="N8" s="2">
        <v>14</v>
      </c>
      <c r="O8" s="3">
        <v>18</v>
      </c>
      <c r="Q8" s="7">
        <v>1</v>
      </c>
      <c r="R8" s="2" t="s">
        <v>36</v>
      </c>
      <c r="S8" s="3" t="s">
        <v>39</v>
      </c>
    </row>
    <row r="9" spans="1:19" ht="15.75" x14ac:dyDescent="0.25">
      <c r="A9" s="7">
        <v>2</v>
      </c>
      <c r="B9" s="2">
        <v>31.1</v>
      </c>
      <c r="C9" s="3">
        <v>31.2</v>
      </c>
      <c r="E9" s="15">
        <v>2</v>
      </c>
      <c r="F9" s="2">
        <v>22.8</v>
      </c>
      <c r="G9" s="3">
        <v>16.100000000000001</v>
      </c>
      <c r="I9" s="15">
        <v>2</v>
      </c>
      <c r="J9" s="2">
        <v>2</v>
      </c>
      <c r="K9" s="3">
        <v>4</v>
      </c>
      <c r="M9" s="15">
        <v>2</v>
      </c>
      <c r="N9" s="2">
        <v>15</v>
      </c>
      <c r="O9" s="3">
        <v>19</v>
      </c>
      <c r="Q9" s="7">
        <v>2</v>
      </c>
      <c r="R9" s="2" t="s">
        <v>37</v>
      </c>
      <c r="S9" s="3" t="s">
        <v>40</v>
      </c>
    </row>
    <row r="10" spans="1:19" ht="15.75" x14ac:dyDescent="0.25">
      <c r="A10" s="7">
        <v>3</v>
      </c>
      <c r="B10" s="2">
        <v>62.3</v>
      </c>
      <c r="C10" s="3">
        <v>31.2</v>
      </c>
      <c r="E10" s="15">
        <v>3</v>
      </c>
      <c r="F10" s="2">
        <v>19.100000000000001</v>
      </c>
      <c r="G10" s="3">
        <v>21</v>
      </c>
      <c r="I10" s="15">
        <v>3</v>
      </c>
      <c r="J10" s="2">
        <v>1</v>
      </c>
      <c r="K10" s="3">
        <v>4</v>
      </c>
      <c r="M10" s="15">
        <v>3</v>
      </c>
      <c r="N10" s="2">
        <v>13</v>
      </c>
      <c r="O10" s="3">
        <v>16</v>
      </c>
      <c r="Q10" s="7">
        <v>3</v>
      </c>
      <c r="R10" s="2" t="s">
        <v>38</v>
      </c>
      <c r="S10" s="3" t="s">
        <v>41</v>
      </c>
    </row>
    <row r="11" spans="1:19" ht="15" customHeight="1" x14ac:dyDescent="0.25">
      <c r="A11" s="5" t="s">
        <v>116</v>
      </c>
      <c r="B11" s="21">
        <f>AVERAGE(B8,B9,B10)</f>
        <v>41.5</v>
      </c>
      <c r="C11" s="22">
        <f>AVERAGE(C8:C10)</f>
        <v>36.4</v>
      </c>
      <c r="E11" s="5" t="s">
        <v>112</v>
      </c>
      <c r="F11" s="21">
        <f>AVERAGE(F8:F10)</f>
        <v>21.366666666666664</v>
      </c>
      <c r="G11" s="22">
        <f>AVERAGE(G8:G10)</f>
        <v>18.633333333333336</v>
      </c>
    </row>
    <row r="16" spans="1:19" ht="18.75" x14ac:dyDescent="0.25">
      <c r="A16" s="36" t="s">
        <v>20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</row>
    <row r="18" spans="1:19" ht="15.75" x14ac:dyDescent="0.25">
      <c r="A18" s="31" t="s">
        <v>6</v>
      </c>
      <c r="B18" s="32"/>
      <c r="C18" s="33"/>
      <c r="E18" s="31" t="s">
        <v>111</v>
      </c>
      <c r="F18" s="32"/>
      <c r="G18" s="33"/>
      <c r="I18" s="31" t="s">
        <v>113</v>
      </c>
      <c r="J18" s="32"/>
      <c r="K18" s="33"/>
      <c r="M18" s="31" t="s">
        <v>114</v>
      </c>
      <c r="N18" s="32"/>
      <c r="O18" s="33"/>
      <c r="Q18" s="30" t="s">
        <v>7</v>
      </c>
      <c r="R18" s="30"/>
      <c r="S18" s="30"/>
    </row>
    <row r="19" spans="1:19" ht="15.75" x14ac:dyDescent="0.25">
      <c r="A19" s="1"/>
      <c r="B19" s="34" t="s">
        <v>3</v>
      </c>
      <c r="C19" s="35"/>
      <c r="E19" s="1"/>
      <c r="F19" s="34" t="s">
        <v>3</v>
      </c>
      <c r="G19" s="35"/>
      <c r="I19" s="1"/>
      <c r="J19" s="34" t="s">
        <v>3</v>
      </c>
      <c r="K19" s="35"/>
      <c r="M19" s="1"/>
      <c r="N19" s="34" t="s">
        <v>3</v>
      </c>
      <c r="O19" s="35"/>
      <c r="Q19" s="1"/>
      <c r="R19" s="39" t="s">
        <v>3</v>
      </c>
      <c r="S19" s="39"/>
    </row>
    <row r="20" spans="1:19" ht="15.75" x14ac:dyDescent="0.25">
      <c r="A20" s="7" t="s">
        <v>4</v>
      </c>
      <c r="B20" s="2" t="s">
        <v>0</v>
      </c>
      <c r="C20" s="3" t="s">
        <v>1</v>
      </c>
      <c r="E20" s="15" t="s">
        <v>4</v>
      </c>
      <c r="F20" s="2" t="s">
        <v>0</v>
      </c>
      <c r="G20" s="3" t="s">
        <v>1</v>
      </c>
      <c r="I20" s="15" t="s">
        <v>4</v>
      </c>
      <c r="J20" s="2" t="s">
        <v>0</v>
      </c>
      <c r="K20" s="3" t="s">
        <v>1</v>
      </c>
      <c r="M20" s="15" t="s">
        <v>4</v>
      </c>
      <c r="N20" s="2" t="s">
        <v>0</v>
      </c>
      <c r="O20" s="3" t="s">
        <v>1</v>
      </c>
      <c r="Q20" s="7" t="s">
        <v>4</v>
      </c>
      <c r="R20" s="2" t="s">
        <v>0</v>
      </c>
      <c r="S20" s="3" t="s">
        <v>1</v>
      </c>
    </row>
    <row r="21" spans="1:19" ht="15.75" x14ac:dyDescent="0.25">
      <c r="A21" s="7">
        <v>1</v>
      </c>
      <c r="B21" s="2">
        <v>342</v>
      </c>
      <c r="C21" s="3">
        <v>31.2</v>
      </c>
      <c r="E21" s="15">
        <v>1</v>
      </c>
      <c r="F21" s="2">
        <v>25.4</v>
      </c>
      <c r="G21" s="3">
        <v>21.2</v>
      </c>
      <c r="I21" s="15">
        <v>1</v>
      </c>
      <c r="J21" s="2">
        <v>3</v>
      </c>
      <c r="K21" s="3">
        <v>4</v>
      </c>
      <c r="M21" s="15">
        <v>1</v>
      </c>
      <c r="N21" s="2">
        <v>15</v>
      </c>
      <c r="O21" s="3">
        <v>18</v>
      </c>
      <c r="Q21" s="7">
        <v>1</v>
      </c>
      <c r="R21" s="2" t="s">
        <v>42</v>
      </c>
      <c r="S21" s="3" t="s">
        <v>45</v>
      </c>
    </row>
    <row r="22" spans="1:19" ht="15.75" x14ac:dyDescent="0.25">
      <c r="A22" s="7">
        <v>2</v>
      </c>
      <c r="B22" s="2">
        <v>154</v>
      </c>
      <c r="C22" s="3">
        <v>46.8</v>
      </c>
      <c r="E22" s="15">
        <v>2</v>
      </c>
      <c r="F22" s="2">
        <v>17.7</v>
      </c>
      <c r="G22" s="3">
        <v>19</v>
      </c>
      <c r="I22" s="15">
        <v>2</v>
      </c>
      <c r="J22" s="2">
        <v>2</v>
      </c>
      <c r="K22" s="3">
        <v>3</v>
      </c>
      <c r="M22" s="15">
        <v>2</v>
      </c>
      <c r="N22" s="2">
        <v>16</v>
      </c>
      <c r="O22" s="3">
        <v>18</v>
      </c>
      <c r="Q22" s="7">
        <v>2</v>
      </c>
      <c r="R22" s="2" t="s">
        <v>43</v>
      </c>
      <c r="S22" s="3" t="s">
        <v>46</v>
      </c>
    </row>
    <row r="23" spans="1:19" ht="15.75" x14ac:dyDescent="0.25">
      <c r="A23" s="7">
        <v>3</v>
      </c>
      <c r="B23" s="2">
        <v>264</v>
      </c>
      <c r="C23" s="3">
        <v>31.2</v>
      </c>
      <c r="E23" s="15">
        <v>3</v>
      </c>
      <c r="F23" s="2">
        <v>23.4</v>
      </c>
      <c r="G23" s="3">
        <v>23</v>
      </c>
      <c r="I23" s="15">
        <v>3</v>
      </c>
      <c r="J23" s="2">
        <v>2</v>
      </c>
      <c r="K23" s="3">
        <v>2</v>
      </c>
      <c r="M23" s="15">
        <v>3</v>
      </c>
      <c r="N23" s="2">
        <v>16</v>
      </c>
      <c r="O23" s="3">
        <v>17</v>
      </c>
      <c r="Q23" s="7">
        <v>3</v>
      </c>
      <c r="R23" s="2" t="s">
        <v>44</v>
      </c>
      <c r="S23" s="3" t="s">
        <v>47</v>
      </c>
    </row>
    <row r="24" spans="1:19" ht="15.75" x14ac:dyDescent="0.25">
      <c r="A24" s="5" t="s">
        <v>116</v>
      </c>
      <c r="B24" s="21">
        <f>AVERAGE(B21,B22,B23)</f>
        <v>253.33333333333334</v>
      </c>
      <c r="C24" s="22">
        <f>AVERAGE(C21:C23)</f>
        <v>36.4</v>
      </c>
      <c r="E24" s="5" t="s">
        <v>112</v>
      </c>
      <c r="F24" s="21">
        <f>AVERAGE(F21:F23)</f>
        <v>22.166666666666668</v>
      </c>
      <c r="G24" s="22">
        <f>AVERAGE(G21:G23)</f>
        <v>21.066666666666666</v>
      </c>
    </row>
    <row r="29" spans="1:19" ht="18.75" x14ac:dyDescent="0.25">
      <c r="A29" s="36" t="s">
        <v>21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1" spans="1:19" ht="15.75" x14ac:dyDescent="0.25">
      <c r="A31" s="31" t="s">
        <v>6</v>
      </c>
      <c r="B31" s="32"/>
      <c r="C31" s="33"/>
      <c r="E31" s="31" t="s">
        <v>111</v>
      </c>
      <c r="F31" s="32"/>
      <c r="G31" s="33"/>
      <c r="I31" s="31" t="s">
        <v>113</v>
      </c>
      <c r="J31" s="32"/>
      <c r="K31" s="33"/>
      <c r="M31" s="31" t="s">
        <v>114</v>
      </c>
      <c r="N31" s="32"/>
      <c r="O31" s="33"/>
      <c r="Q31" s="30" t="s">
        <v>7</v>
      </c>
      <c r="R31" s="30"/>
      <c r="S31" s="30"/>
    </row>
    <row r="32" spans="1:19" ht="15.75" x14ac:dyDescent="0.25">
      <c r="A32" s="1"/>
      <c r="B32" s="34" t="s">
        <v>3</v>
      </c>
      <c r="C32" s="35"/>
      <c r="E32" s="1"/>
      <c r="F32" s="34" t="s">
        <v>3</v>
      </c>
      <c r="G32" s="35"/>
      <c r="I32" s="1"/>
      <c r="J32" s="34" t="s">
        <v>3</v>
      </c>
      <c r="K32" s="35"/>
      <c r="M32" s="1"/>
      <c r="N32" s="34" t="s">
        <v>3</v>
      </c>
      <c r="O32" s="35"/>
      <c r="Q32" s="1"/>
      <c r="R32" s="39" t="s">
        <v>3</v>
      </c>
      <c r="S32" s="39"/>
    </row>
    <row r="33" spans="1:19" ht="15.75" x14ac:dyDescent="0.25">
      <c r="A33" s="7" t="s">
        <v>4</v>
      </c>
      <c r="B33" s="2" t="s">
        <v>0</v>
      </c>
      <c r="C33" s="3" t="s">
        <v>1</v>
      </c>
      <c r="E33" s="15" t="s">
        <v>4</v>
      </c>
      <c r="F33" s="2" t="s">
        <v>0</v>
      </c>
      <c r="G33" s="3" t="s">
        <v>1</v>
      </c>
      <c r="I33" s="15" t="s">
        <v>4</v>
      </c>
      <c r="J33" s="2" t="s">
        <v>0</v>
      </c>
      <c r="K33" s="3" t="s">
        <v>1</v>
      </c>
      <c r="M33" s="15" t="s">
        <v>4</v>
      </c>
      <c r="N33" s="2" t="s">
        <v>0</v>
      </c>
      <c r="O33" s="3" t="s">
        <v>1</v>
      </c>
      <c r="Q33" s="7" t="s">
        <v>4</v>
      </c>
      <c r="R33" s="2" t="s">
        <v>0</v>
      </c>
      <c r="S33" s="3" t="s">
        <v>1</v>
      </c>
    </row>
    <row r="34" spans="1:19" ht="15.75" x14ac:dyDescent="0.25">
      <c r="A34" s="7">
        <v>1</v>
      </c>
      <c r="B34" s="2">
        <v>2517</v>
      </c>
      <c r="C34" s="3">
        <v>139</v>
      </c>
      <c r="E34" s="15">
        <v>1</v>
      </c>
      <c r="F34" s="2">
        <v>25.1</v>
      </c>
      <c r="G34" s="3">
        <v>22.4</v>
      </c>
      <c r="I34" s="15">
        <v>1</v>
      </c>
      <c r="J34" s="20">
        <v>2</v>
      </c>
      <c r="K34" s="3">
        <v>4</v>
      </c>
      <c r="M34" s="15">
        <v>1</v>
      </c>
      <c r="N34" s="2">
        <v>15</v>
      </c>
      <c r="O34" s="3">
        <v>17</v>
      </c>
      <c r="Q34" s="7">
        <v>1</v>
      </c>
      <c r="R34" s="2" t="s">
        <v>48</v>
      </c>
      <c r="S34" s="3" t="s">
        <v>51</v>
      </c>
    </row>
    <row r="35" spans="1:19" ht="15.75" x14ac:dyDescent="0.25">
      <c r="A35" s="7">
        <v>2</v>
      </c>
      <c r="B35" s="2">
        <v>2267</v>
      </c>
      <c r="C35" s="3">
        <v>155</v>
      </c>
      <c r="E35" s="15">
        <v>2</v>
      </c>
      <c r="F35" s="2">
        <v>30.2</v>
      </c>
      <c r="G35" s="3">
        <v>26.9</v>
      </c>
      <c r="I35" s="15">
        <v>2</v>
      </c>
      <c r="J35" s="2">
        <v>2</v>
      </c>
      <c r="K35" s="3">
        <v>5</v>
      </c>
      <c r="M35" s="15">
        <v>2</v>
      </c>
      <c r="N35" s="2">
        <v>16</v>
      </c>
      <c r="O35" s="3">
        <v>16</v>
      </c>
      <c r="Q35" s="7">
        <v>2</v>
      </c>
      <c r="R35" s="2" t="s">
        <v>49</v>
      </c>
      <c r="S35" s="3" t="s">
        <v>52</v>
      </c>
    </row>
    <row r="36" spans="1:19" ht="15.75" x14ac:dyDescent="0.25">
      <c r="A36" s="7">
        <v>3</v>
      </c>
      <c r="B36" s="2">
        <v>2548</v>
      </c>
      <c r="C36" s="3">
        <v>171</v>
      </c>
      <c r="E36" s="15">
        <v>3</v>
      </c>
      <c r="F36" s="2">
        <v>25.2</v>
      </c>
      <c r="G36" s="3">
        <v>21</v>
      </c>
      <c r="I36" s="15">
        <v>3</v>
      </c>
      <c r="J36" s="2">
        <v>4</v>
      </c>
      <c r="K36" s="3">
        <v>7</v>
      </c>
      <c r="M36" s="15">
        <v>3</v>
      </c>
      <c r="N36" s="2">
        <v>14</v>
      </c>
      <c r="O36" s="3">
        <v>20</v>
      </c>
      <c r="Q36" s="7">
        <v>3</v>
      </c>
      <c r="R36" s="2" t="s">
        <v>50</v>
      </c>
      <c r="S36" s="3" t="s">
        <v>53</v>
      </c>
    </row>
    <row r="37" spans="1:19" ht="15.75" x14ac:dyDescent="0.25">
      <c r="A37" s="5" t="s">
        <v>116</v>
      </c>
      <c r="B37" s="21">
        <f>AVERAGE(B34,B35,B36)</f>
        <v>2444</v>
      </c>
      <c r="C37" s="22">
        <f>AVERAGE(C34:C36)</f>
        <v>155</v>
      </c>
      <c r="E37" s="5" t="s">
        <v>112</v>
      </c>
      <c r="F37" s="21">
        <f>AVERAGE(F34:F36)</f>
        <v>26.833333333333332</v>
      </c>
      <c r="G37" s="22">
        <f>AVERAGE(G34:G36)</f>
        <v>23.433333333333334</v>
      </c>
    </row>
    <row r="42" spans="1:19" ht="18.75" x14ac:dyDescent="0.25">
      <c r="A42" s="36" t="s">
        <v>28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4" spans="1:19" ht="15.75" x14ac:dyDescent="0.25">
      <c r="A44" s="31" t="s">
        <v>6</v>
      </c>
      <c r="B44" s="32"/>
      <c r="C44" s="33"/>
      <c r="E44" s="31" t="s">
        <v>111</v>
      </c>
      <c r="F44" s="32"/>
      <c r="G44" s="33"/>
      <c r="I44" s="31" t="s">
        <v>113</v>
      </c>
      <c r="J44" s="32"/>
      <c r="K44" s="33"/>
      <c r="M44" s="31" t="s">
        <v>114</v>
      </c>
      <c r="N44" s="32"/>
      <c r="O44" s="33"/>
      <c r="Q44" s="30" t="s">
        <v>7</v>
      </c>
      <c r="R44" s="30"/>
      <c r="S44" s="30"/>
    </row>
    <row r="45" spans="1:19" ht="15.75" x14ac:dyDescent="0.25">
      <c r="A45" s="1"/>
      <c r="B45" s="34" t="s">
        <v>3</v>
      </c>
      <c r="C45" s="35"/>
      <c r="E45" s="1"/>
      <c r="F45" s="34" t="s">
        <v>3</v>
      </c>
      <c r="G45" s="35"/>
      <c r="I45" s="1"/>
      <c r="J45" s="34" t="s">
        <v>3</v>
      </c>
      <c r="K45" s="35"/>
      <c r="M45" s="1"/>
      <c r="N45" s="34" t="s">
        <v>3</v>
      </c>
      <c r="O45" s="35"/>
      <c r="Q45" s="1"/>
      <c r="R45" s="39" t="s">
        <v>3</v>
      </c>
      <c r="S45" s="39"/>
    </row>
    <row r="46" spans="1:19" ht="15.75" x14ac:dyDescent="0.25">
      <c r="A46" s="7" t="s">
        <v>4</v>
      </c>
      <c r="B46" s="2" t="s">
        <v>0</v>
      </c>
      <c r="C46" s="3" t="s">
        <v>1</v>
      </c>
      <c r="E46" s="15" t="s">
        <v>4</v>
      </c>
      <c r="F46" s="2" t="s">
        <v>0</v>
      </c>
      <c r="G46" s="3" t="s">
        <v>1</v>
      </c>
      <c r="I46" s="15" t="s">
        <v>4</v>
      </c>
      <c r="J46" s="2" t="s">
        <v>0</v>
      </c>
      <c r="K46" s="3" t="s">
        <v>1</v>
      </c>
      <c r="M46" s="15" t="s">
        <v>4</v>
      </c>
      <c r="N46" s="2" t="s">
        <v>0</v>
      </c>
      <c r="O46" s="3" t="s">
        <v>1</v>
      </c>
      <c r="Q46" s="7" t="s">
        <v>4</v>
      </c>
      <c r="R46" s="2" t="s">
        <v>0</v>
      </c>
      <c r="S46" s="3" t="s">
        <v>1</v>
      </c>
    </row>
    <row r="47" spans="1:19" ht="15.75" x14ac:dyDescent="0.25">
      <c r="A47" s="7">
        <v>1</v>
      </c>
      <c r="B47" s="2">
        <v>8485</v>
      </c>
      <c r="C47" s="3">
        <v>1832</v>
      </c>
      <c r="E47" s="15">
        <v>1</v>
      </c>
      <c r="F47" s="2">
        <v>25.5</v>
      </c>
      <c r="G47" s="3">
        <v>28</v>
      </c>
      <c r="I47" s="15">
        <v>1</v>
      </c>
      <c r="J47" s="2">
        <v>3</v>
      </c>
      <c r="K47" s="3">
        <v>7</v>
      </c>
      <c r="M47" s="15">
        <v>1</v>
      </c>
      <c r="N47" s="2">
        <v>14</v>
      </c>
      <c r="O47" s="3">
        <v>19</v>
      </c>
      <c r="Q47" s="7">
        <v>1</v>
      </c>
      <c r="R47" s="2" t="s">
        <v>54</v>
      </c>
      <c r="S47" s="3" t="s">
        <v>57</v>
      </c>
    </row>
    <row r="48" spans="1:19" ht="15.75" x14ac:dyDescent="0.25">
      <c r="A48" s="7">
        <v>2</v>
      </c>
      <c r="B48" s="2">
        <v>7641</v>
      </c>
      <c r="C48" s="3">
        <v>1629</v>
      </c>
      <c r="E48" s="15">
        <v>2</v>
      </c>
      <c r="F48" s="2">
        <v>29.7</v>
      </c>
      <c r="G48" s="3">
        <v>30</v>
      </c>
      <c r="I48" s="15">
        <v>2</v>
      </c>
      <c r="J48" s="2">
        <v>3</v>
      </c>
      <c r="K48" s="3">
        <v>5</v>
      </c>
      <c r="M48" s="15">
        <v>2</v>
      </c>
      <c r="N48" s="2">
        <v>14</v>
      </c>
      <c r="O48" s="3">
        <v>17</v>
      </c>
      <c r="Q48" s="7">
        <v>2</v>
      </c>
      <c r="R48" s="2" t="s">
        <v>55</v>
      </c>
      <c r="S48" s="3" t="s">
        <v>58</v>
      </c>
    </row>
    <row r="49" spans="1:24" ht="15.75" x14ac:dyDescent="0.25">
      <c r="A49" s="7">
        <v>3</v>
      </c>
      <c r="B49" s="2">
        <v>7391</v>
      </c>
      <c r="C49" s="3">
        <v>1660</v>
      </c>
      <c r="E49" s="15">
        <v>3</v>
      </c>
      <c r="F49" s="2">
        <v>30.1</v>
      </c>
      <c r="G49" s="3">
        <v>29.4</v>
      </c>
      <c r="I49" s="15">
        <v>3</v>
      </c>
      <c r="J49" s="2">
        <v>3</v>
      </c>
      <c r="K49" s="3">
        <v>6</v>
      </c>
      <c r="M49" s="15">
        <v>3</v>
      </c>
      <c r="N49" s="2">
        <v>13</v>
      </c>
      <c r="O49" s="3">
        <v>18</v>
      </c>
      <c r="Q49" s="7">
        <v>3</v>
      </c>
      <c r="R49" s="2" t="s">
        <v>56</v>
      </c>
      <c r="S49" s="3" t="s">
        <v>59</v>
      </c>
    </row>
    <row r="50" spans="1:24" ht="15.75" x14ac:dyDescent="0.25">
      <c r="A50" s="5" t="s">
        <v>116</v>
      </c>
      <c r="B50" s="21">
        <f>AVERAGE(B47,B48,B49)</f>
        <v>7839</v>
      </c>
      <c r="C50" s="22">
        <f>AVERAGE(C47:C49)</f>
        <v>1707</v>
      </c>
      <c r="E50" s="5" t="s">
        <v>112</v>
      </c>
      <c r="F50" s="21">
        <f>AVERAGE(F47:F49)</f>
        <v>28.433333333333337</v>
      </c>
      <c r="G50" s="22">
        <f>AVERAGE(G47:G49)</f>
        <v>29.133333333333336</v>
      </c>
    </row>
    <row r="52" spans="1:24" ht="23.25" x14ac:dyDescent="0.25">
      <c r="A52" s="42" t="s">
        <v>110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</row>
    <row r="54" spans="1:24" ht="15.75" x14ac:dyDescent="0.25">
      <c r="A54" s="41" t="s">
        <v>117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70" spans="1:24" x14ac:dyDescent="0.25">
      <c r="A70" s="40" t="s">
        <v>118</v>
      </c>
      <c r="B70" s="40"/>
      <c r="C70" s="40"/>
      <c r="E70" s="40" t="s">
        <v>118</v>
      </c>
      <c r="F70" s="40"/>
      <c r="G70" s="40"/>
      <c r="I70" s="40" t="s">
        <v>118</v>
      </c>
      <c r="J70" s="40"/>
      <c r="K70" s="40"/>
      <c r="L70" s="40"/>
      <c r="N70" s="40" t="s">
        <v>118</v>
      </c>
      <c r="O70" s="40"/>
      <c r="P70" s="40"/>
      <c r="Q70" s="40"/>
    </row>
    <row r="71" spans="1:24" x14ac:dyDescent="0.25">
      <c r="A71">
        <v>15.7</v>
      </c>
      <c r="B71">
        <v>0.1</v>
      </c>
      <c r="C71">
        <v>31.1</v>
      </c>
      <c r="E71">
        <v>3.4</v>
      </c>
      <c r="F71">
        <v>6.7</v>
      </c>
      <c r="G71">
        <v>1.9</v>
      </c>
      <c r="J71">
        <v>2</v>
      </c>
      <c r="K71">
        <v>2</v>
      </c>
      <c r="L71">
        <v>3</v>
      </c>
      <c r="N71">
        <v>4</v>
      </c>
      <c r="O71">
        <v>4</v>
      </c>
      <c r="Q71">
        <v>3</v>
      </c>
    </row>
    <row r="73" spans="1:24" ht="15.75" x14ac:dyDescent="0.25">
      <c r="A73" s="41" t="s">
        <v>119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</row>
    <row r="89" spans="1:24" x14ac:dyDescent="0.25">
      <c r="A89" s="40" t="s">
        <v>118</v>
      </c>
      <c r="B89" s="40"/>
      <c r="C89" s="40"/>
      <c r="E89" s="40" t="s">
        <v>118</v>
      </c>
      <c r="F89" s="40"/>
      <c r="G89" s="40"/>
      <c r="I89" s="40" t="s">
        <v>118</v>
      </c>
      <c r="J89" s="40"/>
      <c r="K89" s="40"/>
      <c r="L89" s="40"/>
      <c r="N89" s="40" t="s">
        <v>118</v>
      </c>
      <c r="O89" s="40"/>
      <c r="P89" s="40"/>
      <c r="Q89" s="40"/>
    </row>
    <row r="90" spans="1:24" x14ac:dyDescent="0.25">
      <c r="A90">
        <v>310.8</v>
      </c>
      <c r="B90">
        <v>107.2</v>
      </c>
      <c r="C90">
        <v>232.8</v>
      </c>
      <c r="E90">
        <v>4.2</v>
      </c>
      <c r="F90">
        <v>1.3</v>
      </c>
      <c r="G90">
        <v>0.4</v>
      </c>
      <c r="J90">
        <v>1</v>
      </c>
      <c r="K90">
        <v>1</v>
      </c>
      <c r="L90">
        <v>0</v>
      </c>
      <c r="N90">
        <v>3</v>
      </c>
      <c r="O90">
        <v>2</v>
      </c>
      <c r="P90">
        <v>1</v>
      </c>
    </row>
    <row r="92" spans="1:24" ht="15.75" x14ac:dyDescent="0.25">
      <c r="A92" s="41" t="s">
        <v>120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</row>
    <row r="108" spans="1:24" x14ac:dyDescent="0.25">
      <c r="A108" s="40" t="s">
        <v>118</v>
      </c>
      <c r="B108" s="40"/>
      <c r="C108" s="40"/>
      <c r="E108" s="40" t="s">
        <v>118</v>
      </c>
      <c r="F108" s="40"/>
      <c r="G108" s="40"/>
      <c r="J108" s="40" t="s">
        <v>118</v>
      </c>
      <c r="K108" s="40"/>
      <c r="L108" s="40"/>
      <c r="N108" s="40" t="s">
        <v>118</v>
      </c>
      <c r="O108" s="40"/>
      <c r="P108" s="40"/>
    </row>
    <row r="109" spans="1:24" x14ac:dyDescent="0.25">
      <c r="A109">
        <v>2378</v>
      </c>
      <c r="B109">
        <v>2112</v>
      </c>
      <c r="C109">
        <v>2377</v>
      </c>
      <c r="E109">
        <v>2.7</v>
      </c>
      <c r="F109">
        <v>3.3</v>
      </c>
      <c r="G109">
        <v>4.2</v>
      </c>
      <c r="J109">
        <v>2</v>
      </c>
      <c r="K109">
        <v>3</v>
      </c>
      <c r="L109">
        <v>3</v>
      </c>
      <c r="N109">
        <v>2</v>
      </c>
      <c r="O109">
        <v>0</v>
      </c>
      <c r="Q109">
        <v>6</v>
      </c>
    </row>
    <row r="111" spans="1:24" ht="15.75" x14ac:dyDescent="0.25">
      <c r="A111" s="41" t="s">
        <v>121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27" spans="1:17" x14ac:dyDescent="0.25">
      <c r="A127" s="40" t="s">
        <v>118</v>
      </c>
      <c r="B127" s="40"/>
      <c r="C127" s="40"/>
      <c r="E127" s="40" t="s">
        <v>118</v>
      </c>
      <c r="F127" s="40"/>
      <c r="G127" s="40"/>
      <c r="J127" s="40" t="s">
        <v>118</v>
      </c>
      <c r="K127" s="40"/>
      <c r="L127" s="40"/>
      <c r="N127" s="40" t="s">
        <v>118</v>
      </c>
      <c r="O127" s="40"/>
      <c r="P127" s="40"/>
    </row>
    <row r="128" spans="1:17" x14ac:dyDescent="0.25">
      <c r="A128">
        <v>6653</v>
      </c>
      <c r="B128">
        <v>6012</v>
      </c>
      <c r="C128">
        <v>5731</v>
      </c>
      <c r="E128">
        <v>2.5</v>
      </c>
      <c r="F128">
        <v>0.3</v>
      </c>
      <c r="G128">
        <v>0.7</v>
      </c>
      <c r="J128">
        <v>4</v>
      </c>
      <c r="K128">
        <v>2</v>
      </c>
      <c r="L128">
        <v>3</v>
      </c>
      <c r="N128">
        <v>5</v>
      </c>
      <c r="O128">
        <v>3</v>
      </c>
      <c r="Q128">
        <v>5</v>
      </c>
    </row>
    <row r="130" spans="1:7" ht="15.75" x14ac:dyDescent="0.25">
      <c r="A130" s="31" t="s">
        <v>115</v>
      </c>
      <c r="B130" s="32"/>
      <c r="C130" s="33"/>
      <c r="E130" s="31" t="s">
        <v>123</v>
      </c>
      <c r="F130" s="32"/>
      <c r="G130" s="33"/>
    </row>
    <row r="131" spans="1:7" ht="15.75" x14ac:dyDescent="0.25">
      <c r="A131" s="1"/>
      <c r="B131" s="34" t="s">
        <v>3</v>
      </c>
      <c r="C131" s="35"/>
      <c r="E131" s="1"/>
      <c r="F131" s="34" t="s">
        <v>3</v>
      </c>
      <c r="G131" s="35"/>
    </row>
    <row r="132" spans="1:7" ht="15.75" x14ac:dyDescent="0.25">
      <c r="A132" s="18" t="s">
        <v>122</v>
      </c>
      <c r="B132" s="2" t="s">
        <v>0</v>
      </c>
      <c r="C132" s="3" t="s">
        <v>1</v>
      </c>
      <c r="E132" s="18" t="s">
        <v>122</v>
      </c>
      <c r="F132" s="2" t="s">
        <v>0</v>
      </c>
      <c r="G132" s="3" t="s">
        <v>1</v>
      </c>
    </row>
    <row r="133" spans="1:7" ht="15.75" x14ac:dyDescent="0.25">
      <c r="A133" s="18">
        <v>100</v>
      </c>
      <c r="B133" s="23">
        <f>B11</f>
        <v>41.5</v>
      </c>
      <c r="C133" s="24">
        <f>C11</f>
        <v>36.4</v>
      </c>
      <c r="E133" s="18">
        <v>100</v>
      </c>
      <c r="F133" s="23">
        <f>F11</f>
        <v>21.366666666666664</v>
      </c>
      <c r="G133" s="24">
        <f>G11</f>
        <v>18.633333333333336</v>
      </c>
    </row>
    <row r="134" spans="1:7" ht="15.75" x14ac:dyDescent="0.25">
      <c r="A134" s="18">
        <v>1000</v>
      </c>
      <c r="B134" s="23">
        <f>B24</f>
        <v>253.33333333333334</v>
      </c>
      <c r="C134" s="24">
        <f>C24</f>
        <v>36.4</v>
      </c>
      <c r="E134" s="18">
        <v>1000</v>
      </c>
      <c r="F134" s="23">
        <f>F24</f>
        <v>22.166666666666668</v>
      </c>
      <c r="G134" s="24">
        <f>G24</f>
        <v>21.066666666666666</v>
      </c>
    </row>
    <row r="135" spans="1:7" ht="15.75" x14ac:dyDescent="0.25">
      <c r="A135" s="18">
        <v>10000</v>
      </c>
      <c r="B135" s="23">
        <f>B37</f>
        <v>2444</v>
      </c>
      <c r="C135" s="24">
        <f>C37</f>
        <v>155</v>
      </c>
      <c r="E135" s="18">
        <v>10000</v>
      </c>
      <c r="F135" s="23">
        <f>F37</f>
        <v>26.833333333333332</v>
      </c>
      <c r="G135" s="24">
        <f>G37</f>
        <v>23.433333333333334</v>
      </c>
    </row>
    <row r="136" spans="1:7" ht="15.75" x14ac:dyDescent="0.25">
      <c r="A136" s="18">
        <v>100000</v>
      </c>
      <c r="B136" s="23">
        <f>B50</f>
        <v>7839</v>
      </c>
      <c r="C136" s="24">
        <f>C50</f>
        <v>1707</v>
      </c>
      <c r="E136" s="18">
        <v>100000</v>
      </c>
      <c r="F136" s="23">
        <f>F50</f>
        <v>28.433333333333337</v>
      </c>
      <c r="G136" s="24">
        <f>G50</f>
        <v>29.133333333333336</v>
      </c>
    </row>
  </sheetData>
  <mergeCells count="70">
    <mergeCell ref="A3:S3"/>
    <mergeCell ref="A1:S1"/>
    <mergeCell ref="A5:C5"/>
    <mergeCell ref="Q5:S5"/>
    <mergeCell ref="E5:G5"/>
    <mergeCell ref="I5:K5"/>
    <mergeCell ref="M5:O5"/>
    <mergeCell ref="A16:S16"/>
    <mergeCell ref="B6:C6"/>
    <mergeCell ref="R6:S6"/>
    <mergeCell ref="F6:G6"/>
    <mergeCell ref="J6:K6"/>
    <mergeCell ref="N6:O6"/>
    <mergeCell ref="A18:C18"/>
    <mergeCell ref="Q18:S18"/>
    <mergeCell ref="E18:G18"/>
    <mergeCell ref="I18:K18"/>
    <mergeCell ref="M18:O18"/>
    <mergeCell ref="A29:S29"/>
    <mergeCell ref="B19:C19"/>
    <mergeCell ref="R19:S19"/>
    <mergeCell ref="F19:G19"/>
    <mergeCell ref="J19:K19"/>
    <mergeCell ref="N19:O19"/>
    <mergeCell ref="A31:C31"/>
    <mergeCell ref="Q31:S31"/>
    <mergeCell ref="E31:G31"/>
    <mergeCell ref="I31:K31"/>
    <mergeCell ref="M31:O31"/>
    <mergeCell ref="A42:S42"/>
    <mergeCell ref="B32:C32"/>
    <mergeCell ref="R32:S32"/>
    <mergeCell ref="F32:G32"/>
    <mergeCell ref="J32:K32"/>
    <mergeCell ref="N32:O32"/>
    <mergeCell ref="A44:C44"/>
    <mergeCell ref="Q44:S44"/>
    <mergeCell ref="E44:G44"/>
    <mergeCell ref="I44:K44"/>
    <mergeCell ref="M44:O44"/>
    <mergeCell ref="B45:C45"/>
    <mergeCell ref="R45:S45"/>
    <mergeCell ref="F45:G45"/>
    <mergeCell ref="J45:K45"/>
    <mergeCell ref="N45:O45"/>
    <mergeCell ref="A52:X52"/>
    <mergeCell ref="A54:X54"/>
    <mergeCell ref="A70:C70"/>
    <mergeCell ref="E70:G70"/>
    <mergeCell ref="I70:L70"/>
    <mergeCell ref="A73:X73"/>
    <mergeCell ref="N70:Q70"/>
    <mergeCell ref="N89:Q89"/>
    <mergeCell ref="I89:L89"/>
    <mergeCell ref="E89:G89"/>
    <mergeCell ref="A89:C89"/>
    <mergeCell ref="A92:X92"/>
    <mergeCell ref="A108:C108"/>
    <mergeCell ref="E108:G108"/>
    <mergeCell ref="J108:L108"/>
    <mergeCell ref="N108:P108"/>
    <mergeCell ref="A130:C130"/>
    <mergeCell ref="E130:G130"/>
    <mergeCell ref="B131:C131"/>
    <mergeCell ref="F131:G131"/>
    <mergeCell ref="A111:X111"/>
    <mergeCell ref="N127:P127"/>
    <mergeCell ref="J127:L127"/>
    <mergeCell ref="E127:G127"/>
    <mergeCell ref="A127:C12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2967-C979-4280-BFB1-5C39B895BEC1}">
  <dimension ref="A1:X136"/>
  <sheetViews>
    <sheetView topLeftCell="B48" zoomScaleNormal="100" workbookViewId="0">
      <selection activeCell="E141" sqref="E141"/>
    </sheetView>
  </sheetViews>
  <sheetFormatPr defaultRowHeight="15" x14ac:dyDescent="0.25"/>
  <cols>
    <col min="1" max="1" width="14.42578125" customWidth="1"/>
    <col min="2" max="3" width="13.5703125" customWidth="1"/>
    <col min="4" max="4" width="6.85546875" customWidth="1"/>
    <col min="5" max="5" width="14.5703125" customWidth="1"/>
    <col min="6" max="6" width="13.85546875" customWidth="1"/>
    <col min="7" max="7" width="14.140625" customWidth="1"/>
    <col min="8" max="8" width="7.42578125" customWidth="1"/>
    <col min="9" max="9" width="11.140625" customWidth="1"/>
    <col min="10" max="11" width="11.5703125" customWidth="1"/>
    <col min="12" max="12" width="7.28515625" customWidth="1"/>
    <col min="16" max="16" width="7.85546875" customWidth="1"/>
    <col min="17" max="17" width="12.7109375" customWidth="1"/>
    <col min="18" max="18" width="16.140625" customWidth="1"/>
    <col min="19" max="19" width="16.85546875" customWidth="1"/>
  </cols>
  <sheetData>
    <row r="1" spans="1:19" ht="15.75" x14ac:dyDescent="0.25">
      <c r="A1" s="26" t="s">
        <v>60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3" spans="1:19" ht="20.25" customHeight="1" x14ac:dyDescent="0.25">
      <c r="A3" s="36" t="s">
        <v>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</row>
    <row r="5" spans="1:19" ht="15.75" x14ac:dyDescent="0.25">
      <c r="A5" s="31" t="s">
        <v>6</v>
      </c>
      <c r="B5" s="32"/>
      <c r="C5" s="33"/>
      <c r="E5" s="31" t="s">
        <v>111</v>
      </c>
      <c r="F5" s="32"/>
      <c r="G5" s="33"/>
      <c r="I5" s="31" t="s">
        <v>113</v>
      </c>
      <c r="J5" s="32"/>
      <c r="K5" s="33"/>
      <c r="M5" s="31" t="s">
        <v>114</v>
      </c>
      <c r="N5" s="32"/>
      <c r="O5" s="33"/>
      <c r="Q5" s="30" t="s">
        <v>7</v>
      </c>
      <c r="R5" s="30"/>
      <c r="S5" s="30"/>
    </row>
    <row r="6" spans="1:19" ht="15.75" x14ac:dyDescent="0.25">
      <c r="A6" s="1"/>
      <c r="B6" s="34" t="s">
        <v>3</v>
      </c>
      <c r="C6" s="35"/>
      <c r="E6" s="1"/>
      <c r="F6" s="34" t="s">
        <v>3</v>
      </c>
      <c r="G6" s="35"/>
      <c r="I6" s="1"/>
      <c r="J6" s="34" t="s">
        <v>3</v>
      </c>
      <c r="K6" s="35"/>
      <c r="M6" s="1"/>
      <c r="N6" s="34" t="s">
        <v>3</v>
      </c>
      <c r="O6" s="35"/>
      <c r="Q6" s="1"/>
      <c r="R6" s="39" t="s">
        <v>3</v>
      </c>
      <c r="S6" s="39"/>
    </row>
    <row r="7" spans="1:19" ht="15.75" x14ac:dyDescent="0.25">
      <c r="A7" s="8" t="s">
        <v>4</v>
      </c>
      <c r="B7" s="2" t="s">
        <v>0</v>
      </c>
      <c r="C7" s="3" t="s">
        <v>1</v>
      </c>
      <c r="E7" s="15" t="s">
        <v>4</v>
      </c>
      <c r="F7" s="2" t="s">
        <v>0</v>
      </c>
      <c r="G7" s="3" t="s">
        <v>1</v>
      </c>
      <c r="I7" s="15" t="s">
        <v>4</v>
      </c>
      <c r="J7" s="2" t="s">
        <v>0</v>
      </c>
      <c r="K7" s="3" t="s">
        <v>1</v>
      </c>
      <c r="M7" s="15" t="s">
        <v>4</v>
      </c>
      <c r="N7" s="2" t="s">
        <v>0</v>
      </c>
      <c r="O7" s="3" t="s">
        <v>1</v>
      </c>
      <c r="Q7" s="8" t="s">
        <v>4</v>
      </c>
      <c r="R7" s="2" t="s">
        <v>0</v>
      </c>
      <c r="S7" s="3" t="s">
        <v>1</v>
      </c>
    </row>
    <row r="8" spans="1:19" ht="15.75" x14ac:dyDescent="0.25">
      <c r="A8" s="8">
        <v>1</v>
      </c>
      <c r="B8" s="2">
        <v>31.2</v>
      </c>
      <c r="C8" s="3">
        <v>109</v>
      </c>
      <c r="E8" s="15">
        <v>1</v>
      </c>
      <c r="F8" s="2">
        <v>29.5</v>
      </c>
      <c r="G8" s="3">
        <v>17.2</v>
      </c>
      <c r="I8" s="15">
        <v>1</v>
      </c>
      <c r="J8" s="2">
        <v>2</v>
      </c>
      <c r="K8" s="3">
        <v>3</v>
      </c>
      <c r="M8" s="15">
        <v>1</v>
      </c>
      <c r="N8" s="2">
        <v>14</v>
      </c>
      <c r="O8" s="3">
        <v>18</v>
      </c>
      <c r="Q8" s="8">
        <v>1</v>
      </c>
      <c r="R8" s="2" t="s">
        <v>61</v>
      </c>
      <c r="S8" s="3" t="s">
        <v>64</v>
      </c>
    </row>
    <row r="9" spans="1:19" ht="15.75" x14ac:dyDescent="0.25">
      <c r="A9" s="8">
        <v>2</v>
      </c>
      <c r="B9" s="2">
        <v>46.8</v>
      </c>
      <c r="C9" s="3">
        <v>93.7</v>
      </c>
      <c r="E9" s="15">
        <v>2</v>
      </c>
      <c r="F9" s="2">
        <v>17.600000000000001</v>
      </c>
      <c r="G9" s="3">
        <v>16.100000000000001</v>
      </c>
      <c r="I9" s="15">
        <v>2</v>
      </c>
      <c r="J9" s="2">
        <v>2</v>
      </c>
      <c r="K9" s="3">
        <v>4</v>
      </c>
      <c r="M9" s="15">
        <v>2</v>
      </c>
      <c r="N9" s="2">
        <v>14</v>
      </c>
      <c r="O9" s="3">
        <v>18</v>
      </c>
      <c r="Q9" s="8">
        <v>2</v>
      </c>
      <c r="R9" s="2" t="s">
        <v>62</v>
      </c>
      <c r="S9" s="3" t="s">
        <v>65</v>
      </c>
    </row>
    <row r="10" spans="1:19" ht="15.75" x14ac:dyDescent="0.25">
      <c r="A10" s="8">
        <v>3</v>
      </c>
      <c r="B10" s="2">
        <v>46.8</v>
      </c>
      <c r="C10" s="3">
        <v>46.8</v>
      </c>
      <c r="E10" s="15">
        <v>3</v>
      </c>
      <c r="F10" s="2">
        <v>22.7</v>
      </c>
      <c r="G10" s="3">
        <v>18.899999999999999</v>
      </c>
      <c r="I10" s="15">
        <v>3</v>
      </c>
      <c r="J10" s="2">
        <v>1</v>
      </c>
      <c r="K10" s="3">
        <v>5</v>
      </c>
      <c r="M10" s="15">
        <v>3</v>
      </c>
      <c r="N10" s="2">
        <v>15</v>
      </c>
      <c r="O10" s="3">
        <v>14</v>
      </c>
      <c r="Q10" s="8">
        <v>3</v>
      </c>
      <c r="R10" s="2" t="s">
        <v>63</v>
      </c>
      <c r="S10" s="3" t="s">
        <v>66</v>
      </c>
    </row>
    <row r="11" spans="1:19" ht="15" customHeight="1" x14ac:dyDescent="0.25">
      <c r="A11" s="5" t="s">
        <v>116</v>
      </c>
      <c r="B11" s="21">
        <f>AVERAGE(B8,B9,B10)</f>
        <v>41.6</v>
      </c>
      <c r="C11" s="22">
        <f>AVERAGE(C8:C10)</f>
        <v>83.166666666666671</v>
      </c>
      <c r="E11" s="5" t="s">
        <v>112</v>
      </c>
      <c r="F11" s="21">
        <f>AVERAGE(F8:F10)</f>
        <v>23.266666666666666</v>
      </c>
      <c r="G11" s="22">
        <f>AVERAGE(G8:G10)</f>
        <v>17.399999999999999</v>
      </c>
    </row>
    <row r="16" spans="1:19" ht="18.75" x14ac:dyDescent="0.25">
      <c r="A16" s="36" t="s">
        <v>20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</row>
    <row r="18" spans="1:19" ht="15.75" x14ac:dyDescent="0.25">
      <c r="A18" s="31" t="s">
        <v>6</v>
      </c>
      <c r="B18" s="32"/>
      <c r="C18" s="33"/>
      <c r="E18" s="31" t="s">
        <v>111</v>
      </c>
      <c r="F18" s="32"/>
      <c r="G18" s="33"/>
      <c r="I18" s="31" t="s">
        <v>113</v>
      </c>
      <c r="J18" s="32"/>
      <c r="K18" s="33"/>
      <c r="M18" s="31" t="s">
        <v>114</v>
      </c>
      <c r="N18" s="32"/>
      <c r="O18" s="33"/>
      <c r="Q18" s="30" t="s">
        <v>7</v>
      </c>
      <c r="R18" s="30"/>
      <c r="S18" s="30"/>
    </row>
    <row r="19" spans="1:19" ht="15.75" x14ac:dyDescent="0.25">
      <c r="A19" s="1"/>
      <c r="B19" s="34" t="s">
        <v>3</v>
      </c>
      <c r="C19" s="35"/>
      <c r="E19" s="1"/>
      <c r="F19" s="34" t="s">
        <v>3</v>
      </c>
      <c r="G19" s="35"/>
      <c r="I19" s="1"/>
      <c r="J19" s="34" t="s">
        <v>3</v>
      </c>
      <c r="K19" s="35"/>
      <c r="M19" s="1"/>
      <c r="N19" s="34" t="s">
        <v>3</v>
      </c>
      <c r="O19" s="35"/>
      <c r="Q19" s="1"/>
      <c r="R19" s="39" t="s">
        <v>3</v>
      </c>
      <c r="S19" s="39"/>
    </row>
    <row r="20" spans="1:19" ht="15.75" x14ac:dyDescent="0.25">
      <c r="A20" s="8" t="s">
        <v>4</v>
      </c>
      <c r="B20" s="2" t="s">
        <v>0</v>
      </c>
      <c r="C20" s="3" t="s">
        <v>1</v>
      </c>
      <c r="E20" s="15" t="s">
        <v>4</v>
      </c>
      <c r="F20" s="2" t="s">
        <v>0</v>
      </c>
      <c r="G20" s="3" t="s">
        <v>1</v>
      </c>
      <c r="I20" s="15" t="s">
        <v>4</v>
      </c>
      <c r="J20" s="2" t="s">
        <v>0</v>
      </c>
      <c r="K20" s="3" t="s">
        <v>1</v>
      </c>
      <c r="M20" s="15" t="s">
        <v>4</v>
      </c>
      <c r="N20" s="2" t="s">
        <v>0</v>
      </c>
      <c r="O20" s="3" t="s">
        <v>1</v>
      </c>
      <c r="Q20" s="8" t="s">
        <v>4</v>
      </c>
      <c r="R20" s="2" t="s">
        <v>0</v>
      </c>
      <c r="S20" s="3" t="s">
        <v>1</v>
      </c>
    </row>
    <row r="21" spans="1:19" ht="15.75" x14ac:dyDescent="0.25">
      <c r="A21" s="8">
        <v>1</v>
      </c>
      <c r="B21" s="2">
        <v>109</v>
      </c>
      <c r="C21" s="3">
        <v>93.7</v>
      </c>
      <c r="E21" s="15">
        <v>1</v>
      </c>
      <c r="F21" s="2">
        <v>21.6</v>
      </c>
      <c r="G21" s="3">
        <v>22.9</v>
      </c>
      <c r="I21" s="15">
        <v>1</v>
      </c>
      <c r="J21" s="2">
        <v>1</v>
      </c>
      <c r="K21" s="3">
        <v>5</v>
      </c>
      <c r="M21" s="15">
        <v>1</v>
      </c>
      <c r="N21" s="2">
        <v>14</v>
      </c>
      <c r="O21" s="3">
        <v>19</v>
      </c>
      <c r="Q21" s="8">
        <v>1</v>
      </c>
      <c r="R21" s="2" t="s">
        <v>67</v>
      </c>
      <c r="S21" s="3" t="s">
        <v>70</v>
      </c>
    </row>
    <row r="22" spans="1:19" ht="15.75" x14ac:dyDescent="0.25">
      <c r="A22" s="8">
        <v>2</v>
      </c>
      <c r="B22" s="2">
        <v>171</v>
      </c>
      <c r="C22" s="3">
        <v>93.7</v>
      </c>
      <c r="E22" s="15">
        <v>2</v>
      </c>
      <c r="F22" s="2">
        <v>25.3</v>
      </c>
      <c r="G22" s="3">
        <v>19.100000000000001</v>
      </c>
      <c r="I22" s="15">
        <v>2</v>
      </c>
      <c r="J22" s="2">
        <v>4</v>
      </c>
      <c r="K22" s="3">
        <v>4</v>
      </c>
      <c r="M22" s="15">
        <v>2</v>
      </c>
      <c r="N22" s="2">
        <v>15</v>
      </c>
      <c r="O22" s="3">
        <v>14</v>
      </c>
      <c r="Q22" s="8">
        <v>2</v>
      </c>
      <c r="R22" s="2" t="s">
        <v>68</v>
      </c>
      <c r="S22" s="3" t="s">
        <v>71</v>
      </c>
    </row>
    <row r="23" spans="1:19" ht="15.75" x14ac:dyDescent="0.25">
      <c r="A23" s="8">
        <v>3</v>
      </c>
      <c r="B23" s="2">
        <v>93.7</v>
      </c>
      <c r="C23" s="3">
        <v>62.4</v>
      </c>
      <c r="E23" s="15">
        <v>3</v>
      </c>
      <c r="F23" s="2">
        <v>21.7</v>
      </c>
      <c r="G23" s="3">
        <v>22.1</v>
      </c>
      <c r="I23" s="15">
        <v>3</v>
      </c>
      <c r="J23" s="2">
        <v>1</v>
      </c>
      <c r="K23" s="3">
        <v>4</v>
      </c>
      <c r="M23" s="15">
        <v>3</v>
      </c>
      <c r="N23" s="2">
        <v>15</v>
      </c>
      <c r="O23" s="3">
        <v>18</v>
      </c>
      <c r="Q23" s="8">
        <v>3</v>
      </c>
      <c r="R23" s="2" t="s">
        <v>69</v>
      </c>
      <c r="S23" s="3" t="s">
        <v>72</v>
      </c>
    </row>
    <row r="24" spans="1:19" ht="15.75" x14ac:dyDescent="0.25">
      <c r="A24" s="5" t="s">
        <v>116</v>
      </c>
      <c r="B24" s="21">
        <f>AVERAGE(B21,B22,B23)</f>
        <v>124.56666666666666</v>
      </c>
      <c r="C24" s="22">
        <f>AVERAGE(C21:C23)</f>
        <v>83.266666666666666</v>
      </c>
      <c r="E24" s="5" t="s">
        <v>112</v>
      </c>
      <c r="F24" s="21">
        <f>AVERAGE(F21:F23)</f>
        <v>22.866666666666671</v>
      </c>
      <c r="G24" s="22">
        <f>AVERAGE(G21:G23)</f>
        <v>21.366666666666664</v>
      </c>
    </row>
    <row r="29" spans="1:19" ht="18.75" x14ac:dyDescent="0.25">
      <c r="A29" s="36" t="s">
        <v>21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1" spans="1:19" ht="15.75" x14ac:dyDescent="0.25">
      <c r="A31" s="31" t="s">
        <v>6</v>
      </c>
      <c r="B31" s="32"/>
      <c r="C31" s="33"/>
      <c r="E31" s="31" t="s">
        <v>111</v>
      </c>
      <c r="F31" s="32"/>
      <c r="G31" s="33"/>
      <c r="I31" s="31" t="s">
        <v>113</v>
      </c>
      <c r="J31" s="32"/>
      <c r="K31" s="33"/>
      <c r="M31" s="31" t="s">
        <v>114</v>
      </c>
      <c r="N31" s="32"/>
      <c r="O31" s="33"/>
      <c r="Q31" s="30" t="s">
        <v>7</v>
      </c>
      <c r="R31" s="30"/>
      <c r="S31" s="30"/>
    </row>
    <row r="32" spans="1:19" ht="15.75" x14ac:dyDescent="0.25">
      <c r="A32" s="1"/>
      <c r="B32" s="34" t="s">
        <v>3</v>
      </c>
      <c r="C32" s="35"/>
      <c r="E32" s="1"/>
      <c r="F32" s="34" t="s">
        <v>3</v>
      </c>
      <c r="G32" s="35"/>
      <c r="I32" s="1"/>
      <c r="J32" s="34" t="s">
        <v>3</v>
      </c>
      <c r="K32" s="35"/>
      <c r="M32" s="1"/>
      <c r="N32" s="34" t="s">
        <v>3</v>
      </c>
      <c r="O32" s="35"/>
      <c r="Q32" s="1"/>
      <c r="R32" s="39" t="s">
        <v>3</v>
      </c>
      <c r="S32" s="39"/>
    </row>
    <row r="33" spans="1:19" ht="15.75" x14ac:dyDescent="0.25">
      <c r="A33" s="8" t="s">
        <v>4</v>
      </c>
      <c r="B33" s="2" t="s">
        <v>0</v>
      </c>
      <c r="C33" s="3" t="s">
        <v>1</v>
      </c>
      <c r="E33" s="15" t="s">
        <v>4</v>
      </c>
      <c r="F33" s="2" t="s">
        <v>0</v>
      </c>
      <c r="G33" s="3" t="s">
        <v>1</v>
      </c>
      <c r="I33" s="15" t="s">
        <v>4</v>
      </c>
      <c r="J33" s="2" t="s">
        <v>0</v>
      </c>
      <c r="K33" s="3" t="s">
        <v>1</v>
      </c>
      <c r="M33" s="15" t="s">
        <v>4</v>
      </c>
      <c r="N33" s="2" t="s">
        <v>0</v>
      </c>
      <c r="O33" s="3" t="s">
        <v>1</v>
      </c>
      <c r="Q33" s="8" t="s">
        <v>4</v>
      </c>
      <c r="R33" s="2" t="s">
        <v>0</v>
      </c>
      <c r="S33" s="3" t="s">
        <v>1</v>
      </c>
    </row>
    <row r="34" spans="1:19" ht="15.75" x14ac:dyDescent="0.25">
      <c r="A34" s="8">
        <v>1</v>
      </c>
      <c r="B34" s="2">
        <v>640</v>
      </c>
      <c r="C34" s="3">
        <v>93.7</v>
      </c>
      <c r="E34" s="15">
        <v>1</v>
      </c>
      <c r="F34" s="2">
        <v>17.899999999999999</v>
      </c>
      <c r="G34" s="3">
        <v>23.2</v>
      </c>
      <c r="I34" s="15">
        <v>1</v>
      </c>
      <c r="J34" s="2">
        <v>1</v>
      </c>
      <c r="K34" s="3">
        <v>4</v>
      </c>
      <c r="M34" s="15">
        <v>1</v>
      </c>
      <c r="N34" s="2">
        <v>14</v>
      </c>
      <c r="O34" s="3">
        <v>18</v>
      </c>
      <c r="Q34" s="8">
        <v>1</v>
      </c>
      <c r="R34" s="2" t="s">
        <v>73</v>
      </c>
      <c r="S34" s="3" t="s">
        <v>76</v>
      </c>
    </row>
    <row r="35" spans="1:19" ht="15.75" x14ac:dyDescent="0.25">
      <c r="A35" s="8">
        <v>2</v>
      </c>
      <c r="B35" s="2">
        <v>531</v>
      </c>
      <c r="C35" s="3">
        <v>93.7</v>
      </c>
      <c r="E35" s="15">
        <v>2</v>
      </c>
      <c r="F35" s="2">
        <v>16</v>
      </c>
      <c r="G35" s="3">
        <v>21.3</v>
      </c>
      <c r="I35" s="15">
        <v>2</v>
      </c>
      <c r="J35" s="2">
        <v>2</v>
      </c>
      <c r="K35" s="3">
        <v>4</v>
      </c>
      <c r="M35" s="15">
        <v>2</v>
      </c>
      <c r="N35" s="2">
        <v>14</v>
      </c>
      <c r="O35" s="3">
        <v>19</v>
      </c>
      <c r="Q35" s="8">
        <v>2</v>
      </c>
      <c r="R35" s="2" t="s">
        <v>74</v>
      </c>
      <c r="S35" s="3" t="s">
        <v>77</v>
      </c>
    </row>
    <row r="36" spans="1:19" ht="15.75" x14ac:dyDescent="0.25">
      <c r="A36" s="8">
        <v>3</v>
      </c>
      <c r="B36" s="2">
        <v>531</v>
      </c>
      <c r="C36" s="3">
        <v>109</v>
      </c>
      <c r="E36" s="15">
        <v>3</v>
      </c>
      <c r="F36" s="2">
        <v>20.6</v>
      </c>
      <c r="G36" s="3">
        <v>21.3</v>
      </c>
      <c r="I36" s="15">
        <v>3</v>
      </c>
      <c r="J36" s="2">
        <v>1</v>
      </c>
      <c r="K36" s="3">
        <v>5</v>
      </c>
      <c r="M36" s="15">
        <v>3</v>
      </c>
      <c r="N36" s="2">
        <v>14</v>
      </c>
      <c r="O36" s="3">
        <v>17</v>
      </c>
      <c r="Q36" s="8">
        <v>3</v>
      </c>
      <c r="R36" s="2" t="s">
        <v>75</v>
      </c>
      <c r="S36" s="3" t="s">
        <v>78</v>
      </c>
    </row>
    <row r="37" spans="1:19" ht="15.75" x14ac:dyDescent="0.25">
      <c r="A37" s="5" t="s">
        <v>116</v>
      </c>
      <c r="B37" s="21">
        <f>AVERAGE(B34,B35,B36)</f>
        <v>567.33333333333337</v>
      </c>
      <c r="C37" s="22">
        <f>AVERAGE(C34:C36)</f>
        <v>98.8</v>
      </c>
      <c r="E37" s="5" t="s">
        <v>112</v>
      </c>
      <c r="F37" s="21">
        <f>AVERAGE(F34:F36)</f>
        <v>18.166666666666668</v>
      </c>
      <c r="G37" s="22">
        <f>AVERAGE(G34:G36)</f>
        <v>21.933333333333334</v>
      </c>
    </row>
    <row r="42" spans="1:19" ht="18.75" x14ac:dyDescent="0.25">
      <c r="A42" s="36" t="s">
        <v>28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4" spans="1:19" ht="15.75" x14ac:dyDescent="0.25">
      <c r="A44" s="31" t="s">
        <v>6</v>
      </c>
      <c r="B44" s="32"/>
      <c r="C44" s="33"/>
      <c r="E44" s="31" t="s">
        <v>111</v>
      </c>
      <c r="F44" s="32"/>
      <c r="G44" s="33"/>
      <c r="I44" s="31" t="s">
        <v>113</v>
      </c>
      <c r="J44" s="32"/>
      <c r="K44" s="33"/>
      <c r="M44" s="31" t="s">
        <v>114</v>
      </c>
      <c r="N44" s="32"/>
      <c r="O44" s="33"/>
      <c r="Q44" s="30" t="s">
        <v>7</v>
      </c>
      <c r="R44" s="30"/>
      <c r="S44" s="30"/>
    </row>
    <row r="45" spans="1:19" ht="15.75" x14ac:dyDescent="0.25">
      <c r="A45" s="1"/>
      <c r="B45" s="34" t="s">
        <v>3</v>
      </c>
      <c r="C45" s="35"/>
      <c r="E45" s="1"/>
      <c r="F45" s="34" t="s">
        <v>3</v>
      </c>
      <c r="G45" s="35"/>
      <c r="I45" s="1"/>
      <c r="J45" s="34" t="s">
        <v>3</v>
      </c>
      <c r="K45" s="35"/>
      <c r="M45" s="1"/>
      <c r="N45" s="34" t="s">
        <v>3</v>
      </c>
      <c r="O45" s="35"/>
      <c r="Q45" s="1"/>
      <c r="R45" s="39" t="s">
        <v>3</v>
      </c>
      <c r="S45" s="39"/>
    </row>
    <row r="46" spans="1:19" ht="15.75" x14ac:dyDescent="0.25">
      <c r="A46" s="8" t="s">
        <v>4</v>
      </c>
      <c r="B46" s="2" t="s">
        <v>0</v>
      </c>
      <c r="C46" s="3" t="s">
        <v>1</v>
      </c>
      <c r="E46" s="15" t="s">
        <v>4</v>
      </c>
      <c r="F46" s="2" t="s">
        <v>0</v>
      </c>
      <c r="G46" s="3" t="s">
        <v>1</v>
      </c>
      <c r="I46" s="15" t="s">
        <v>4</v>
      </c>
      <c r="J46" s="2" t="s">
        <v>0</v>
      </c>
      <c r="K46" s="3" t="s">
        <v>1</v>
      </c>
      <c r="M46" s="15" t="s">
        <v>4</v>
      </c>
      <c r="N46" s="2" t="s">
        <v>0</v>
      </c>
      <c r="O46" s="3" t="s">
        <v>1</v>
      </c>
      <c r="Q46" s="8" t="s">
        <v>4</v>
      </c>
      <c r="R46" s="2" t="s">
        <v>0</v>
      </c>
      <c r="S46" s="3" t="s">
        <v>1</v>
      </c>
    </row>
    <row r="47" spans="1:19" ht="15.75" x14ac:dyDescent="0.25">
      <c r="A47" s="8">
        <v>1</v>
      </c>
      <c r="B47" s="2">
        <v>5437</v>
      </c>
      <c r="C47" s="3">
        <v>374</v>
      </c>
      <c r="E47" s="15">
        <v>1</v>
      </c>
      <c r="F47" s="2">
        <v>27.8</v>
      </c>
      <c r="G47" s="3">
        <v>19.8</v>
      </c>
      <c r="I47" s="15">
        <v>1</v>
      </c>
      <c r="J47" s="2">
        <v>2</v>
      </c>
      <c r="K47" s="3">
        <v>5</v>
      </c>
      <c r="M47" s="15">
        <v>1</v>
      </c>
      <c r="N47" s="2">
        <v>14</v>
      </c>
      <c r="O47" s="3">
        <v>18</v>
      </c>
      <c r="Q47" s="8">
        <v>1</v>
      </c>
      <c r="R47" s="2" t="s">
        <v>79</v>
      </c>
      <c r="S47" s="3" t="s">
        <v>82</v>
      </c>
    </row>
    <row r="48" spans="1:19" ht="15.75" x14ac:dyDescent="0.25">
      <c r="A48" s="8">
        <v>2</v>
      </c>
      <c r="B48" s="2">
        <v>5062</v>
      </c>
      <c r="C48" s="3">
        <v>359</v>
      </c>
      <c r="E48" s="15">
        <v>2</v>
      </c>
      <c r="F48" s="2">
        <v>27.6</v>
      </c>
      <c r="G48" s="3">
        <v>22.7</v>
      </c>
      <c r="I48" s="15">
        <v>2</v>
      </c>
      <c r="J48" s="2">
        <v>2</v>
      </c>
      <c r="K48" s="3">
        <v>5</v>
      </c>
      <c r="M48" s="15">
        <v>2</v>
      </c>
      <c r="N48" s="2">
        <v>15</v>
      </c>
      <c r="O48" s="3">
        <v>17</v>
      </c>
      <c r="Q48" s="8">
        <v>2</v>
      </c>
      <c r="R48" s="2" t="s">
        <v>80</v>
      </c>
      <c r="S48" s="3" t="s">
        <v>83</v>
      </c>
    </row>
    <row r="49" spans="1:24" ht="15.75" x14ac:dyDescent="0.25">
      <c r="A49" s="8">
        <v>3</v>
      </c>
      <c r="B49" s="2">
        <v>5249</v>
      </c>
      <c r="C49" s="3">
        <v>359</v>
      </c>
      <c r="E49" s="15">
        <v>3</v>
      </c>
      <c r="F49" s="2">
        <v>26.8</v>
      </c>
      <c r="G49" s="3">
        <v>18.600000000000001</v>
      </c>
      <c r="I49" s="15">
        <v>3</v>
      </c>
      <c r="J49" s="2">
        <v>3</v>
      </c>
      <c r="K49" s="3">
        <v>4</v>
      </c>
      <c r="M49" s="15">
        <v>3</v>
      </c>
      <c r="N49" s="2">
        <v>14</v>
      </c>
      <c r="O49" s="3">
        <v>18</v>
      </c>
      <c r="Q49" s="8">
        <v>3</v>
      </c>
      <c r="R49" s="2" t="s">
        <v>81</v>
      </c>
      <c r="S49" s="3" t="s">
        <v>84</v>
      </c>
    </row>
    <row r="50" spans="1:24" ht="15.75" x14ac:dyDescent="0.25">
      <c r="A50" s="5" t="s">
        <v>116</v>
      </c>
      <c r="B50" s="21">
        <f>AVERAGE(B47,B48,B49)</f>
        <v>5249.333333333333</v>
      </c>
      <c r="C50" s="22">
        <f>AVERAGE(C47:C49)</f>
        <v>364</v>
      </c>
      <c r="E50" s="5" t="s">
        <v>112</v>
      </c>
      <c r="F50" s="21">
        <f>AVERAGE(F47:F49)</f>
        <v>27.400000000000002</v>
      </c>
      <c r="G50" s="22">
        <f>AVERAGE(G47:G49)</f>
        <v>20.366666666666667</v>
      </c>
    </row>
    <row r="52" spans="1:24" ht="23.25" x14ac:dyDescent="0.25">
      <c r="A52" s="42" t="s">
        <v>110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</row>
    <row r="54" spans="1:24" ht="15.75" x14ac:dyDescent="0.25">
      <c r="A54" s="41" t="s">
        <v>117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70" spans="1:24" x14ac:dyDescent="0.25">
      <c r="A70" s="40" t="s">
        <v>118</v>
      </c>
      <c r="B70" s="40"/>
      <c r="C70" s="40"/>
      <c r="E70" s="40" t="s">
        <v>118</v>
      </c>
      <c r="F70" s="40"/>
      <c r="G70" s="40"/>
      <c r="I70" s="40" t="s">
        <v>118</v>
      </c>
      <c r="J70" s="40"/>
      <c r="K70" s="40"/>
      <c r="O70" s="40" t="s">
        <v>118</v>
      </c>
      <c r="P70" s="40"/>
      <c r="Q70" s="40"/>
    </row>
    <row r="71" spans="1:24" x14ac:dyDescent="0.25">
      <c r="A71">
        <v>77.8</v>
      </c>
      <c r="B71">
        <v>46.9</v>
      </c>
      <c r="C71">
        <v>0</v>
      </c>
      <c r="E71">
        <v>12.3</v>
      </c>
      <c r="F71">
        <v>1.5</v>
      </c>
      <c r="G71">
        <v>3.8</v>
      </c>
      <c r="I71">
        <v>1</v>
      </c>
      <c r="J71">
        <v>2</v>
      </c>
      <c r="K71">
        <v>4</v>
      </c>
      <c r="O71">
        <v>4</v>
      </c>
      <c r="P71">
        <v>4</v>
      </c>
      <c r="Q71">
        <v>1</v>
      </c>
    </row>
    <row r="73" spans="1:24" ht="15.75" x14ac:dyDescent="0.25">
      <c r="A73" s="41" t="s">
        <v>119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</row>
    <row r="89" spans="1:24" x14ac:dyDescent="0.25">
      <c r="A89" s="40" t="s">
        <v>118</v>
      </c>
      <c r="B89" s="40"/>
      <c r="C89" s="40"/>
      <c r="E89" s="40" t="s">
        <v>118</v>
      </c>
      <c r="F89" s="40"/>
      <c r="G89" s="40"/>
      <c r="I89" s="40" t="s">
        <v>118</v>
      </c>
      <c r="J89" s="40"/>
      <c r="K89" s="40"/>
      <c r="O89" s="40" t="s">
        <v>118</v>
      </c>
      <c r="P89" s="40"/>
      <c r="Q89" s="40"/>
    </row>
    <row r="90" spans="1:24" x14ac:dyDescent="0.25">
      <c r="A90">
        <v>15.3</v>
      </c>
      <c r="B90">
        <v>77.3</v>
      </c>
      <c r="C90">
        <v>31.3</v>
      </c>
      <c r="E90">
        <v>1.3</v>
      </c>
      <c r="F90">
        <v>6.2</v>
      </c>
      <c r="G90">
        <v>0.4</v>
      </c>
      <c r="I90">
        <v>4</v>
      </c>
      <c r="J90">
        <v>0</v>
      </c>
      <c r="L90">
        <v>3</v>
      </c>
      <c r="O90">
        <v>5</v>
      </c>
      <c r="P90">
        <v>1</v>
      </c>
      <c r="Q90">
        <v>3</v>
      </c>
    </row>
    <row r="92" spans="1:24" ht="15.75" x14ac:dyDescent="0.25">
      <c r="A92" s="41" t="s">
        <v>120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</row>
    <row r="108" spans="1:24" x14ac:dyDescent="0.25">
      <c r="A108" s="40" t="s">
        <v>118</v>
      </c>
      <c r="B108" s="40"/>
      <c r="C108" s="40"/>
      <c r="E108" s="40" t="s">
        <v>118</v>
      </c>
      <c r="F108" s="40"/>
      <c r="G108" s="40"/>
      <c r="J108" s="40" t="s">
        <v>118</v>
      </c>
      <c r="K108" s="40"/>
      <c r="L108" s="40"/>
      <c r="O108" s="40" t="s">
        <v>118</v>
      </c>
      <c r="P108" s="40"/>
      <c r="Q108" s="40"/>
    </row>
    <row r="109" spans="1:24" x14ac:dyDescent="0.25">
      <c r="A109">
        <v>546.29999999999995</v>
      </c>
      <c r="B109">
        <v>437.3</v>
      </c>
      <c r="C109">
        <v>422</v>
      </c>
      <c r="E109">
        <v>5.3</v>
      </c>
      <c r="F109">
        <v>5.3</v>
      </c>
      <c r="G109">
        <v>0.7</v>
      </c>
      <c r="I109">
        <v>3</v>
      </c>
      <c r="J109">
        <v>2</v>
      </c>
      <c r="K109">
        <v>4</v>
      </c>
      <c r="O109">
        <v>4</v>
      </c>
      <c r="P109">
        <v>5</v>
      </c>
      <c r="Q109">
        <v>3</v>
      </c>
    </row>
    <row r="111" spans="1:24" ht="15.75" x14ac:dyDescent="0.25">
      <c r="A111" s="41" t="s">
        <v>121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27" spans="1:17" x14ac:dyDescent="0.25">
      <c r="A127" s="40" t="s">
        <v>118</v>
      </c>
      <c r="B127" s="40"/>
      <c r="C127" s="40"/>
      <c r="E127" s="40" t="s">
        <v>118</v>
      </c>
      <c r="F127" s="40"/>
      <c r="G127" s="40"/>
      <c r="J127" s="40" t="s">
        <v>118</v>
      </c>
      <c r="K127" s="40"/>
      <c r="L127" s="40"/>
      <c r="O127" s="40" t="s">
        <v>118</v>
      </c>
      <c r="P127" s="40"/>
      <c r="Q127" s="40"/>
    </row>
    <row r="128" spans="1:17" x14ac:dyDescent="0.25">
      <c r="A128">
        <v>5063</v>
      </c>
      <c r="B128">
        <v>4703</v>
      </c>
      <c r="C128">
        <v>4890</v>
      </c>
      <c r="E128">
        <v>8</v>
      </c>
      <c r="F128">
        <v>4.9000000000000004</v>
      </c>
      <c r="G128">
        <v>8.1999999999999993</v>
      </c>
      <c r="I128">
        <v>3</v>
      </c>
      <c r="J128">
        <v>3</v>
      </c>
      <c r="K128">
        <v>1</v>
      </c>
      <c r="O128">
        <v>4</v>
      </c>
      <c r="P128">
        <v>2</v>
      </c>
      <c r="Q128">
        <v>4</v>
      </c>
    </row>
    <row r="130" spans="1:7" ht="15.75" x14ac:dyDescent="0.25">
      <c r="A130" s="31" t="s">
        <v>115</v>
      </c>
      <c r="B130" s="32"/>
      <c r="C130" s="33"/>
      <c r="E130" s="31" t="s">
        <v>123</v>
      </c>
      <c r="F130" s="32"/>
      <c r="G130" s="33"/>
    </row>
    <row r="131" spans="1:7" ht="15.75" x14ac:dyDescent="0.25">
      <c r="A131" s="1"/>
      <c r="B131" s="34" t="s">
        <v>3</v>
      </c>
      <c r="C131" s="35"/>
      <c r="E131" s="1"/>
      <c r="F131" s="34" t="s">
        <v>3</v>
      </c>
      <c r="G131" s="35"/>
    </row>
    <row r="132" spans="1:7" ht="15.75" x14ac:dyDescent="0.25">
      <c r="A132" s="18" t="s">
        <v>122</v>
      </c>
      <c r="B132" s="2" t="s">
        <v>0</v>
      </c>
      <c r="C132" s="3" t="s">
        <v>1</v>
      </c>
      <c r="E132" s="18" t="s">
        <v>122</v>
      </c>
      <c r="F132" s="2" t="s">
        <v>0</v>
      </c>
      <c r="G132" s="3" t="s">
        <v>1</v>
      </c>
    </row>
    <row r="133" spans="1:7" ht="15.75" x14ac:dyDescent="0.25">
      <c r="A133" s="18">
        <v>100</v>
      </c>
      <c r="B133" s="23">
        <f>B11</f>
        <v>41.6</v>
      </c>
      <c r="C133" s="24">
        <f>C11</f>
        <v>83.166666666666671</v>
      </c>
      <c r="E133" s="18">
        <v>100</v>
      </c>
      <c r="F133" s="23">
        <f>F11</f>
        <v>23.266666666666666</v>
      </c>
      <c r="G133" s="24">
        <f>G11</f>
        <v>17.399999999999999</v>
      </c>
    </row>
    <row r="134" spans="1:7" ht="15.75" x14ac:dyDescent="0.25">
      <c r="A134" s="18">
        <v>1000</v>
      </c>
      <c r="B134" s="23">
        <f>B24</f>
        <v>124.56666666666666</v>
      </c>
      <c r="C134" s="24">
        <f>C24</f>
        <v>83.266666666666666</v>
      </c>
      <c r="E134" s="18">
        <v>1000</v>
      </c>
      <c r="F134" s="23">
        <f>F24</f>
        <v>22.866666666666671</v>
      </c>
      <c r="G134" s="24">
        <f>G24</f>
        <v>21.366666666666664</v>
      </c>
    </row>
    <row r="135" spans="1:7" ht="15.75" x14ac:dyDescent="0.25">
      <c r="A135" s="18">
        <v>10000</v>
      </c>
      <c r="B135" s="23">
        <f>B37</f>
        <v>567.33333333333337</v>
      </c>
      <c r="C135" s="24">
        <f>C37</f>
        <v>98.8</v>
      </c>
      <c r="E135" s="18">
        <v>10000</v>
      </c>
      <c r="F135" s="23">
        <f>F37</f>
        <v>18.166666666666668</v>
      </c>
      <c r="G135" s="24">
        <f>G37</f>
        <v>21.933333333333334</v>
      </c>
    </row>
    <row r="136" spans="1:7" ht="15.75" x14ac:dyDescent="0.25">
      <c r="A136" s="18">
        <v>100000</v>
      </c>
      <c r="B136" s="23">
        <f>B50</f>
        <v>5249.333333333333</v>
      </c>
      <c r="C136" s="24">
        <f>C50</f>
        <v>364</v>
      </c>
      <c r="E136" s="18">
        <v>100000</v>
      </c>
      <c r="F136" s="23">
        <f>F50</f>
        <v>27.400000000000002</v>
      </c>
      <c r="G136" s="24">
        <f>G50</f>
        <v>20.366666666666667</v>
      </c>
    </row>
  </sheetData>
  <mergeCells count="70">
    <mergeCell ref="A111:X111"/>
    <mergeCell ref="A127:C127"/>
    <mergeCell ref="E127:G127"/>
    <mergeCell ref="J127:L127"/>
    <mergeCell ref="O127:Q127"/>
    <mergeCell ref="A92:X92"/>
    <mergeCell ref="O108:Q108"/>
    <mergeCell ref="J108:L108"/>
    <mergeCell ref="E108:G108"/>
    <mergeCell ref="A108:C108"/>
    <mergeCell ref="A73:X73"/>
    <mergeCell ref="A89:C89"/>
    <mergeCell ref="E89:G89"/>
    <mergeCell ref="I89:K89"/>
    <mergeCell ref="O89:Q89"/>
    <mergeCell ref="A52:X52"/>
    <mergeCell ref="A54:X54"/>
    <mergeCell ref="A70:C70"/>
    <mergeCell ref="E70:G70"/>
    <mergeCell ref="I70:K70"/>
    <mergeCell ref="O70:Q70"/>
    <mergeCell ref="A42:S42"/>
    <mergeCell ref="B45:C45"/>
    <mergeCell ref="R45:S45"/>
    <mergeCell ref="F45:G45"/>
    <mergeCell ref="J45:K45"/>
    <mergeCell ref="N45:O45"/>
    <mergeCell ref="A44:C44"/>
    <mergeCell ref="Q44:S44"/>
    <mergeCell ref="E44:G44"/>
    <mergeCell ref="I44:K44"/>
    <mergeCell ref="M44:O44"/>
    <mergeCell ref="A29:S29"/>
    <mergeCell ref="B32:C32"/>
    <mergeCell ref="R32:S32"/>
    <mergeCell ref="F32:G32"/>
    <mergeCell ref="J32:K32"/>
    <mergeCell ref="N32:O32"/>
    <mergeCell ref="A31:C31"/>
    <mergeCell ref="Q31:S31"/>
    <mergeCell ref="E31:G31"/>
    <mergeCell ref="I31:K31"/>
    <mergeCell ref="M31:O31"/>
    <mergeCell ref="A1:S1"/>
    <mergeCell ref="B6:C6"/>
    <mergeCell ref="R6:S6"/>
    <mergeCell ref="F6:G6"/>
    <mergeCell ref="J6:K6"/>
    <mergeCell ref="N6:O6"/>
    <mergeCell ref="A5:C5"/>
    <mergeCell ref="Q5:S5"/>
    <mergeCell ref="E5:G5"/>
    <mergeCell ref="I5:K5"/>
    <mergeCell ref="M5:O5"/>
    <mergeCell ref="A130:C130"/>
    <mergeCell ref="E130:G130"/>
    <mergeCell ref="B131:C131"/>
    <mergeCell ref="F131:G131"/>
    <mergeCell ref="A3:S3"/>
    <mergeCell ref="A16:S16"/>
    <mergeCell ref="B19:C19"/>
    <mergeCell ref="R19:S19"/>
    <mergeCell ref="F19:G19"/>
    <mergeCell ref="J19:K19"/>
    <mergeCell ref="N19:O19"/>
    <mergeCell ref="A18:C18"/>
    <mergeCell ref="Q18:S18"/>
    <mergeCell ref="E18:G18"/>
    <mergeCell ref="I18:K18"/>
    <mergeCell ref="M18:O1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EF79-CAAC-496A-929C-58E9C51AAB3C}">
  <dimension ref="A1:X136"/>
  <sheetViews>
    <sheetView topLeftCell="A113" zoomScaleNormal="100" workbookViewId="0">
      <selection sqref="A1:S1"/>
    </sheetView>
  </sheetViews>
  <sheetFormatPr defaultRowHeight="15" x14ac:dyDescent="0.25"/>
  <cols>
    <col min="1" max="1" width="14.85546875" customWidth="1"/>
    <col min="2" max="3" width="13.5703125" customWidth="1"/>
    <col min="4" max="4" width="6.85546875" customWidth="1"/>
    <col min="5" max="5" width="16.42578125" customWidth="1"/>
    <col min="6" max="6" width="12.5703125" customWidth="1"/>
    <col min="7" max="7" width="12.7109375" customWidth="1"/>
    <col min="8" max="8" width="9" customWidth="1"/>
    <col min="9" max="9" width="15.85546875" customWidth="1"/>
    <col min="10" max="10" width="14.140625" customWidth="1"/>
    <col min="11" max="11" width="13.28515625" customWidth="1"/>
    <col min="13" max="13" width="16.42578125" customWidth="1"/>
    <col min="14" max="14" width="13.42578125" customWidth="1"/>
    <col min="15" max="15" width="12.5703125" customWidth="1"/>
    <col min="16" max="16" width="9.7109375" customWidth="1"/>
    <col min="17" max="17" width="13.5703125" customWidth="1"/>
    <col min="18" max="18" width="16.5703125" customWidth="1"/>
    <col min="19" max="19" width="16.85546875" customWidth="1"/>
    <col min="20" max="20" width="16.140625" customWidth="1"/>
    <col min="21" max="21" width="7.5703125" customWidth="1"/>
    <col min="23" max="23" width="16.5703125" customWidth="1"/>
    <col min="24" max="24" width="18.5703125" customWidth="1"/>
    <col min="26" max="26" width="12.7109375" customWidth="1"/>
  </cols>
  <sheetData>
    <row r="1" spans="1:24" ht="15.75" x14ac:dyDescent="0.25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19"/>
      <c r="U1" s="19"/>
      <c r="V1" s="19"/>
      <c r="W1" s="19"/>
      <c r="X1" s="19"/>
    </row>
    <row r="3" spans="1:24" ht="20.25" customHeight="1" x14ac:dyDescent="0.25">
      <c r="A3" s="36" t="s">
        <v>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16"/>
      <c r="U3" s="16"/>
      <c r="V3" s="16"/>
      <c r="W3" s="16"/>
      <c r="X3" s="16"/>
    </row>
    <row r="5" spans="1:24" ht="15.75" x14ac:dyDescent="0.25">
      <c r="A5" s="31" t="s">
        <v>6</v>
      </c>
      <c r="B5" s="32"/>
      <c r="C5" s="33"/>
      <c r="E5" s="31" t="s">
        <v>111</v>
      </c>
      <c r="F5" s="32"/>
      <c r="G5" s="33"/>
      <c r="I5" s="31" t="s">
        <v>113</v>
      </c>
      <c r="J5" s="32"/>
      <c r="K5" s="33"/>
      <c r="M5" s="31" t="s">
        <v>114</v>
      </c>
      <c r="N5" s="32"/>
      <c r="O5" s="33"/>
      <c r="Q5" s="31" t="s">
        <v>7</v>
      </c>
      <c r="R5" s="32"/>
      <c r="S5" s="33"/>
    </row>
    <row r="6" spans="1:24" ht="15.75" x14ac:dyDescent="0.25">
      <c r="A6" s="1"/>
      <c r="B6" s="34" t="s">
        <v>3</v>
      </c>
      <c r="C6" s="35"/>
      <c r="E6" s="1"/>
      <c r="F6" s="34" t="s">
        <v>3</v>
      </c>
      <c r="G6" s="35"/>
      <c r="I6" s="1"/>
      <c r="J6" s="34" t="s">
        <v>3</v>
      </c>
      <c r="K6" s="35"/>
      <c r="M6" s="1"/>
      <c r="N6" s="34" t="s">
        <v>3</v>
      </c>
      <c r="O6" s="35"/>
      <c r="Q6" s="1"/>
      <c r="R6" s="34" t="s">
        <v>3</v>
      </c>
      <c r="S6" s="35"/>
    </row>
    <row r="7" spans="1:24" ht="15.75" x14ac:dyDescent="0.25">
      <c r="A7" s="9" t="s">
        <v>4</v>
      </c>
      <c r="B7" s="2" t="s">
        <v>0</v>
      </c>
      <c r="C7" s="3" t="s">
        <v>1</v>
      </c>
      <c r="E7" s="11" t="s">
        <v>4</v>
      </c>
      <c r="F7" s="2" t="s">
        <v>0</v>
      </c>
      <c r="G7" s="3" t="s">
        <v>1</v>
      </c>
      <c r="I7" s="11" t="s">
        <v>4</v>
      </c>
      <c r="J7" s="2" t="s">
        <v>0</v>
      </c>
      <c r="K7" s="3" t="s">
        <v>1</v>
      </c>
      <c r="M7" s="11" t="s">
        <v>4</v>
      </c>
      <c r="N7" s="2" t="s">
        <v>0</v>
      </c>
      <c r="O7" s="3" t="s">
        <v>1</v>
      </c>
      <c r="Q7" s="11" t="s">
        <v>4</v>
      </c>
      <c r="R7" s="2" t="s">
        <v>0</v>
      </c>
      <c r="S7" s="3" t="s">
        <v>1</v>
      </c>
    </row>
    <row r="8" spans="1:24" ht="15.75" x14ac:dyDescent="0.25">
      <c r="A8" s="9">
        <v>1</v>
      </c>
      <c r="B8" s="2">
        <v>156</v>
      </c>
      <c r="C8" s="3">
        <v>140</v>
      </c>
      <c r="E8" s="11">
        <v>1</v>
      </c>
      <c r="F8" s="2">
        <v>12.1</v>
      </c>
      <c r="G8" s="3">
        <v>14.7</v>
      </c>
      <c r="I8" s="11">
        <v>1</v>
      </c>
      <c r="J8" s="2">
        <v>2</v>
      </c>
      <c r="K8" s="3">
        <v>5</v>
      </c>
      <c r="M8" s="11">
        <v>1</v>
      </c>
      <c r="N8" s="2">
        <v>15</v>
      </c>
      <c r="O8" s="3">
        <v>14</v>
      </c>
      <c r="Q8" s="11">
        <v>1</v>
      </c>
      <c r="R8" s="2" t="s">
        <v>86</v>
      </c>
      <c r="S8" s="3" t="s">
        <v>89</v>
      </c>
    </row>
    <row r="9" spans="1:24" ht="15.75" x14ac:dyDescent="0.25">
      <c r="A9" s="9">
        <v>2</v>
      </c>
      <c r="B9" s="2">
        <v>156</v>
      </c>
      <c r="C9" s="3">
        <v>203</v>
      </c>
      <c r="E9" s="11">
        <v>2</v>
      </c>
      <c r="F9" s="2">
        <v>18.8</v>
      </c>
      <c r="G9" s="3">
        <v>20.6</v>
      </c>
      <c r="I9" s="11">
        <v>2</v>
      </c>
      <c r="J9" s="2">
        <v>3</v>
      </c>
      <c r="K9" s="3">
        <v>3</v>
      </c>
      <c r="M9" s="11">
        <v>2</v>
      </c>
      <c r="N9" s="2">
        <v>14</v>
      </c>
      <c r="O9" s="3">
        <v>19</v>
      </c>
      <c r="Q9" s="11">
        <v>2</v>
      </c>
      <c r="R9" s="2" t="s">
        <v>87</v>
      </c>
      <c r="S9" s="3" t="s">
        <v>90</v>
      </c>
    </row>
    <row r="10" spans="1:24" ht="15.75" x14ac:dyDescent="0.25">
      <c r="A10" s="9">
        <v>3</v>
      </c>
      <c r="B10" s="2">
        <v>140</v>
      </c>
      <c r="C10" s="3">
        <v>171</v>
      </c>
      <c r="E10" s="11">
        <v>3</v>
      </c>
      <c r="F10" s="2">
        <v>9.8000000000000007</v>
      </c>
      <c r="G10" s="3">
        <v>11</v>
      </c>
      <c r="I10" s="11">
        <v>3</v>
      </c>
      <c r="J10" s="2">
        <v>3</v>
      </c>
      <c r="K10" s="3">
        <v>6</v>
      </c>
      <c r="M10" s="11">
        <v>3</v>
      </c>
      <c r="N10" s="2">
        <v>14</v>
      </c>
      <c r="O10" s="3">
        <v>17</v>
      </c>
      <c r="Q10" s="11">
        <v>3</v>
      </c>
      <c r="R10" s="2" t="s">
        <v>88</v>
      </c>
      <c r="S10" s="3" t="s">
        <v>91</v>
      </c>
    </row>
    <row r="11" spans="1:24" ht="15" customHeight="1" x14ac:dyDescent="0.25">
      <c r="A11" s="5" t="s">
        <v>116</v>
      </c>
      <c r="B11" s="21">
        <f>AVERAGE(B8,B9,B10)</f>
        <v>150.66666666666666</v>
      </c>
      <c r="C11" s="22">
        <f>AVERAGE(C8:C10)</f>
        <v>171.33333333333334</v>
      </c>
      <c r="E11" s="5" t="s">
        <v>112</v>
      </c>
      <c r="F11" s="21">
        <f>AVERAGE(F8:F10)</f>
        <v>13.566666666666668</v>
      </c>
      <c r="G11" s="22">
        <f>AVERAGE(G8:G10)</f>
        <v>15.433333333333332</v>
      </c>
      <c r="I11" s="17"/>
      <c r="J11" s="17"/>
      <c r="K11" s="17"/>
    </row>
    <row r="16" spans="1:24" ht="18.75" x14ac:dyDescent="0.25">
      <c r="A16" s="36" t="s">
        <v>20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16"/>
      <c r="U16" s="16"/>
      <c r="V16" s="16"/>
      <c r="W16" s="16"/>
      <c r="X16" s="16"/>
    </row>
    <row r="18" spans="1:24" ht="15.75" x14ac:dyDescent="0.25">
      <c r="A18" s="31" t="s">
        <v>6</v>
      </c>
      <c r="B18" s="32"/>
      <c r="C18" s="33"/>
      <c r="E18" s="31" t="s">
        <v>111</v>
      </c>
      <c r="F18" s="32"/>
      <c r="G18" s="33"/>
      <c r="I18" s="31" t="s">
        <v>113</v>
      </c>
      <c r="J18" s="32"/>
      <c r="K18" s="33"/>
      <c r="M18" s="31" t="s">
        <v>114</v>
      </c>
      <c r="N18" s="32"/>
      <c r="O18" s="33"/>
      <c r="Q18" s="30" t="s">
        <v>7</v>
      </c>
      <c r="R18" s="30"/>
      <c r="S18" s="30"/>
    </row>
    <row r="19" spans="1:24" ht="15.75" x14ac:dyDescent="0.25">
      <c r="A19" s="1"/>
      <c r="B19" s="34" t="s">
        <v>3</v>
      </c>
      <c r="C19" s="35"/>
      <c r="E19" s="1"/>
      <c r="F19" s="34" t="s">
        <v>3</v>
      </c>
      <c r="G19" s="35"/>
      <c r="I19" s="1"/>
      <c r="J19" s="34" t="s">
        <v>3</v>
      </c>
      <c r="K19" s="35"/>
      <c r="M19" s="1"/>
      <c r="N19" s="34" t="s">
        <v>3</v>
      </c>
      <c r="O19" s="35"/>
      <c r="Q19" s="1"/>
      <c r="R19" s="39" t="s">
        <v>3</v>
      </c>
      <c r="S19" s="39"/>
    </row>
    <row r="20" spans="1:24" ht="15.75" x14ac:dyDescent="0.25">
      <c r="A20" s="9" t="s">
        <v>4</v>
      </c>
      <c r="B20" s="2" t="s">
        <v>0</v>
      </c>
      <c r="C20" s="3" t="s">
        <v>1</v>
      </c>
      <c r="E20" s="11" t="s">
        <v>4</v>
      </c>
      <c r="F20" s="2" t="s">
        <v>0</v>
      </c>
      <c r="G20" s="3" t="s">
        <v>1</v>
      </c>
      <c r="I20" s="11" t="s">
        <v>4</v>
      </c>
      <c r="J20" s="2" t="s">
        <v>0</v>
      </c>
      <c r="K20" s="3" t="s">
        <v>1</v>
      </c>
      <c r="M20" s="11" t="s">
        <v>4</v>
      </c>
      <c r="N20" s="2" t="s">
        <v>0</v>
      </c>
      <c r="O20" s="3" t="s">
        <v>1</v>
      </c>
      <c r="Q20" s="9" t="s">
        <v>4</v>
      </c>
      <c r="R20" s="2" t="s">
        <v>0</v>
      </c>
      <c r="S20" s="3" t="s">
        <v>1</v>
      </c>
    </row>
    <row r="21" spans="1:24" ht="15.75" x14ac:dyDescent="0.25">
      <c r="A21" s="9">
        <v>1</v>
      </c>
      <c r="B21" s="2">
        <v>218</v>
      </c>
      <c r="C21" s="3">
        <v>187</v>
      </c>
      <c r="E21" s="11">
        <v>1</v>
      </c>
      <c r="F21" s="2">
        <v>18</v>
      </c>
      <c r="G21" s="3">
        <v>23.1</v>
      </c>
      <c r="I21" s="11">
        <v>1</v>
      </c>
      <c r="J21" s="2">
        <v>2</v>
      </c>
      <c r="K21" s="3">
        <v>3</v>
      </c>
      <c r="M21" s="11">
        <v>1</v>
      </c>
      <c r="N21" s="2">
        <v>14</v>
      </c>
      <c r="O21" s="3">
        <v>17</v>
      </c>
      <c r="Q21" s="9">
        <v>1</v>
      </c>
      <c r="R21" s="2" t="s">
        <v>92</v>
      </c>
      <c r="S21" s="3" t="s">
        <v>95</v>
      </c>
    </row>
    <row r="22" spans="1:24" ht="15.75" x14ac:dyDescent="0.25">
      <c r="A22" s="9">
        <v>2</v>
      </c>
      <c r="B22" s="2">
        <v>234</v>
      </c>
      <c r="C22" s="3">
        <v>203</v>
      </c>
      <c r="E22" s="11">
        <v>2</v>
      </c>
      <c r="F22" s="2">
        <v>16.3</v>
      </c>
      <c r="G22" s="3">
        <v>19.399999999999999</v>
      </c>
      <c r="I22" s="11">
        <v>2</v>
      </c>
      <c r="J22" s="2">
        <v>3</v>
      </c>
      <c r="K22" s="3">
        <v>4</v>
      </c>
      <c r="M22" s="11">
        <v>2</v>
      </c>
      <c r="N22" s="2">
        <v>15</v>
      </c>
      <c r="O22" s="3">
        <v>19</v>
      </c>
      <c r="Q22" s="9">
        <v>2</v>
      </c>
      <c r="R22" s="2" t="s">
        <v>93</v>
      </c>
      <c r="S22" s="3" t="s">
        <v>96</v>
      </c>
    </row>
    <row r="23" spans="1:24" ht="15.75" x14ac:dyDescent="0.25">
      <c r="A23" s="9">
        <v>3</v>
      </c>
      <c r="B23" s="2">
        <v>281</v>
      </c>
      <c r="C23" s="3">
        <v>156</v>
      </c>
      <c r="E23" s="11">
        <v>3</v>
      </c>
      <c r="F23" s="2">
        <v>19.3</v>
      </c>
      <c r="G23" s="3">
        <v>20.100000000000001</v>
      </c>
      <c r="I23" s="11">
        <v>3</v>
      </c>
      <c r="J23" s="2">
        <v>2</v>
      </c>
      <c r="K23" s="3">
        <v>3</v>
      </c>
      <c r="M23" s="11">
        <v>3</v>
      </c>
      <c r="N23" s="2">
        <v>15</v>
      </c>
      <c r="O23" s="3">
        <v>18</v>
      </c>
      <c r="Q23" s="9">
        <v>3</v>
      </c>
      <c r="R23" s="2" t="s">
        <v>94</v>
      </c>
      <c r="S23" s="3" t="s">
        <v>97</v>
      </c>
    </row>
    <row r="24" spans="1:24" ht="15.75" x14ac:dyDescent="0.25">
      <c r="A24" s="5" t="s">
        <v>116</v>
      </c>
      <c r="B24" s="21">
        <f>AVERAGE(B21,B22,B23)</f>
        <v>244.33333333333334</v>
      </c>
      <c r="C24" s="22">
        <f>AVERAGE(C21:C23)</f>
        <v>182</v>
      </c>
      <c r="E24" s="5" t="s">
        <v>112</v>
      </c>
      <c r="F24" s="21">
        <f>AVERAGE(F21:F23)</f>
        <v>17.866666666666664</v>
      </c>
      <c r="G24" s="22">
        <f>AVERAGE(G21:G23)</f>
        <v>20.866666666666667</v>
      </c>
    </row>
    <row r="27" spans="1:24" x14ac:dyDescent="0.25">
      <c r="L27" s="25"/>
    </row>
    <row r="29" spans="1:24" ht="18.75" x14ac:dyDescent="0.25">
      <c r="A29" s="36" t="s">
        <v>21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16"/>
      <c r="U29" s="16"/>
      <c r="V29" s="16"/>
      <c r="W29" s="16"/>
      <c r="X29" s="16"/>
    </row>
    <row r="31" spans="1:24" ht="15.75" x14ac:dyDescent="0.25">
      <c r="A31" s="31" t="s">
        <v>6</v>
      </c>
      <c r="B31" s="32"/>
      <c r="C31" s="33"/>
      <c r="E31" s="31" t="s">
        <v>111</v>
      </c>
      <c r="F31" s="32"/>
      <c r="G31" s="33"/>
      <c r="I31" s="31" t="s">
        <v>113</v>
      </c>
      <c r="J31" s="32"/>
      <c r="K31" s="33"/>
      <c r="M31" s="31" t="s">
        <v>114</v>
      </c>
      <c r="N31" s="32"/>
      <c r="O31" s="33"/>
      <c r="Q31" s="30" t="s">
        <v>7</v>
      </c>
      <c r="R31" s="30"/>
      <c r="S31" s="30"/>
    </row>
    <row r="32" spans="1:24" ht="15.75" x14ac:dyDescent="0.25">
      <c r="A32" s="1"/>
      <c r="B32" s="34" t="s">
        <v>3</v>
      </c>
      <c r="C32" s="35"/>
      <c r="E32" s="1"/>
      <c r="F32" s="34" t="s">
        <v>3</v>
      </c>
      <c r="G32" s="35"/>
      <c r="I32" s="1"/>
      <c r="J32" s="34" t="s">
        <v>3</v>
      </c>
      <c r="K32" s="35"/>
      <c r="M32" s="1"/>
      <c r="N32" s="34" t="s">
        <v>3</v>
      </c>
      <c r="O32" s="35"/>
      <c r="Q32" s="1"/>
      <c r="R32" s="39" t="s">
        <v>3</v>
      </c>
      <c r="S32" s="39"/>
    </row>
    <row r="33" spans="1:24" ht="15.75" x14ac:dyDescent="0.25">
      <c r="A33" s="9" t="s">
        <v>4</v>
      </c>
      <c r="B33" s="2" t="s">
        <v>0</v>
      </c>
      <c r="C33" s="3" t="s">
        <v>1</v>
      </c>
      <c r="E33" s="11" t="s">
        <v>4</v>
      </c>
      <c r="F33" s="2" t="s">
        <v>0</v>
      </c>
      <c r="G33" s="3" t="s">
        <v>1</v>
      </c>
      <c r="I33" s="11" t="s">
        <v>4</v>
      </c>
      <c r="J33" s="2" t="s">
        <v>0</v>
      </c>
      <c r="K33" s="3" t="s">
        <v>1</v>
      </c>
      <c r="M33" s="11" t="s">
        <v>4</v>
      </c>
      <c r="N33" s="2" t="s">
        <v>0</v>
      </c>
      <c r="O33" s="3" t="s">
        <v>1</v>
      </c>
      <c r="Q33" s="9" t="s">
        <v>4</v>
      </c>
      <c r="R33" s="2" t="s">
        <v>0</v>
      </c>
      <c r="S33" s="3" t="s">
        <v>1</v>
      </c>
    </row>
    <row r="34" spans="1:24" ht="15.75" x14ac:dyDescent="0.25">
      <c r="A34" s="9">
        <v>1</v>
      </c>
      <c r="B34" s="2">
        <v>1265</v>
      </c>
      <c r="C34" s="3">
        <v>312</v>
      </c>
      <c r="E34" s="11">
        <v>1</v>
      </c>
      <c r="F34" s="2">
        <v>24.6</v>
      </c>
      <c r="G34" s="3">
        <v>18.3</v>
      </c>
      <c r="I34" s="11">
        <v>1</v>
      </c>
      <c r="J34" s="2">
        <v>3</v>
      </c>
      <c r="K34" s="3">
        <v>5</v>
      </c>
      <c r="M34" s="11">
        <v>1</v>
      </c>
      <c r="N34" s="2">
        <v>15</v>
      </c>
      <c r="O34" s="3">
        <v>14</v>
      </c>
      <c r="Q34" s="9">
        <v>1</v>
      </c>
      <c r="R34" s="2" t="s">
        <v>98</v>
      </c>
      <c r="S34" s="3" t="s">
        <v>101</v>
      </c>
    </row>
    <row r="35" spans="1:24" ht="15.75" x14ac:dyDescent="0.25">
      <c r="A35" s="9">
        <v>2</v>
      </c>
      <c r="B35" s="2">
        <v>1171</v>
      </c>
      <c r="C35" s="3">
        <v>265</v>
      </c>
      <c r="E35" s="11">
        <v>2</v>
      </c>
      <c r="F35" s="2">
        <v>21.3</v>
      </c>
      <c r="G35" s="3">
        <v>21.9</v>
      </c>
      <c r="I35" s="11">
        <v>2</v>
      </c>
      <c r="J35" s="2">
        <v>3</v>
      </c>
      <c r="K35" s="3">
        <v>5</v>
      </c>
      <c r="M35" s="11">
        <v>2</v>
      </c>
      <c r="N35" s="2">
        <v>14</v>
      </c>
      <c r="O35" s="3">
        <v>17</v>
      </c>
      <c r="Q35" s="9">
        <v>2</v>
      </c>
      <c r="R35" s="2" t="s">
        <v>99</v>
      </c>
      <c r="S35" s="3" t="s">
        <v>102</v>
      </c>
    </row>
    <row r="36" spans="1:24" ht="15.75" x14ac:dyDescent="0.25">
      <c r="A36" s="9">
        <v>3</v>
      </c>
      <c r="B36" s="2">
        <v>1312</v>
      </c>
      <c r="C36" s="3">
        <v>296</v>
      </c>
      <c r="E36" s="11">
        <v>3</v>
      </c>
      <c r="F36" s="2">
        <v>24.5</v>
      </c>
      <c r="G36" s="3">
        <v>22.1</v>
      </c>
      <c r="I36" s="11">
        <v>3</v>
      </c>
      <c r="J36" s="2">
        <v>1</v>
      </c>
      <c r="K36" s="3">
        <v>2</v>
      </c>
      <c r="M36" s="11">
        <v>3</v>
      </c>
      <c r="N36" s="2">
        <v>13</v>
      </c>
      <c r="O36" s="3">
        <v>18</v>
      </c>
      <c r="Q36" s="9">
        <v>3</v>
      </c>
      <c r="R36" s="2" t="s">
        <v>100</v>
      </c>
      <c r="S36" s="3" t="s">
        <v>103</v>
      </c>
    </row>
    <row r="37" spans="1:24" ht="15.75" x14ac:dyDescent="0.25">
      <c r="A37" s="5" t="s">
        <v>116</v>
      </c>
      <c r="B37" s="21">
        <f>AVERAGE(B34,B35,B36)</f>
        <v>1249.3333333333333</v>
      </c>
      <c r="C37" s="22">
        <f>AVERAGE(C34:C36)</f>
        <v>291</v>
      </c>
      <c r="E37" s="5" t="s">
        <v>112</v>
      </c>
      <c r="F37" s="21">
        <f>AVERAGE(F34:F36)</f>
        <v>23.466666666666669</v>
      </c>
      <c r="G37" s="22">
        <f>AVERAGE(G34:G36)</f>
        <v>20.766666666666669</v>
      </c>
    </row>
    <row r="42" spans="1:24" ht="18.75" x14ac:dyDescent="0.25">
      <c r="A42" s="36" t="s">
        <v>28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16"/>
      <c r="U42" s="16"/>
      <c r="V42" s="16"/>
      <c r="W42" s="16"/>
      <c r="X42" s="16"/>
    </row>
    <row r="44" spans="1:24" ht="15.75" x14ac:dyDescent="0.25">
      <c r="A44" s="31" t="s">
        <v>6</v>
      </c>
      <c r="B44" s="32"/>
      <c r="C44" s="33"/>
      <c r="E44" s="31" t="s">
        <v>111</v>
      </c>
      <c r="F44" s="32"/>
      <c r="G44" s="33"/>
      <c r="I44" s="31" t="s">
        <v>113</v>
      </c>
      <c r="J44" s="32"/>
      <c r="K44" s="33"/>
      <c r="M44" s="31" t="s">
        <v>114</v>
      </c>
      <c r="N44" s="32"/>
      <c r="O44" s="33"/>
      <c r="Q44" s="30" t="s">
        <v>7</v>
      </c>
      <c r="R44" s="30"/>
      <c r="S44" s="30"/>
    </row>
    <row r="45" spans="1:24" ht="15.75" x14ac:dyDescent="0.25">
      <c r="A45" s="1"/>
      <c r="B45" s="34" t="s">
        <v>3</v>
      </c>
      <c r="C45" s="35"/>
      <c r="E45" s="1"/>
      <c r="F45" s="34" t="s">
        <v>3</v>
      </c>
      <c r="G45" s="35"/>
      <c r="I45" s="1"/>
      <c r="J45" s="34" t="s">
        <v>3</v>
      </c>
      <c r="K45" s="35"/>
      <c r="M45" s="1"/>
      <c r="N45" s="34" t="s">
        <v>3</v>
      </c>
      <c r="O45" s="35"/>
      <c r="Q45" s="1"/>
      <c r="R45" s="39" t="s">
        <v>3</v>
      </c>
      <c r="S45" s="39"/>
    </row>
    <row r="46" spans="1:24" ht="15.75" x14ac:dyDescent="0.25">
      <c r="A46" s="18" t="s">
        <v>4</v>
      </c>
      <c r="B46" s="2" t="s">
        <v>0</v>
      </c>
      <c r="C46" s="3" t="s">
        <v>1</v>
      </c>
      <c r="E46" s="11" t="s">
        <v>4</v>
      </c>
      <c r="F46" s="2" t="s">
        <v>0</v>
      </c>
      <c r="G46" s="3" t="s">
        <v>1</v>
      </c>
      <c r="I46" s="11" t="s">
        <v>4</v>
      </c>
      <c r="J46" s="2" t="s">
        <v>0</v>
      </c>
      <c r="K46" s="3" t="s">
        <v>1</v>
      </c>
      <c r="M46" s="11" t="s">
        <v>4</v>
      </c>
      <c r="N46" s="2" t="s">
        <v>0</v>
      </c>
      <c r="O46" s="3" t="s">
        <v>1</v>
      </c>
      <c r="Q46" s="9" t="s">
        <v>4</v>
      </c>
      <c r="R46" s="2" t="s">
        <v>0</v>
      </c>
      <c r="S46" s="3" t="s">
        <v>1</v>
      </c>
    </row>
    <row r="47" spans="1:24" ht="15.75" x14ac:dyDescent="0.25">
      <c r="A47" s="18">
        <v>1</v>
      </c>
      <c r="B47" s="2">
        <v>7796</v>
      </c>
      <c r="C47" s="3">
        <v>937</v>
      </c>
      <c r="E47" s="11">
        <v>1</v>
      </c>
      <c r="F47" s="2">
        <v>34.700000000000003</v>
      </c>
      <c r="G47" s="3">
        <v>21.4</v>
      </c>
      <c r="I47" s="11">
        <v>1</v>
      </c>
      <c r="J47" s="2">
        <v>3</v>
      </c>
      <c r="K47" s="3">
        <v>5</v>
      </c>
      <c r="M47" s="11">
        <v>1</v>
      </c>
      <c r="N47" s="2">
        <v>15</v>
      </c>
      <c r="O47" s="3">
        <v>18</v>
      </c>
      <c r="Q47" s="9">
        <v>1</v>
      </c>
      <c r="R47" s="2" t="s">
        <v>104</v>
      </c>
      <c r="S47" s="3" t="s">
        <v>107</v>
      </c>
    </row>
    <row r="48" spans="1:24" ht="15.75" x14ac:dyDescent="0.25">
      <c r="A48" s="9">
        <v>2</v>
      </c>
      <c r="B48" s="2">
        <v>7984</v>
      </c>
      <c r="C48" s="3">
        <v>999</v>
      </c>
      <c r="E48" s="11">
        <v>2</v>
      </c>
      <c r="F48" s="2">
        <v>27.6</v>
      </c>
      <c r="G48" s="3">
        <v>30.8</v>
      </c>
      <c r="I48" s="11">
        <v>2</v>
      </c>
      <c r="J48" s="2">
        <v>4</v>
      </c>
      <c r="K48" s="3">
        <v>5</v>
      </c>
      <c r="M48" s="11">
        <v>2</v>
      </c>
      <c r="N48" s="2">
        <v>15</v>
      </c>
      <c r="O48" s="3">
        <v>19</v>
      </c>
      <c r="Q48" s="9">
        <v>2</v>
      </c>
      <c r="R48" s="2" t="s">
        <v>105</v>
      </c>
      <c r="S48" s="3" t="s">
        <v>108</v>
      </c>
    </row>
    <row r="49" spans="1:24" ht="15.75" x14ac:dyDescent="0.25">
      <c r="A49" s="9">
        <v>3</v>
      </c>
      <c r="B49" s="2">
        <v>7953</v>
      </c>
      <c r="C49" s="3">
        <v>1156</v>
      </c>
      <c r="E49" s="11">
        <v>3</v>
      </c>
      <c r="F49" s="2">
        <v>27.2</v>
      </c>
      <c r="G49" s="3">
        <v>24.1</v>
      </c>
      <c r="I49" s="11">
        <v>3</v>
      </c>
      <c r="J49" s="2">
        <v>4</v>
      </c>
      <c r="K49" s="3">
        <v>7</v>
      </c>
      <c r="M49" s="11">
        <v>3</v>
      </c>
      <c r="N49" s="2">
        <v>14</v>
      </c>
      <c r="O49" s="3">
        <v>17</v>
      </c>
      <c r="Q49" s="9">
        <v>3</v>
      </c>
      <c r="R49" s="2" t="s">
        <v>106</v>
      </c>
      <c r="S49" s="3" t="s">
        <v>109</v>
      </c>
    </row>
    <row r="50" spans="1:24" ht="15.75" x14ac:dyDescent="0.25">
      <c r="A50" s="5" t="s">
        <v>116</v>
      </c>
      <c r="B50" s="21">
        <f>AVERAGE(B47,B48,B49)</f>
        <v>7911</v>
      </c>
      <c r="C50" s="22">
        <f>AVERAGE(C47:C49)</f>
        <v>1030.6666666666667</v>
      </c>
      <c r="E50" s="5" t="s">
        <v>112</v>
      </c>
      <c r="F50" s="21">
        <f>AVERAGE(F47:F49)</f>
        <v>29.833333333333332</v>
      </c>
      <c r="G50" s="22">
        <f>AVERAGE(G47:G49)</f>
        <v>25.433333333333337</v>
      </c>
    </row>
    <row r="52" spans="1:24" ht="23.25" x14ac:dyDescent="0.25">
      <c r="A52" s="42" t="s">
        <v>110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</row>
    <row r="54" spans="1:24" ht="15.75" x14ac:dyDescent="0.25">
      <c r="A54" s="41" t="s">
        <v>117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70" spans="1:24" x14ac:dyDescent="0.25">
      <c r="A70" s="40" t="s">
        <v>118</v>
      </c>
      <c r="B70" s="40"/>
      <c r="C70" s="40"/>
      <c r="E70" s="40" t="s">
        <v>118</v>
      </c>
      <c r="F70" s="40"/>
      <c r="G70" s="40"/>
      <c r="I70" s="40" t="s">
        <v>118</v>
      </c>
      <c r="J70" s="40"/>
      <c r="K70" s="40"/>
      <c r="M70" s="40" t="s">
        <v>118</v>
      </c>
      <c r="N70" s="40"/>
      <c r="O70" s="40"/>
    </row>
    <row r="71" spans="1:24" x14ac:dyDescent="0.25">
      <c r="A71">
        <v>16</v>
      </c>
      <c r="B71">
        <v>47</v>
      </c>
      <c r="C71">
        <v>31</v>
      </c>
      <c r="E71">
        <v>2.6</v>
      </c>
      <c r="F71">
        <v>1.8</v>
      </c>
      <c r="G71">
        <v>1.2</v>
      </c>
      <c r="I71">
        <v>3</v>
      </c>
      <c r="J71">
        <v>0</v>
      </c>
      <c r="K71">
        <v>3</v>
      </c>
      <c r="M71">
        <v>1</v>
      </c>
      <c r="N71">
        <v>5</v>
      </c>
      <c r="O71">
        <v>3</v>
      </c>
    </row>
    <row r="73" spans="1:24" ht="15.75" x14ac:dyDescent="0.25">
      <c r="A73" s="41" t="s">
        <v>119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</row>
    <row r="74" spans="1:24" ht="15.75" x14ac:dyDescent="0.25">
      <c r="E74" s="10"/>
      <c r="F74" s="10"/>
    </row>
    <row r="75" spans="1:24" ht="15.75" x14ac:dyDescent="0.25">
      <c r="E75" s="13"/>
      <c r="F75" s="13"/>
    </row>
    <row r="76" spans="1:24" ht="15.75" x14ac:dyDescent="0.25">
      <c r="E76" s="13"/>
      <c r="F76" s="13"/>
    </row>
    <row r="77" spans="1:24" x14ac:dyDescent="0.25">
      <c r="E77" s="14"/>
      <c r="F77" s="12"/>
    </row>
    <row r="78" spans="1:24" x14ac:dyDescent="0.25">
      <c r="E78" s="14"/>
      <c r="F78" s="12"/>
    </row>
    <row r="79" spans="1:24" x14ac:dyDescent="0.25">
      <c r="E79" s="14"/>
      <c r="F79" s="12"/>
    </row>
    <row r="89" spans="1:24" x14ac:dyDescent="0.25">
      <c r="A89" s="40" t="s">
        <v>118</v>
      </c>
      <c r="B89" s="40"/>
      <c r="C89" s="40"/>
      <c r="E89" s="40" t="s">
        <v>118</v>
      </c>
      <c r="F89" s="40"/>
      <c r="G89" s="40"/>
      <c r="I89" s="40" t="s">
        <v>118</v>
      </c>
      <c r="J89" s="40"/>
      <c r="K89" s="40"/>
      <c r="M89" s="40" t="s">
        <v>118</v>
      </c>
      <c r="N89" s="40"/>
      <c r="O89" s="40"/>
    </row>
    <row r="90" spans="1:24" x14ac:dyDescent="0.25">
      <c r="A90">
        <v>31</v>
      </c>
      <c r="B90">
        <v>31</v>
      </c>
      <c r="C90">
        <v>125</v>
      </c>
      <c r="E90">
        <v>5.0999999999999996</v>
      </c>
      <c r="F90">
        <v>3.1</v>
      </c>
      <c r="G90">
        <v>0.8</v>
      </c>
      <c r="I90">
        <v>1</v>
      </c>
      <c r="J90">
        <v>1</v>
      </c>
      <c r="K90">
        <v>1</v>
      </c>
      <c r="M90">
        <v>3</v>
      </c>
      <c r="N90">
        <v>4</v>
      </c>
      <c r="O90">
        <v>3</v>
      </c>
    </row>
    <row r="92" spans="1:24" ht="15.75" x14ac:dyDescent="0.25">
      <c r="A92" s="41" t="s">
        <v>120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</row>
    <row r="108" spans="1:24" x14ac:dyDescent="0.25">
      <c r="A108" s="40" t="s">
        <v>118</v>
      </c>
      <c r="B108" s="40"/>
      <c r="C108" s="40"/>
      <c r="E108" s="40" t="s">
        <v>118</v>
      </c>
      <c r="F108" s="40"/>
      <c r="G108" s="40"/>
      <c r="I108" s="40" t="s">
        <v>118</v>
      </c>
      <c r="J108" s="40"/>
      <c r="K108" s="40"/>
      <c r="M108" s="40" t="s">
        <v>118</v>
      </c>
      <c r="N108" s="40"/>
      <c r="O108" s="40"/>
    </row>
    <row r="109" spans="1:24" x14ac:dyDescent="0.25">
      <c r="A109">
        <v>953</v>
      </c>
      <c r="B109">
        <v>906</v>
      </c>
      <c r="C109">
        <v>1016</v>
      </c>
      <c r="E109">
        <v>6.3</v>
      </c>
      <c r="F109">
        <v>0.6</v>
      </c>
      <c r="G109">
        <v>2.4</v>
      </c>
      <c r="I109">
        <v>2</v>
      </c>
      <c r="J109">
        <v>2</v>
      </c>
      <c r="K109">
        <v>1</v>
      </c>
      <c r="M109">
        <v>1</v>
      </c>
      <c r="N109">
        <v>3</v>
      </c>
      <c r="O109">
        <v>5</v>
      </c>
    </row>
    <row r="111" spans="1:24" ht="15.75" x14ac:dyDescent="0.25">
      <c r="A111" s="41" t="s">
        <v>121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27" spans="1:15" x14ac:dyDescent="0.25">
      <c r="A127" s="40" t="s">
        <v>118</v>
      </c>
      <c r="B127" s="40"/>
      <c r="C127" s="40"/>
      <c r="E127" s="40" t="s">
        <v>118</v>
      </c>
      <c r="F127" s="40"/>
      <c r="G127" s="40"/>
      <c r="I127" s="40" t="s">
        <v>118</v>
      </c>
      <c r="J127" s="40"/>
      <c r="K127" s="40"/>
      <c r="M127" s="40" t="s">
        <v>118</v>
      </c>
      <c r="N127" s="40"/>
      <c r="O127" s="40"/>
    </row>
    <row r="128" spans="1:15" x14ac:dyDescent="0.25">
      <c r="A128">
        <v>6859</v>
      </c>
      <c r="B128">
        <v>6985</v>
      </c>
      <c r="C128">
        <v>6797</v>
      </c>
      <c r="E128">
        <v>13.3</v>
      </c>
      <c r="F128">
        <v>3.2</v>
      </c>
      <c r="G128">
        <v>3.1</v>
      </c>
      <c r="I128">
        <v>2</v>
      </c>
      <c r="J128">
        <v>1</v>
      </c>
      <c r="K128">
        <v>3</v>
      </c>
      <c r="M128">
        <v>3</v>
      </c>
      <c r="N128">
        <v>4</v>
      </c>
      <c r="O128">
        <v>3</v>
      </c>
    </row>
    <row r="130" spans="1:7" ht="15.75" x14ac:dyDescent="0.25">
      <c r="A130" s="31" t="s">
        <v>115</v>
      </c>
      <c r="B130" s="32"/>
      <c r="C130" s="33"/>
      <c r="E130" s="31" t="s">
        <v>123</v>
      </c>
      <c r="F130" s="32"/>
      <c r="G130" s="33"/>
    </row>
    <row r="131" spans="1:7" ht="15.75" x14ac:dyDescent="0.25">
      <c r="A131" s="1"/>
      <c r="B131" s="34" t="s">
        <v>3</v>
      </c>
      <c r="C131" s="35"/>
      <c r="E131" s="1"/>
      <c r="F131" s="34" t="s">
        <v>3</v>
      </c>
      <c r="G131" s="35"/>
    </row>
    <row r="132" spans="1:7" ht="15.75" x14ac:dyDescent="0.25">
      <c r="A132" s="18" t="s">
        <v>122</v>
      </c>
      <c r="B132" s="2" t="s">
        <v>0</v>
      </c>
      <c r="C132" s="3" t="s">
        <v>1</v>
      </c>
      <c r="E132" s="18" t="s">
        <v>122</v>
      </c>
      <c r="F132" s="2" t="s">
        <v>0</v>
      </c>
      <c r="G132" s="3" t="s">
        <v>1</v>
      </c>
    </row>
    <row r="133" spans="1:7" ht="15.75" x14ac:dyDescent="0.25">
      <c r="A133" s="18">
        <v>100</v>
      </c>
      <c r="B133" s="23">
        <f>B11</f>
        <v>150.66666666666666</v>
      </c>
      <c r="C133" s="24">
        <f>C11</f>
        <v>171.33333333333334</v>
      </c>
      <c r="E133" s="18">
        <v>100</v>
      </c>
      <c r="F133" s="23">
        <f>F11</f>
        <v>13.566666666666668</v>
      </c>
      <c r="G133" s="24">
        <f>G11</f>
        <v>15.433333333333332</v>
      </c>
    </row>
    <row r="134" spans="1:7" ht="15.75" x14ac:dyDescent="0.25">
      <c r="A134" s="18">
        <v>1000</v>
      </c>
      <c r="B134" s="23">
        <f>B24</f>
        <v>244.33333333333334</v>
      </c>
      <c r="C134" s="24">
        <f>C24</f>
        <v>182</v>
      </c>
      <c r="E134" s="18">
        <v>1000</v>
      </c>
      <c r="F134" s="23">
        <f>F24</f>
        <v>17.866666666666664</v>
      </c>
      <c r="G134" s="24">
        <f>G24</f>
        <v>20.866666666666667</v>
      </c>
    </row>
    <row r="135" spans="1:7" ht="15.75" x14ac:dyDescent="0.25">
      <c r="A135" s="18">
        <v>10000</v>
      </c>
      <c r="B135" s="23">
        <f>B37</f>
        <v>1249.3333333333333</v>
      </c>
      <c r="C135" s="24">
        <f>C37</f>
        <v>291</v>
      </c>
      <c r="E135" s="18">
        <v>10000</v>
      </c>
      <c r="F135" s="23">
        <f>F37</f>
        <v>23.466666666666669</v>
      </c>
      <c r="G135" s="24">
        <f>G37</f>
        <v>20.766666666666669</v>
      </c>
    </row>
    <row r="136" spans="1:7" ht="15.75" x14ac:dyDescent="0.25">
      <c r="A136" s="18">
        <v>100000</v>
      </c>
      <c r="B136" s="23">
        <f>B50</f>
        <v>7911</v>
      </c>
      <c r="C136" s="24">
        <f>C50</f>
        <v>1030.6666666666667</v>
      </c>
      <c r="E136" s="18">
        <v>100000</v>
      </c>
      <c r="F136" s="23">
        <f>F50</f>
        <v>29.833333333333332</v>
      </c>
      <c r="G136" s="24">
        <f>G50</f>
        <v>25.433333333333337</v>
      </c>
    </row>
  </sheetData>
  <mergeCells count="70">
    <mergeCell ref="A127:C127"/>
    <mergeCell ref="E127:G127"/>
    <mergeCell ref="I127:K127"/>
    <mergeCell ref="M127:O127"/>
    <mergeCell ref="A108:C108"/>
    <mergeCell ref="E108:G108"/>
    <mergeCell ref="I108:K108"/>
    <mergeCell ref="M108:O108"/>
    <mergeCell ref="A111:X111"/>
    <mergeCell ref="F32:G32"/>
    <mergeCell ref="E44:G44"/>
    <mergeCell ref="A52:X52"/>
    <mergeCell ref="R6:S6"/>
    <mergeCell ref="I18:K18"/>
    <mergeCell ref="J19:K19"/>
    <mergeCell ref="M18:O18"/>
    <mergeCell ref="N19:O19"/>
    <mergeCell ref="A16:S16"/>
    <mergeCell ref="B19:C19"/>
    <mergeCell ref="R19:S19"/>
    <mergeCell ref="J32:K32"/>
    <mergeCell ref="N32:O32"/>
    <mergeCell ref="M44:O44"/>
    <mergeCell ref="A31:C31"/>
    <mergeCell ref="Q31:S31"/>
    <mergeCell ref="A29:S29"/>
    <mergeCell ref="B32:C32"/>
    <mergeCell ref="E31:G31"/>
    <mergeCell ref="I31:K31"/>
    <mergeCell ref="M31:O31"/>
    <mergeCell ref="R32:S32"/>
    <mergeCell ref="A44:C44"/>
    <mergeCell ref="Q44:S44"/>
    <mergeCell ref="A42:S42"/>
    <mergeCell ref="F19:G19"/>
    <mergeCell ref="A3:S3"/>
    <mergeCell ref="B6:C6"/>
    <mergeCell ref="A18:C18"/>
    <mergeCell ref="Q18:S18"/>
    <mergeCell ref="A1:S1"/>
    <mergeCell ref="A5:C5"/>
    <mergeCell ref="Q5:S5"/>
    <mergeCell ref="I5:K5"/>
    <mergeCell ref="J6:K6"/>
    <mergeCell ref="M5:O5"/>
    <mergeCell ref="N6:O6"/>
    <mergeCell ref="E5:G5"/>
    <mergeCell ref="F6:G6"/>
    <mergeCell ref="E18:G18"/>
    <mergeCell ref="R45:S45"/>
    <mergeCell ref="I44:K44"/>
    <mergeCell ref="F45:G45"/>
    <mergeCell ref="J45:K45"/>
    <mergeCell ref="N45:O45"/>
    <mergeCell ref="A130:C130"/>
    <mergeCell ref="E130:G130"/>
    <mergeCell ref="B131:C131"/>
    <mergeCell ref="F131:G131"/>
    <mergeCell ref="B45:C45"/>
    <mergeCell ref="A54:X54"/>
    <mergeCell ref="A70:C70"/>
    <mergeCell ref="E70:G70"/>
    <mergeCell ref="I70:K70"/>
    <mergeCell ref="M70:O70"/>
    <mergeCell ref="A73:X73"/>
    <mergeCell ref="A89:C89"/>
    <mergeCell ref="E89:G89"/>
    <mergeCell ref="I89:K89"/>
    <mergeCell ref="M89:O89"/>
    <mergeCell ref="A92:X9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K 7 m V K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e K 7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u 5 l Q o i k e 4 D g A A A B E A A A A T A B w A R m 9 y b X V s Y X M v U 2 V j d G l v b j E u b S C i G A A o o B Q A A A A A A A A A A A A A A A A A A A A A A A A A A A A r T k 0 u y c z P U w i G 0 I b W A F B L A Q I t A B Q A A g A I A H i u 5 l S o v Z d G p A A A A P U A A A A S A A A A A A A A A A A A A A A A A A A A A A B D b 2 5 m a W c v U G F j a 2 F n Z S 5 4 b W x Q S w E C L Q A U A A I A C A B 4 r u Z U D 8 r p q 6 Q A A A D p A A A A E w A A A A A A A A A A A A A A A A D w A A A A W 0 N v b n R l b n R f V H l w Z X N d L n h t b F B L A Q I t A B Q A A g A I A H i u 5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5 0 o C 8 Q T 6 Q 4 O P z 9 s Q M T X b A A A A A A I A A A A A A B B m A A A A A Q A A I A A A A F r k 2 K N x r L b N A C W T j / A X t 5 1 x 9 s C 4 2 z R U L e a c c I j w Y B W 5 A A A A A A 6 A A A A A A g A A I A A A A L j D 1 5 1 4 V 7 p / C P T P z 5 H I Q d 4 S J d 7 H N I P q F a V T 6 2 1 S q 5 h F U A A A A P 1 K o E l G j u X 1 k k G 5 6 f K g A A M 0 X + v f 2 I t G D W n L k 4 9 o w F j d W t d 5 o N S z v R 6 p p c 6 Q h 2 o B c K I v N L C T v I G z X H L d j 9 Y R 3 r p I M G y A 7 c W B f 6 e 8 G H o 1 a d 7 c Q A A A A P t N S N H A p L 1 D 1 x Q Z z m s W a K f z j o o I f i l Y 2 7 C O 5 G y x + y P C u o X h H / D F m l y l d A y r I 9 h 4 Q Q K Z 8 L e y P X / r f G a d i 9 c 1 d H Q = < / D a t a M a s h u p > 
</file>

<file path=customXml/itemProps1.xml><?xml version="1.0" encoding="utf-8"?>
<ds:datastoreItem xmlns:ds="http://schemas.openxmlformats.org/officeDocument/2006/customXml" ds:itemID="{3D4DFA15-4B15-4CBD-B73F-B8657801EB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Método 1</vt:lpstr>
      <vt:lpstr>Método 2</vt:lpstr>
      <vt:lpstr>Método 3</vt:lpstr>
      <vt:lpstr>Método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Romano</dc:creator>
  <cp:lastModifiedBy>Paulo Romano</cp:lastModifiedBy>
  <dcterms:created xsi:type="dcterms:W3CDTF">2022-06-12T20:06:08Z</dcterms:created>
  <dcterms:modified xsi:type="dcterms:W3CDTF">2022-07-30T22:44:03Z</dcterms:modified>
</cp:coreProperties>
</file>