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ocumentos\Programas\python\autoRancho\templates\"/>
    </mc:Choice>
  </mc:AlternateContent>
  <xr:revisionPtr revIDLastSave="0" documentId="13_ncr:1_{67707026-175A-425E-84FA-22586749C21F}" xr6:coauthVersionLast="47" xr6:coauthVersionMax="47" xr10:uidLastSave="{00000000-0000-0000-0000-000000000000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R22" i="1"/>
  <c r="Q22" i="1"/>
  <c r="P22" i="1"/>
  <c r="F9" i="1"/>
  <c r="D10" i="2" s="1"/>
  <c r="E9" i="1"/>
  <c r="C10" i="2" s="1"/>
  <c r="D9" i="1"/>
  <c r="B10" i="2" s="1"/>
  <c r="M3" i="1"/>
  <c r="O3" i="1" s="1"/>
  <c r="C3" i="1"/>
  <c r="E16" i="2" l="1"/>
  <c r="E10" i="2"/>
  <c r="C22" i="2"/>
  <c r="E22" i="2" s="1"/>
  <c r="D22" i="2"/>
  <c r="B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<sst xmlns="http://schemas.openxmlformats.org/spreadsheetml/2006/main" count="237" uniqueCount="59">
  <si>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</si>
  <si>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</si>
  <si>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</si>
  <si>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</si>
  <si>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</si>
  <si>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</si>
  <si>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</si>
  <si>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</si>
  <si>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</si>
  <si>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</si>
  <si>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</si>
  <si>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</si>
  <si>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 xml:space="preserve"> </t>
  </si>
  <si>
    <t>ASP OF</t>
  </si>
  <si>
    <t>TOTAL OFICIAIS</t>
  </si>
  <si>
    <t>ST / SGT</t>
  </si>
  <si>
    <t>ST</t>
  </si>
  <si>
    <t>X</t>
  </si>
  <si>
    <t>1º SGT</t>
  </si>
  <si>
    <t>2º SGT</t>
  </si>
  <si>
    <t>3º SGT</t>
  </si>
  <si>
    <t>3° SGT</t>
  </si>
  <si>
    <t xml:space="preserve"> -</t>
  </si>
  <si>
    <t>TOTAL SD EP</t>
  </si>
  <si>
    <t>TOTAL ST / SGT</t>
  </si>
  <si>
    <t>SD EV</t>
  </si>
  <si>
    <t>CB EP</t>
  </si>
  <si>
    <t>TOTAL CB</t>
  </si>
  <si>
    <t>SERVIÇO</t>
  </si>
  <si>
    <t>PLANTÃO 1</t>
  </si>
  <si>
    <t>PLANTÃO 2</t>
  </si>
  <si>
    <t>PLANTÃO 3</t>
  </si>
  <si>
    <t>GUARDA 1</t>
  </si>
  <si>
    <t>GUARDA 2</t>
  </si>
  <si>
    <t>GUARDA 3</t>
  </si>
  <si>
    <t>GUARDA 4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</si>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</sst>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  <font>
      <b/>
      <u/>
      <sz val="11"/>
      <color rgb="FF111111"/>
      <name val="Arial"/>
      <family val="2"/>
    </font>
    <font>
      <b/>
      <u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7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33" fillId="13" borderId="2" xfId="0" applyFont="1" applyFill="1" applyBorder="1" applyAlignment="1">
      <alignment horizontal="center" vertical="center"/>
    </xf>
    <xf numFmtId="0" fontId="33" fillId="12" borderId="2" xfId="0" applyFont="1" applyFill="1" applyBorder="1" applyAlignment="1">
      <alignment horizontal="center" vertical="center"/>
    </xf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topLeftCell="A9" workbookViewId="0">
      <selection activeCell="O21" sqref="O6:O21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AP1" s="1"/>
    </row>
    <row r="2" spans="1:45" ht="43.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AP2" s="1"/>
    </row>
    <row r="3" spans="1:45" ht="16.8">
      <c r="A3" s="47"/>
      <c r="B3" s="47"/>
      <c r="C3" s="48" t="str">
        <f>LEFT(UPPER(TEXT(A3,"dddd")),1)&amp;RIGHT(LOWER(TEXT(A3,"dddd")), LEN(TEXT(A3,"dddd"))-1)</f>
        <v>Sábado</v>
      </c>
      <c r="D3" s="48"/>
      <c r="E3" s="48"/>
      <c r="F3" s="48"/>
      <c r="M3" s="47">
        <f>(A3)</f>
        <v>0</v>
      </c>
      <c r="N3" s="47"/>
      <c r="O3" s="48" t="str">
        <f>LEFT(UPPER(TEXT(M3,"dddd")),1)&amp;RIGHT(LOWER(TEXT(M3,"dddd")), LEN(TEXT(M3,"dddd"))-1)</f>
        <v>Sábado</v>
      </c>
      <c r="P3" s="48"/>
      <c r="Q3" s="48"/>
      <c r="R3" s="48"/>
      <c r="AR3" s="2"/>
    </row>
    <row r="4" spans="1:45">
      <c r="A4" s="45" t="s">
        <v>1</v>
      </c>
      <c r="B4" s="45"/>
      <c r="C4" s="45"/>
      <c r="D4" s="45"/>
      <c r="E4" s="45"/>
      <c r="F4" s="45"/>
      <c r="M4" s="44" t="s">
        <v>2</v>
      </c>
      <c r="N4" s="44"/>
      <c r="O4" s="44"/>
      <c r="P4" s="44"/>
      <c r="Q4" s="44"/>
      <c r="R4" s="44"/>
      <c r="AR4" s="2"/>
    </row>
    <row r="5" spans="1:45">
      <c r="A5" s="42" t="s">
        <v>3</v>
      </c>
      <c r="B5" s="42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/>
      <c r="D6" s="6" t="s">
        <v>12</v>
      </c>
      <c r="E6" s="6"/>
      <c r="F6" s="6"/>
      <c r="M6" s="7" t="s">
        <v>2</v>
      </c>
      <c r="N6" s="7">
        <v>304</v>
      </c>
      <c r="O6" s="64"/>
      <c r="P6" s="7"/>
      <c r="Q6" s="7" t="s">
        <v>17</v>
      </c>
      <c r="R6" s="7"/>
    </row>
    <row r="7" spans="1:45">
      <c r="A7" s="6" t="s">
        <v>10</v>
      </c>
      <c r="B7" s="6" t="s">
        <v>11</v>
      </c>
      <c r="C7" s="6"/>
      <c r="D7" s="6"/>
      <c r="E7" s="6" t="s">
        <v>17</v>
      </c>
      <c r="F7" s="6"/>
      <c r="M7" s="9" t="s">
        <v>2</v>
      </c>
      <c r="N7" s="9">
        <v>309</v>
      </c>
      <c r="O7" s="65"/>
      <c r="P7" s="9"/>
      <c r="Q7" s="9"/>
      <c r="R7" s="9"/>
    </row>
    <row r="8" spans="1:45">
      <c r="A8" s="6" t="s">
        <v>13</v>
      </c>
      <c r="B8" s="6" t="s">
        <v>11</v>
      </c>
      <c r="C8" s="6"/>
      <c r="D8" s="6"/>
      <c r="E8" s="6" t="s">
        <v>17</v>
      </c>
      <c r="F8" s="6"/>
      <c r="M8" s="7" t="s">
        <v>2</v>
      </c>
      <c r="N8" s="7">
        <v>314</v>
      </c>
      <c r="O8" s="66"/>
      <c r="P8" s="7"/>
      <c r="Q8" s="7" t="s">
        <v>17</v>
      </c>
      <c r="R8" s="7"/>
    </row>
    <row r="9" spans="1:45" ht="16.8">
      <c r="A9" s="43" t="s">
        <v>14</v>
      </c>
      <c r="B9" s="43"/>
      <c r="C9" s="43"/>
      <c r="D9" s="11">
        <f>COUNTIF(D6:D8,"X")</f>
        <v>0</v>
      </c>
      <c r="E9" s="11">
        <f>COUNTIF(E6:E8,"X")</f>
        <v>2</v>
      </c>
      <c r="F9" s="11">
        <f>COUNTIF(F6:F8,"X")</f>
        <v>0</v>
      </c>
      <c r="M9" s="9" t="s">
        <v>2</v>
      </c>
      <c r="N9" s="9">
        <v>322</v>
      </c>
      <c r="O9" s="65"/>
      <c r="P9" s="9"/>
      <c r="Q9" s="9" t="s">
        <v>17</v>
      </c>
      <c r="R9" s="9"/>
    </row>
    <row r="10" spans="1:45" ht="16.8" customHeight="1">
      <c r="M10" s="7" t="s">
        <v>2</v>
      </c>
      <c r="N10" s="7">
        <v>347</v>
      </c>
      <c r="O10" s="66"/>
      <c r="P10" s="7"/>
      <c r="Q10" s="7" t="s">
        <v>17</v>
      </c>
      <c r="R10" s="7"/>
    </row>
    <row r="11" spans="1:45" ht="16.8" customHeight="1">
      <c r="A11" s="44" t="s">
        <v>15</v>
      </c>
      <c r="B11" s="44"/>
      <c r="C11" s="44"/>
      <c r="D11" s="44"/>
      <c r="E11" s="44"/>
      <c r="F11" s="44"/>
      <c r="M11" s="9" t="s">
        <v>2</v>
      </c>
      <c r="N11" s="9">
        <v>363</v>
      </c>
      <c r="O11" s="65"/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66"/>
      <c r="P12" s="7"/>
      <c r="Q12" s="7"/>
      <c r="R12" s="7"/>
    </row>
    <row r="13" spans="1:45" ht="14.4" customHeight="1">
      <c r="A13" s="9" t="s">
        <v>16</v>
      </c>
      <c r="B13" s="9" t="s">
        <v>11</v>
      </c>
      <c r="C13" s="9"/>
      <c r="D13" s="9" t="s">
        <v>17</v>
      </c>
      <c r="E13" s="9" t="s">
        <v>17</v>
      </c>
      <c r="F13" s="9"/>
      <c r="M13" s="9" t="s">
        <v>2</v>
      </c>
      <c r="N13" s="9">
        <v>379</v>
      </c>
      <c r="O13" s="65"/>
      <c r="P13" s="9"/>
      <c r="Q13" s="9" t="s">
        <v>17</v>
      </c>
      <c r="R13" s="9"/>
    </row>
    <row r="14" spans="1:45" ht="14.4" customHeight="1">
      <c r="A14" s="7" t="s">
        <v>18</v>
      </c>
      <c r="B14" s="7">
        <v>3</v>
      </c>
      <c r="C14" s="7"/>
      <c r="D14" s="7"/>
      <c r="E14" s="7" t="s">
        <v>17</v>
      </c>
      <c r="F14" s="7"/>
      <c r="M14" s="7" t="s">
        <v>2</v>
      </c>
      <c r="N14" s="7">
        <v>382</v>
      </c>
      <c r="O14" s="66"/>
      <c r="P14" s="7"/>
      <c r="Q14" s="7" t="s">
        <v>17</v>
      </c>
      <c r="R14" s="7"/>
      <c r="AS14" s="12"/>
    </row>
    <row r="15" spans="1:45">
      <c r="A15" s="9" t="s">
        <v>19</v>
      </c>
      <c r="B15" s="9">
        <v>7</v>
      </c>
      <c r="C15" s="9"/>
      <c r="D15" s="9"/>
      <c r="E15" s="9" t="s">
        <v>17</v>
      </c>
      <c r="F15" s="9"/>
      <c r="M15" s="9" t="s">
        <v>2</v>
      </c>
      <c r="N15" s="9">
        <v>384</v>
      </c>
      <c r="O15" s="65"/>
      <c r="P15" s="9"/>
      <c r="Q15" s="9"/>
      <c r="R15" s="9"/>
      <c r="AS15" s="12" t="s">
        <v>12</v>
      </c>
    </row>
    <row r="16" spans="1:45">
      <c r="A16" s="7" t="s">
        <v>19</v>
      </c>
      <c r="B16" s="7">
        <v>8</v>
      </c>
      <c r="C16" s="7"/>
      <c r="D16" s="7"/>
      <c r="E16" s="7"/>
      <c r="F16" s="7"/>
      <c r="M16" s="7" t="s">
        <v>2</v>
      </c>
      <c r="N16" s="7">
        <v>390</v>
      </c>
      <c r="O16" s="66"/>
      <c r="P16" s="7"/>
      <c r="Q16" s="7"/>
      <c r="R16" s="7"/>
      <c r="AS16" s="12"/>
    </row>
    <row r="17" spans="1:45">
      <c r="A17" s="6" t="s">
        <v>20</v>
      </c>
      <c r="B17" s="9">
        <v>15</v>
      </c>
      <c r="C17" s="6"/>
      <c r="D17" s="6"/>
      <c r="E17" s="6" t="s">
        <v>17</v>
      </c>
      <c r="F17" s="6"/>
      <c r="M17" s="9" t="s">
        <v>2</v>
      </c>
      <c r="N17" s="9">
        <v>398</v>
      </c>
      <c r="O17" s="65"/>
      <c r="P17" s="9"/>
      <c r="Q17" s="9"/>
      <c r="R17" s="9"/>
      <c r="AS17" s="12"/>
    </row>
    <row r="18" spans="1:45">
      <c r="A18" s="7" t="s">
        <v>21</v>
      </c>
      <c r="B18" s="7">
        <v>22</v>
      </c>
      <c r="C18" s="7"/>
      <c r="D18" s="7"/>
      <c r="E18" s="7"/>
      <c r="F18" s="7"/>
      <c r="M18" s="7" t="s">
        <v>2</v>
      </c>
      <c r="N18" s="7">
        <v>404</v>
      </c>
      <c r="O18" s="66"/>
      <c r="P18" s="7"/>
      <c r="Q18" s="7"/>
      <c r="R18" s="7"/>
      <c r="AS18" s="12"/>
    </row>
    <row r="19" spans="1:45">
      <c r="A19" s="6" t="s">
        <v>21</v>
      </c>
      <c r="B19" s="9">
        <v>35</v>
      </c>
      <c r="C19" s="6"/>
      <c r="D19" s="6"/>
      <c r="E19" s="6" t="s">
        <v>17</v>
      </c>
      <c r="F19" s="6"/>
      <c r="M19" s="9" t="s">
        <v>2</v>
      </c>
      <c r="N19" s="9">
        <v>405</v>
      </c>
      <c r="O19" s="65"/>
      <c r="P19" s="9"/>
      <c r="Q19" s="9" t="s">
        <v>17</v>
      </c>
      <c r="R19" s="9"/>
      <c r="AS19" s="12"/>
    </row>
    <row r="20" spans="1:45">
      <c r="A20" s="7" t="s">
        <v>21</v>
      </c>
      <c r="B20" s="7">
        <v>41</v>
      </c>
      <c r="C20" s="7"/>
      <c r="D20" s="7"/>
      <c r="E20" s="7" t="s">
        <v>17</v>
      </c>
      <c r="F20" s="7"/>
      <c r="M20" s="7" t="s">
        <v>2</v>
      </c>
      <c r="N20" s="7">
        <v>411</v>
      </c>
      <c r="O20" s="66"/>
      <c r="P20" s="7"/>
      <c r="Q20" s="7"/>
      <c r="R20" s="7"/>
      <c r="AS20" s="12"/>
    </row>
    <row r="21" spans="1:45">
      <c r="A21" s="6" t="s">
        <v>21</v>
      </c>
      <c r="B21" s="6">
        <v>51</v>
      </c>
      <c r="C21" s="6"/>
      <c r="D21" s="6"/>
      <c r="E21" s="6" t="s">
        <v>17</v>
      </c>
      <c r="F21" s="6"/>
      <c r="M21" s="9" t="s">
        <v>2</v>
      </c>
      <c r="N21" s="9" t="s">
        <v>22</v>
      </c>
      <c r="O21" s="65"/>
      <c r="P21" s="9"/>
      <c r="Q21" s="9" t="s">
        <v>17</v>
      </c>
      <c r="R21" s="9"/>
      <c r="AS21" s="12"/>
    </row>
    <row r="22" spans="1:45" ht="16.8">
      <c r="A22" s="7" t="s">
        <v>21</v>
      </c>
      <c r="B22" s="7">
        <v>54</v>
      </c>
      <c r="C22" s="8"/>
      <c r="D22" s="7"/>
      <c r="E22" s="7" t="s">
        <v>17</v>
      </c>
      <c r="F22" s="7"/>
      <c r="M22" s="39" t="s">
        <v>23</v>
      </c>
      <c r="N22" s="39"/>
      <c r="O22" s="39"/>
      <c r="P22" s="11">
        <f>COUNTIF(P6:P21,"X")</f>
        <v>0</v>
      </c>
      <c r="Q22" s="11">
        <f>COUNTIF(Q6:Q21,"X")</f>
        <v>8</v>
      </c>
      <c r="R22" s="11">
        <f>COUNTIF(R6:R21,"X")</f>
        <v>0</v>
      </c>
      <c r="AS22" s="12"/>
    </row>
    <row r="23" spans="1:45">
      <c r="A23" s="6" t="s">
        <v>21</v>
      </c>
      <c r="B23" s="6">
        <v>71</v>
      </c>
      <c r="C23" s="6"/>
      <c r="D23" s="6"/>
      <c r="E23" s="6" t="s">
        <v>17</v>
      </c>
      <c r="F23" s="6"/>
      <c r="AS23" s="12"/>
    </row>
    <row r="24" spans="1:45" ht="16.8">
      <c r="A24" s="43" t="s">
        <v>24</v>
      </c>
      <c r="B24" s="43"/>
      <c r="C24" s="43"/>
      <c r="D24" s="11">
        <f>COUNTIF(D12:D23,"X")</f>
        <v>1</v>
      </c>
      <c r="E24" s="11">
        <f>COUNTIF(E12:E23,"X")</f>
        <v>9</v>
      </c>
      <c r="F24" s="11">
        <f>COUNTIF(F12:F23,"X")</f>
        <v>0</v>
      </c>
      <c r="K24" s="13"/>
      <c r="M24" s="45" t="s">
        <v>25</v>
      </c>
      <c r="N24" s="45"/>
      <c r="O24" s="45"/>
      <c r="P24" s="45"/>
      <c r="Q24" s="45"/>
      <c r="R24" s="45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12</v>
      </c>
    </row>
    <row r="26" spans="1:45">
      <c r="A26" s="45" t="s">
        <v>26</v>
      </c>
      <c r="B26" s="45"/>
      <c r="C26" s="45"/>
      <c r="D26" s="45"/>
      <c r="E26" s="45"/>
      <c r="F26" s="45"/>
      <c r="M26" s="7" t="s">
        <v>25</v>
      </c>
      <c r="N26" s="7">
        <v>500</v>
      </c>
      <c r="O26" s="7"/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25</v>
      </c>
      <c r="N27" s="9">
        <v>501</v>
      </c>
      <c r="O27" s="6"/>
      <c r="P27" s="6"/>
      <c r="Q27" s="6"/>
      <c r="R27" s="6"/>
      <c r="AS27" s="12"/>
    </row>
    <row r="28" spans="1:45">
      <c r="A28" s="15" t="s">
        <v>26</v>
      </c>
      <c r="B28" s="16">
        <v>102</v>
      </c>
      <c r="C28" s="16"/>
      <c r="D28" s="9"/>
      <c r="E28" s="9"/>
      <c r="F28" s="9"/>
      <c r="M28" s="7" t="s">
        <v>25</v>
      </c>
      <c r="N28" s="7">
        <v>502</v>
      </c>
      <c r="O28" s="7"/>
      <c r="P28" s="7"/>
      <c r="Q28" s="7"/>
      <c r="R28" s="7"/>
      <c r="AS28" s="12"/>
    </row>
    <row r="29" spans="1:45">
      <c r="A29" s="17" t="s">
        <v>26</v>
      </c>
      <c r="B29" s="8">
        <v>105</v>
      </c>
      <c r="C29" s="8"/>
      <c r="D29" s="7"/>
      <c r="E29" s="7" t="s">
        <v>17</v>
      </c>
      <c r="F29" s="7"/>
      <c r="M29" s="6" t="s">
        <v>25</v>
      </c>
      <c r="N29" s="9">
        <v>503</v>
      </c>
      <c r="O29" s="6"/>
      <c r="P29" s="6"/>
      <c r="Q29" s="6"/>
      <c r="R29" s="6"/>
      <c r="AS29" s="12" t="s">
        <v>12</v>
      </c>
    </row>
    <row r="30" spans="1:45">
      <c r="A30" s="15" t="s">
        <v>26</v>
      </c>
      <c r="B30" s="16">
        <v>108</v>
      </c>
      <c r="C30" s="16"/>
      <c r="D30" s="9"/>
      <c r="E30" s="9"/>
      <c r="F30" s="9"/>
      <c r="M30" s="7" t="s">
        <v>25</v>
      </c>
      <c r="N30" s="7">
        <v>504</v>
      </c>
      <c r="O30" s="7"/>
      <c r="P30" s="7"/>
      <c r="Q30" s="7"/>
      <c r="R30" s="7"/>
      <c r="AS30" s="12"/>
    </row>
    <row r="31" spans="1:45">
      <c r="A31" s="17" t="s">
        <v>26</v>
      </c>
      <c r="B31" s="7">
        <v>116</v>
      </c>
      <c r="C31" s="7"/>
      <c r="D31" s="7"/>
      <c r="E31" s="7" t="s">
        <v>17</v>
      </c>
      <c r="F31" s="7"/>
      <c r="M31" s="6" t="s">
        <v>25</v>
      </c>
      <c r="N31" s="9">
        <v>505</v>
      </c>
      <c r="O31" s="6"/>
      <c r="P31" s="6"/>
      <c r="Q31" s="6"/>
      <c r="R31" s="6"/>
      <c r="AS31" s="12" t="s">
        <v>12</v>
      </c>
    </row>
    <row r="32" spans="1:45">
      <c r="A32" s="15" t="s">
        <v>26</v>
      </c>
      <c r="B32" s="9">
        <v>117</v>
      </c>
      <c r="C32" s="9"/>
      <c r="D32" s="9"/>
      <c r="E32" s="9"/>
      <c r="F32" s="9"/>
      <c r="M32" s="7" t="s">
        <v>25</v>
      </c>
      <c r="N32" s="7">
        <v>516</v>
      </c>
      <c r="O32" s="7"/>
      <c r="P32" s="7"/>
      <c r="Q32" s="7"/>
      <c r="R32" s="7"/>
      <c r="AS32" s="12" t="s">
        <v>12</v>
      </c>
    </row>
    <row r="33" spans="1:45">
      <c r="A33" s="17" t="s">
        <v>26</v>
      </c>
      <c r="B33" s="8">
        <v>129</v>
      </c>
      <c r="C33" s="8"/>
      <c r="D33" s="7"/>
      <c r="E33" s="7"/>
      <c r="F33" s="7"/>
      <c r="M33" s="6" t="s">
        <v>25</v>
      </c>
      <c r="N33" s="9">
        <v>506</v>
      </c>
      <c r="O33" s="6"/>
      <c r="P33" s="6"/>
      <c r="Q33" s="6"/>
      <c r="R33" s="6"/>
      <c r="AS33" s="12" t="s">
        <v>12</v>
      </c>
    </row>
    <row r="34" spans="1:45">
      <c r="A34" s="15" t="s">
        <v>26</v>
      </c>
      <c r="B34" s="9">
        <v>139</v>
      </c>
      <c r="C34" s="9"/>
      <c r="D34" s="9"/>
      <c r="E34" s="9"/>
      <c r="F34" s="9"/>
      <c r="M34" s="7" t="s">
        <v>25</v>
      </c>
      <c r="N34" s="7">
        <v>507</v>
      </c>
      <c r="O34" s="7"/>
      <c r="P34" s="7"/>
      <c r="Q34" s="7"/>
      <c r="R34" s="7"/>
      <c r="AS34" s="12" t="s">
        <v>12</v>
      </c>
    </row>
    <row r="35" spans="1:45">
      <c r="A35" s="17" t="s">
        <v>26</v>
      </c>
      <c r="B35" s="7">
        <v>151</v>
      </c>
      <c r="C35" s="7"/>
      <c r="D35" s="7"/>
      <c r="E35" s="7" t="s">
        <v>17</v>
      </c>
      <c r="F35" s="7"/>
      <c r="M35" s="6" t="s">
        <v>25</v>
      </c>
      <c r="N35" s="9">
        <v>508</v>
      </c>
      <c r="O35" s="6"/>
      <c r="P35" s="6"/>
      <c r="Q35" s="6"/>
      <c r="R35" s="6"/>
      <c r="AS35" s="12"/>
    </row>
    <row r="36" spans="1:45">
      <c r="A36" s="15" t="s">
        <v>26</v>
      </c>
      <c r="B36" s="9">
        <v>154</v>
      </c>
      <c r="C36" s="9"/>
      <c r="D36" s="9"/>
      <c r="E36" s="9" t="s">
        <v>17</v>
      </c>
      <c r="F36" s="9"/>
      <c r="M36" s="6" t="s">
        <v>25</v>
      </c>
      <c r="N36" s="9">
        <v>510</v>
      </c>
      <c r="O36" s="6"/>
      <c r="P36" s="6"/>
      <c r="Q36" s="6"/>
      <c r="R36" s="6"/>
      <c r="AS36" s="12"/>
    </row>
    <row r="37" spans="1:45">
      <c r="A37" s="17" t="s">
        <v>26</v>
      </c>
      <c r="B37" s="7">
        <v>161</v>
      </c>
      <c r="C37" s="7"/>
      <c r="D37" s="7"/>
      <c r="E37" s="7" t="s">
        <v>17</v>
      </c>
      <c r="F37" s="7"/>
      <c r="M37" s="7" t="s">
        <v>25</v>
      </c>
      <c r="N37" s="7">
        <v>511</v>
      </c>
      <c r="O37" s="7"/>
      <c r="P37" s="7"/>
      <c r="Q37" s="7"/>
      <c r="R37" s="7"/>
      <c r="AS37" s="12"/>
    </row>
    <row r="38" spans="1:45">
      <c r="A38" s="9" t="s">
        <v>26</v>
      </c>
      <c r="B38" s="6">
        <v>162</v>
      </c>
      <c r="C38" s="9"/>
      <c r="D38" s="9"/>
      <c r="E38" s="9" t="s">
        <v>17</v>
      </c>
      <c r="F38" s="9"/>
      <c r="M38" s="6" t="s">
        <v>25</v>
      </c>
      <c r="N38" s="9">
        <v>512</v>
      </c>
      <c r="O38" s="6"/>
      <c r="P38" s="6"/>
      <c r="Q38" s="6"/>
      <c r="R38" s="6"/>
      <c r="AS38" s="12" t="s">
        <v>12</v>
      </c>
    </row>
    <row r="39" spans="1:45">
      <c r="A39" s="7" t="s">
        <v>26</v>
      </c>
      <c r="B39" s="7">
        <v>163</v>
      </c>
      <c r="C39" s="7"/>
      <c r="D39" s="7"/>
      <c r="E39" s="7" t="s">
        <v>17</v>
      </c>
      <c r="F39" s="7"/>
      <c r="M39" s="7" t="s">
        <v>25</v>
      </c>
      <c r="N39" s="7">
        <v>513</v>
      </c>
      <c r="O39" s="7"/>
      <c r="P39" s="7"/>
      <c r="Q39" s="7"/>
      <c r="R39" s="7"/>
      <c r="AS39" s="12" t="s">
        <v>12</v>
      </c>
    </row>
    <row r="40" spans="1:45">
      <c r="A40" s="9" t="s">
        <v>26</v>
      </c>
      <c r="B40" s="9">
        <v>179</v>
      </c>
      <c r="C40" s="9"/>
      <c r="D40" s="9"/>
      <c r="E40" s="9" t="s">
        <v>17</v>
      </c>
      <c r="F40" s="9"/>
      <c r="M40" s="6" t="s">
        <v>25</v>
      </c>
      <c r="N40" s="9">
        <v>514</v>
      </c>
      <c r="O40" s="6"/>
      <c r="P40" s="6"/>
      <c r="Q40" s="6"/>
      <c r="R40" s="6"/>
      <c r="AS40" s="12" t="s">
        <v>12</v>
      </c>
    </row>
    <row r="41" spans="1:45">
      <c r="A41" s="9" t="s">
        <v>26</v>
      </c>
      <c r="B41" s="9">
        <v>185</v>
      </c>
      <c r="C41" s="18"/>
      <c r="D41" s="9"/>
      <c r="E41" s="9" t="s">
        <v>17</v>
      </c>
      <c r="F41" s="9"/>
      <c r="M41" s="7" t="s">
        <v>25</v>
      </c>
      <c r="N41" s="7">
        <v>515</v>
      </c>
      <c r="O41" s="7"/>
      <c r="P41" s="7"/>
      <c r="Q41" s="7"/>
      <c r="R41" s="7"/>
    </row>
    <row r="42" spans="1:45">
      <c r="A42" s="7" t="s">
        <v>26</v>
      </c>
      <c r="B42" s="8">
        <v>198</v>
      </c>
      <c r="C42" s="8"/>
      <c r="D42" s="7"/>
      <c r="E42" s="7" t="s">
        <v>17</v>
      </c>
      <c r="F42" s="7"/>
      <c r="M42" s="6" t="s">
        <v>25</v>
      </c>
      <c r="N42" s="9">
        <v>517</v>
      </c>
      <c r="O42" s="6"/>
      <c r="P42" s="6"/>
      <c r="Q42" s="6"/>
      <c r="R42" s="6"/>
    </row>
    <row r="43" spans="1:45">
      <c r="A43" s="9" t="s">
        <v>26</v>
      </c>
      <c r="B43" s="9">
        <v>205</v>
      </c>
      <c r="C43" s="9"/>
      <c r="D43" s="9"/>
      <c r="E43" s="9" t="s">
        <v>17</v>
      </c>
      <c r="F43" s="9"/>
      <c r="M43" s="7" t="s">
        <v>25</v>
      </c>
      <c r="N43" s="7">
        <v>518</v>
      </c>
      <c r="O43" s="7"/>
      <c r="P43" s="7"/>
      <c r="Q43" s="7"/>
      <c r="R43" s="7"/>
    </row>
    <row r="44" spans="1:45">
      <c r="A44" s="7" t="s">
        <v>26</v>
      </c>
      <c r="B44" s="8">
        <v>206</v>
      </c>
      <c r="C44" s="7"/>
      <c r="D44" s="7"/>
      <c r="E44" s="7" t="s">
        <v>17</v>
      </c>
      <c r="F44" s="7"/>
      <c r="M44" s="6" t="s">
        <v>25</v>
      </c>
      <c r="N44" s="9">
        <v>519</v>
      </c>
      <c r="O44" s="6"/>
      <c r="P44" s="6"/>
      <c r="Q44" s="6"/>
      <c r="R44" s="6"/>
    </row>
    <row r="45" spans="1:45">
      <c r="A45" s="9" t="s">
        <v>26</v>
      </c>
      <c r="B45" s="9">
        <v>214</v>
      </c>
      <c r="C45" s="9"/>
      <c r="D45" s="9"/>
      <c r="E45" s="9" t="s">
        <v>17</v>
      </c>
      <c r="F45" s="9"/>
      <c r="M45" s="7" t="s">
        <v>25</v>
      </c>
      <c r="N45" s="7">
        <v>520</v>
      </c>
      <c r="O45" s="7"/>
      <c r="P45" s="7"/>
      <c r="Q45" s="7"/>
      <c r="R45" s="7"/>
    </row>
    <row r="46" spans="1:45" ht="16.8">
      <c r="A46" s="39" t="s">
        <v>27</v>
      </c>
      <c r="B46" s="39"/>
      <c r="C46" s="39"/>
      <c r="D46" s="11">
        <f>COUNTIF(D28:D45,"X")</f>
        <v>0</v>
      </c>
      <c r="E46" s="11">
        <f>COUNTIF(E28:E45,"X")</f>
        <v>13</v>
      </c>
      <c r="F46" s="11">
        <f>COUNTIF(F28:F45,"X")</f>
        <v>0</v>
      </c>
      <c r="M46" s="6" t="s">
        <v>25</v>
      </c>
      <c r="N46" s="9">
        <v>521</v>
      </c>
      <c r="O46" s="6"/>
      <c r="P46" s="6"/>
      <c r="Q46" s="6"/>
      <c r="R46" s="6"/>
    </row>
    <row r="47" spans="1:45">
      <c r="M47" s="7" t="s">
        <v>25</v>
      </c>
      <c r="N47" s="7">
        <v>522</v>
      </c>
      <c r="O47" s="7"/>
      <c r="P47" s="7"/>
      <c r="Q47" s="7"/>
      <c r="R47" s="7"/>
    </row>
    <row r="48" spans="1:45">
      <c r="A48" s="45" t="s">
        <v>28</v>
      </c>
      <c r="B48" s="45"/>
      <c r="C48" s="45"/>
      <c r="D48" s="45"/>
      <c r="E48" s="45"/>
      <c r="F48" s="45"/>
      <c r="M48" s="6" t="s">
        <v>25</v>
      </c>
      <c r="N48" s="9">
        <v>523</v>
      </c>
      <c r="O48" s="6"/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25</v>
      </c>
      <c r="N49" s="7">
        <v>524</v>
      </c>
      <c r="O49" s="7"/>
      <c r="P49" s="7"/>
      <c r="Q49" s="7"/>
      <c r="R49" s="7"/>
    </row>
    <row r="50" spans="1:18">
      <c r="A50" s="41" t="s">
        <v>25</v>
      </c>
      <c r="B50" s="41"/>
      <c r="C50" s="6" t="s">
        <v>29</v>
      </c>
      <c r="D50" s="6" t="s">
        <v>17</v>
      </c>
      <c r="E50" s="6" t="s">
        <v>17</v>
      </c>
      <c r="F50" s="6" t="s">
        <v>17</v>
      </c>
      <c r="M50" s="6" t="s">
        <v>25</v>
      </c>
      <c r="N50" s="9">
        <v>525</v>
      </c>
      <c r="O50" s="6"/>
      <c r="P50" s="6"/>
      <c r="Q50" s="6"/>
      <c r="R50" s="6"/>
    </row>
    <row r="51" spans="1:18">
      <c r="A51" s="41" t="s">
        <v>25</v>
      </c>
      <c r="B51" s="41"/>
      <c r="C51" s="6" t="s">
        <v>30</v>
      </c>
      <c r="D51" s="6" t="s">
        <v>17</v>
      </c>
      <c r="E51" s="6" t="s">
        <v>17</v>
      </c>
      <c r="F51" s="6" t="s">
        <v>17</v>
      </c>
      <c r="M51" s="7" t="s">
        <v>25</v>
      </c>
      <c r="N51" s="7">
        <v>526</v>
      </c>
      <c r="O51" s="7"/>
      <c r="P51" s="7"/>
      <c r="Q51" s="7"/>
      <c r="R51" s="7"/>
    </row>
    <row r="52" spans="1:18">
      <c r="A52" s="41" t="s">
        <v>25</v>
      </c>
      <c r="B52" s="41"/>
      <c r="C52" s="6" t="s">
        <v>31</v>
      </c>
      <c r="D52" s="6" t="s">
        <v>17</v>
      </c>
      <c r="E52" s="6" t="s">
        <v>17</v>
      </c>
      <c r="F52" s="6" t="s">
        <v>17</v>
      </c>
      <c r="M52" s="6" t="s">
        <v>25</v>
      </c>
      <c r="N52" s="9">
        <v>527</v>
      </c>
      <c r="O52" s="6"/>
      <c r="P52" s="6"/>
      <c r="Q52" s="6"/>
      <c r="R52" s="6"/>
    </row>
    <row r="53" spans="1:18">
      <c r="A53" s="41" t="s">
        <v>25</v>
      </c>
      <c r="B53" s="41"/>
      <c r="C53" s="6" t="s">
        <v>32</v>
      </c>
      <c r="D53" s="6" t="s">
        <v>17</v>
      </c>
      <c r="E53" s="6" t="s">
        <v>17</v>
      </c>
      <c r="F53" s="6" t="s">
        <v>17</v>
      </c>
      <c r="M53" s="7" t="s">
        <v>25</v>
      </c>
      <c r="N53" s="7">
        <v>528</v>
      </c>
      <c r="O53" s="7"/>
      <c r="P53" s="7"/>
      <c r="Q53" s="7"/>
      <c r="R53" s="7"/>
    </row>
    <row r="54" spans="1:18">
      <c r="A54" s="41" t="s">
        <v>25</v>
      </c>
      <c r="B54" s="41"/>
      <c r="C54" s="6" t="s">
        <v>33</v>
      </c>
      <c r="D54" s="6" t="s">
        <v>17</v>
      </c>
      <c r="E54" s="6" t="s">
        <v>17</v>
      </c>
      <c r="F54" s="6" t="s">
        <v>17</v>
      </c>
      <c r="M54" s="6" t="s">
        <v>25</v>
      </c>
      <c r="N54" s="9">
        <v>529</v>
      </c>
      <c r="O54" s="6"/>
      <c r="P54" s="6"/>
      <c r="Q54" s="6"/>
      <c r="R54" s="6"/>
    </row>
    <row r="55" spans="1:18">
      <c r="A55" s="41" t="s">
        <v>25</v>
      </c>
      <c r="B55" s="41"/>
      <c r="C55" s="6" t="s">
        <v>34</v>
      </c>
      <c r="D55" s="6" t="s">
        <v>17</v>
      </c>
      <c r="E55" s="6" t="s">
        <v>17</v>
      </c>
      <c r="F55" s="6" t="s">
        <v>17</v>
      </c>
      <c r="M55" s="7" t="s">
        <v>25</v>
      </c>
      <c r="N55" s="7">
        <v>530</v>
      </c>
      <c r="O55" s="7"/>
      <c r="P55" s="7"/>
      <c r="Q55" s="7"/>
      <c r="R55" s="7"/>
    </row>
    <row r="56" spans="1:18">
      <c r="A56" s="41" t="s">
        <v>25</v>
      </c>
      <c r="B56" s="41"/>
      <c r="C56" s="6" t="s">
        <v>35</v>
      </c>
      <c r="D56" s="6" t="s">
        <v>17</v>
      </c>
      <c r="E56" s="6" t="s">
        <v>17</v>
      </c>
      <c r="F56" s="6" t="s">
        <v>17</v>
      </c>
      <c r="M56" s="6" t="s">
        <v>25</v>
      </c>
      <c r="N56" s="9">
        <v>531</v>
      </c>
      <c r="O56" s="6"/>
      <c r="P56" s="6"/>
      <c r="Q56" s="6"/>
      <c r="R56" s="6"/>
    </row>
    <row r="57" spans="1:18" ht="16.8">
      <c r="A57" s="41" t="s">
        <v>2</v>
      </c>
      <c r="B57" s="41"/>
      <c r="C57" s="6" t="s">
        <v>36</v>
      </c>
      <c r="D57" s="6" t="s">
        <v>17</v>
      </c>
      <c r="E57" s="6" t="s">
        <v>17</v>
      </c>
      <c r="F57" s="6" t="s">
        <v>17</v>
      </c>
      <c r="M57" s="39" t="s">
        <v>37</v>
      </c>
      <c r="N57" s="39"/>
      <c r="O57" s="39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39" t="s">
        <v>38</v>
      </c>
      <c r="B58" s="39"/>
      <c r="C58" s="39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0" t="s">
        <v>39</v>
      </c>
      <c r="P64" s="40"/>
    </row>
    <row r="65" spans="15:16">
      <c r="O65" s="40" t="s">
        <v>40</v>
      </c>
      <c r="P65" s="40"/>
    </row>
    <row r="89" ht="15" customHeight="1"/>
  </sheetData>
  <mergeCells count="28">
    <mergeCell ref="A4:F4"/>
    <mergeCell ref="M4:R4"/>
    <mergeCell ref="A1:R2"/>
    <mergeCell ref="A3:B3"/>
    <mergeCell ref="C3:F3"/>
    <mergeCell ref="M3:N3"/>
    <mergeCell ref="O3:R3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58" t="s">
        <v>17</v>
      </c>
      <c r="B1" s="58"/>
      <c r="C1" s="58"/>
      <c r="D1" s="58"/>
      <c r="E1" s="58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41</v>
      </c>
      <c r="B4" s="59" t="s">
        <v>42</v>
      </c>
      <c r="C4" s="59"/>
      <c r="D4" s="59"/>
      <c r="E4" s="59"/>
    </row>
    <row r="5" spans="1:12" ht="26.1" customHeight="1">
      <c r="A5" s="60" t="s">
        <v>43</v>
      </c>
      <c r="B5" s="61" t="s">
        <v>44</v>
      </c>
      <c r="C5" s="61"/>
      <c r="D5" s="61"/>
      <c r="E5" s="61"/>
    </row>
    <row r="6" spans="1:12" ht="26.1" customHeight="1">
      <c r="A6" s="60"/>
      <c r="B6" s="62" t="s">
        <v>45</v>
      </c>
      <c r="C6" s="62"/>
      <c r="D6" s="62"/>
      <c r="E6" s="62"/>
    </row>
    <row r="7" spans="1:12" ht="26.1" customHeight="1">
      <c r="A7" s="60"/>
      <c r="B7" s="63">
        <f>(Planilha1!A3)</f>
        <v>0</v>
      </c>
      <c r="C7" s="63"/>
      <c r="D7" s="63"/>
      <c r="E7" s="63"/>
    </row>
    <row r="8" spans="1:12" ht="17.850000000000001" customHeight="1">
      <c r="A8" s="60"/>
      <c r="B8" s="24"/>
      <c r="C8" s="25"/>
      <c r="D8" s="25"/>
      <c r="E8" s="26"/>
      <c r="K8" s="27"/>
    </row>
    <row r="9" spans="1:12" ht="23.25" customHeight="1">
      <c r="A9" s="60"/>
      <c r="B9" s="23" t="s">
        <v>46</v>
      </c>
      <c r="C9" s="23" t="s">
        <v>47</v>
      </c>
      <c r="D9" s="28" t="s">
        <v>48</v>
      </c>
      <c r="E9" s="23" t="s">
        <v>49</v>
      </c>
      <c r="L9" s="27"/>
    </row>
    <row r="10" spans="1:12" ht="32.85" customHeight="1">
      <c r="A10" s="55" t="s">
        <v>50</v>
      </c>
      <c r="B10" s="56">
        <f>SUM(Planilha1!D9)</f>
        <v>0</v>
      </c>
      <c r="C10" s="56">
        <f>SUM(Planilha1!E9)</f>
        <v>2</v>
      </c>
      <c r="D10" s="56">
        <f>SUM(Planilha1!F9)</f>
        <v>0</v>
      </c>
      <c r="E10" s="57">
        <f>SUM(A10:D10)</f>
        <v>2</v>
      </c>
    </row>
    <row r="11" spans="1:12" ht="21.75" customHeight="1">
      <c r="A11" s="55"/>
      <c r="B11" s="56"/>
      <c r="C11" s="56"/>
      <c r="D11" s="56"/>
      <c r="E11" s="57"/>
    </row>
    <row r="12" spans="1:12" ht="21.75" customHeight="1">
      <c r="A12" s="55"/>
      <c r="B12" s="56"/>
      <c r="C12" s="56"/>
      <c r="D12" s="56"/>
      <c r="E12" s="57"/>
    </row>
    <row r="13" spans="1:12" ht="21.75" customHeight="1">
      <c r="A13" s="55"/>
      <c r="B13" s="56"/>
      <c r="C13" s="56"/>
      <c r="D13" s="56"/>
      <c r="E13" s="57"/>
    </row>
    <row r="14" spans="1:12" ht="21.75" customHeight="1">
      <c r="A14" s="55"/>
      <c r="B14" s="56"/>
      <c r="C14" s="56"/>
      <c r="D14" s="56"/>
      <c r="E14" s="57"/>
    </row>
    <row r="15" spans="1:12" ht="13.35" customHeight="1">
      <c r="A15" s="55"/>
      <c r="B15" s="56"/>
      <c r="C15" s="56"/>
      <c r="D15" s="56"/>
      <c r="E15" s="57"/>
    </row>
    <row r="16" spans="1:12" ht="30.45" customHeight="1">
      <c r="A16" s="55" t="s">
        <v>51</v>
      </c>
      <c r="B16" s="56">
        <f>SUM(Planilha1!D24)</f>
        <v>1</v>
      </c>
      <c r="C16" s="56">
        <f>SUM(Planilha1!E24)</f>
        <v>9</v>
      </c>
      <c r="D16" s="56">
        <f>SUM(Planilha1!F24)</f>
        <v>0</v>
      </c>
      <c r="E16" s="57">
        <f>SUM(A16:D16)</f>
        <v>10</v>
      </c>
    </row>
    <row r="17" spans="1:10" ht="21.75" customHeight="1">
      <c r="A17" s="55"/>
      <c r="B17" s="56"/>
      <c r="C17" s="56"/>
      <c r="D17" s="56"/>
      <c r="E17" s="57"/>
    </row>
    <row r="18" spans="1:10" ht="21.75" customHeight="1">
      <c r="A18" s="55"/>
      <c r="B18" s="56"/>
      <c r="C18" s="56"/>
      <c r="D18" s="56"/>
      <c r="E18" s="57"/>
    </row>
    <row r="19" spans="1:10" ht="21.75" customHeight="1">
      <c r="A19" s="55"/>
      <c r="B19" s="56"/>
      <c r="C19" s="56"/>
      <c r="D19" s="56"/>
      <c r="E19" s="57"/>
    </row>
    <row r="20" spans="1:10" ht="21.75" customHeight="1">
      <c r="A20" s="55"/>
      <c r="B20" s="56"/>
      <c r="C20" s="56"/>
      <c r="D20" s="56"/>
      <c r="E20" s="57"/>
    </row>
    <row r="21" spans="1:10" ht="8.85" customHeight="1">
      <c r="A21" s="55"/>
      <c r="B21" s="56"/>
      <c r="C21" s="56"/>
      <c r="D21" s="56"/>
      <c r="E21" s="57"/>
    </row>
    <row r="22" spans="1:10" ht="34.200000000000003" customHeight="1">
      <c r="A22" s="55" t="s">
        <v>52</v>
      </c>
      <c r="B22" s="56">
        <f>SUM(Planilha1!P22,Planilha1!D46,Planilha1!P57,Planilha1!D58,)</f>
        <v>8</v>
      </c>
      <c r="C22" s="56">
        <f>SUM(Planilha1!Q22,Planilha1!E46,Planilha1!Q57,Planilha1!E58)</f>
        <v>29</v>
      </c>
      <c r="D22" s="56">
        <f>SUM(Planilha1!R22,Planilha1!F46,Planilha1!R57,Planilha1!F58)</f>
        <v>8</v>
      </c>
      <c r="E22" s="57">
        <f>SUM(A22:D22)</f>
        <v>45</v>
      </c>
      <c r="J22" t="s">
        <v>12</v>
      </c>
    </row>
    <row r="23" spans="1:10" ht="21.75" customHeight="1">
      <c r="A23" s="55"/>
      <c r="B23" s="56"/>
      <c r="C23" s="56"/>
      <c r="D23" s="56"/>
      <c r="E23" s="57"/>
    </row>
    <row r="24" spans="1:10" ht="21.75" customHeight="1">
      <c r="A24" s="55"/>
      <c r="B24" s="56"/>
      <c r="C24" s="56"/>
      <c r="D24" s="56"/>
      <c r="E24" s="57"/>
    </row>
    <row r="25" spans="1:10" ht="21.75" customHeight="1">
      <c r="A25" s="55"/>
      <c r="B25" s="56"/>
      <c r="C25" s="56"/>
      <c r="D25" s="56"/>
      <c r="E25" s="57"/>
    </row>
    <row r="26" spans="1:10" ht="21.75" customHeight="1">
      <c r="A26" s="55"/>
      <c r="B26" s="56"/>
      <c r="C26" s="56"/>
      <c r="D26" s="56"/>
      <c r="E26" s="57"/>
    </row>
    <row r="27" spans="1:10" ht="10.65" customHeight="1">
      <c r="A27" s="55"/>
      <c r="B27" s="56"/>
      <c r="C27" s="56"/>
      <c r="D27" s="56"/>
      <c r="E27" s="57"/>
    </row>
    <row r="28" spans="1:10" ht="58.2" customHeight="1">
      <c r="A28" s="54" t="str">
        <f ca="1">"Quartel em Alegrete, " &amp; TEXT(TODAY(), "dd \d\e mmmm \d\e e")</f>
        <v>Quartel em Alegrete, 07 de junho de 2025</v>
      </c>
      <c r="B28" s="54"/>
      <c r="C28" s="54"/>
      <c r="D28" s="54"/>
      <c r="E28" s="54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49"/>
      <c r="B30" s="49"/>
      <c r="C30" s="33"/>
      <c r="D30" s="50"/>
      <c r="E30" s="50"/>
    </row>
    <row r="31" spans="1:10" ht="21.75" customHeight="1">
      <c r="A31" s="40" t="s">
        <v>53</v>
      </c>
      <c r="B31" s="40"/>
      <c r="C31" s="33"/>
      <c r="D31" s="51" t="s">
        <v>53</v>
      </c>
      <c r="E31" s="51"/>
    </row>
    <row r="32" spans="1:10" ht="17.399999999999999" customHeight="1">
      <c r="A32" s="52" t="s">
        <v>54</v>
      </c>
      <c r="B32" s="52"/>
      <c r="C32" s="34"/>
      <c r="D32" s="53" t="s">
        <v>55</v>
      </c>
      <c r="E32" s="5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56</v>
      </c>
    </row>
    <row r="44" spans="1:6">
      <c r="B44" t="s">
        <v>57</v>
      </c>
    </row>
    <row r="48" spans="1:6">
      <c r="A48" t="s">
        <v>58</v>
      </c>
    </row>
  </sheetData>
  <mergeCells count="28">
    <mergeCell ref="A1:E1"/>
    <mergeCell ref="B4:E4"/>
    <mergeCell ref="A5:A9"/>
    <mergeCell ref="B5:E5"/>
    <mergeCell ref="B6:E6"/>
    <mergeCell ref="B7:E7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30:B30"/>
    <mergeCell ref="D30:E30"/>
    <mergeCell ref="A31:B31"/>
    <mergeCell ref="D31:E31"/>
    <mergeCell ref="A32:B32"/>
    <mergeCell ref="D32:E32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2025-06-07T15:52:45Z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