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bc2ade65d27bc99a/Estudos/IA/"/>
    </mc:Choice>
  </mc:AlternateContent>
  <xr:revisionPtr revIDLastSave="435" documentId="8_{13DAC002-1414-4AED-8720-D35D43E3E5D4}" xr6:coauthVersionLast="47" xr6:coauthVersionMax="47" xr10:uidLastSave="{7D0553F4-141F-4C70-B2E5-CA47A6C95DA6}"/>
  <bookViews>
    <workbookView xWindow="-120" yWindow="-120" windowWidth="20730" windowHeight="11040" tabRatio="45" firstSheet="3" activeTab="3" xr2:uid="{00000000-000D-0000-FFFF-FFFF00000000}"/>
  </bookViews>
  <sheets>
    <sheet name="Movimentação financeira" sheetId="1" r:id="rId1"/>
    <sheet name="Data" sheetId="2" state="hidden" r:id="rId2"/>
    <sheet name="Controller" sheetId="3" state="hidden" r:id="rId3"/>
    <sheet name="Dashboard" sheetId="4" r:id="rId4"/>
    <sheet name="Caixinha" sheetId="5" state="hidden" r:id="rId5"/>
  </sheets>
  <definedNames>
    <definedName name="Slicer_Mês">#N/A</definedName>
  </definedNames>
  <calcPr calcId="191028"/>
  <pivotCaches>
    <pivotCache cacheId="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5" l="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alcChain>
</file>

<file path=xl/sharedStrings.xml><?xml version="1.0" encoding="utf-8"?>
<sst xmlns="http://schemas.openxmlformats.org/spreadsheetml/2006/main" count="478" uniqueCount="80">
  <si>
    <t>ENTRADA</t>
  </si>
  <si>
    <t>Renda Fixa</t>
  </si>
  <si>
    <t>Salário mensal</t>
  </si>
  <si>
    <t>Transferência</t>
  </si>
  <si>
    <t>Recebido</t>
  </si>
  <si>
    <t>SAÍDA</t>
  </si>
  <si>
    <t>Alimentação</t>
  </si>
  <si>
    <t>Compras no supermercado</t>
  </si>
  <si>
    <t>Débito Automático</t>
  </si>
  <si>
    <t>Pendente</t>
  </si>
  <si>
    <t>Transporte</t>
  </si>
  <si>
    <t>Gasolina</t>
  </si>
  <si>
    <t>Cartão de Crédito</t>
  </si>
  <si>
    <t>Pago</t>
  </si>
  <si>
    <t>Lazer</t>
  </si>
  <si>
    <t>Cinema</t>
  </si>
  <si>
    <t>Saúde</t>
  </si>
  <si>
    <t>Consulta odontológica</t>
  </si>
  <si>
    <t>Educação</t>
  </si>
  <si>
    <t>Material escolar</t>
  </si>
  <si>
    <t>Vestuário</t>
  </si>
  <si>
    <t>Compra de roupas de inverno</t>
  </si>
  <si>
    <t>Investimentos</t>
  </si>
  <si>
    <t>Dividendos de ações</t>
  </si>
  <si>
    <t>Serviços</t>
  </si>
  <si>
    <t>Limpeza do apartamento</t>
  </si>
  <si>
    <t>Eletrônicos</t>
  </si>
  <si>
    <t>Compra de novo celular</t>
  </si>
  <si>
    <t>Utilidades Domésticas</t>
  </si>
  <si>
    <t>Reparos domésticos</t>
  </si>
  <si>
    <t>Presentes</t>
  </si>
  <si>
    <t>Presente de aniversário</t>
  </si>
  <si>
    <t>Beleza</t>
  </si>
  <si>
    <t>Corte de cabelo e barba</t>
  </si>
  <si>
    <t>Pet Care</t>
  </si>
  <si>
    <t>Ração e petiscos para o cachorro</t>
  </si>
  <si>
    <t>Viagem</t>
  </si>
  <si>
    <t>Reserva de pousada</t>
  </si>
  <si>
    <t>Gastronomia</t>
  </si>
  <si>
    <t>Jantar em restaurante francês</t>
  </si>
  <si>
    <t>Cinema e jantar</t>
  </si>
  <si>
    <t>Plano de saúde</t>
  </si>
  <si>
    <t>Compra de roupas</t>
  </si>
  <si>
    <t>Freelance</t>
  </si>
  <si>
    <t>Pagamento por projeto freelancer</t>
  </si>
  <si>
    <t>Manutenção do veículo</t>
  </si>
  <si>
    <t>Compra de novo smartphone</t>
  </si>
  <si>
    <t>Utilidades Dom.</t>
  </si>
  <si>
    <t>Conta de energia elétrica</t>
  </si>
  <si>
    <t>Aniversário da mãe</t>
  </si>
  <si>
    <t>Recarga de cartão de transporte</t>
  </si>
  <si>
    <t>Ingressos para teatro</t>
  </si>
  <si>
    <t>Remédios de farmácia</t>
  </si>
  <si>
    <t>Cursos online</t>
  </si>
  <si>
    <t>Roupas de primavera</t>
  </si>
  <si>
    <t>Manutenção da casa</t>
  </si>
  <si>
    <t>Venda de ativos</t>
  </si>
  <si>
    <t>Venda de equipamentos eletrônicos</t>
  </si>
  <si>
    <t>Manutenção do computador</t>
  </si>
  <si>
    <t>Troca de móveis da cozinha</t>
  </si>
  <si>
    <t>Presentes para casamento</t>
  </si>
  <si>
    <t>Veterinário para o pet</t>
  </si>
  <si>
    <t>Salão de beleza</t>
  </si>
  <si>
    <t>Jantar em restaurante italiano</t>
  </si>
  <si>
    <t>Reserva de hotel para fim de semana</t>
  </si>
  <si>
    <t>Data</t>
  </si>
  <si>
    <t>Tipo</t>
  </si>
  <si>
    <t>Descrição</t>
  </si>
  <si>
    <t>Valor</t>
  </si>
  <si>
    <t>Categoria</t>
  </si>
  <si>
    <t>Operação Bancária</t>
  </si>
  <si>
    <t>Status</t>
  </si>
  <si>
    <t>Soma de Valor</t>
  </si>
  <si>
    <t>Mês</t>
  </si>
  <si>
    <t>Row Labels</t>
  </si>
  <si>
    <t>Grand Total</t>
  </si>
  <si>
    <t>Data de lançamento</t>
  </si>
  <si>
    <t>Depósito reservado</t>
  </si>
  <si>
    <t>Total reservado</t>
  </si>
  <si>
    <t>Meta de reserva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</si>
</sst>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quot;R$&quot;\ #,##0.00"/>
  </numFmts>
  <fonts count="3" x14ac:knownFonts="1">
    <font>
      <sz val="11"/>
      <color theme="1"/>
      <name val="Calibri"/>
      <family val="2"/>
      <scheme val="minor"/>
    </font>
    <font>
      <sz val="11"/>
      <color theme="1"/>
      <name val="Calibri"/>
      <family val="2"/>
      <scheme val="minor"/>
    </font>
    <font>
      <sz val="11"/>
      <color rgb="FFFA7D00"/>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0" tint="-0.14999847407452621"/>
        <bgColor indexed="64"/>
      </patternFill>
    </fill>
  </fills>
  <borders count="2">
    <border>
      <left/>
      <right/>
      <top/>
      <bottom/>
      <diagonal/>
    </border>
    <border>
      <left/>
      <right/>
      <top/>
      <bottom style="double">
        <color rgb="FFFF8001"/>
      </bottom>
      <diagonal/>
    </border>
  </borders>
  <cellStyleXfs count="3">
    <xf numFmtId="0" fontId="0" fillId="0" borderId="0"/>
    <xf numFmtId="44" fontId="1" fillId="0" borderId="0" applyFont="0" applyFill="0" applyBorder="0" applyAlignment="0" applyProtection="0"/>
    <xf numFmtId="0" fontId="2" fillId="0" borderId="1" applyNumberFormat="0" applyFill="0" applyAlignment="0" applyProtection="0"/>
  </cellStyleXfs>
  <cellXfs count="17">
    <xf numFmtId="0" fontId="0" fillId="0" borderId="0" xfId="0"/>
    <xf numFmtId="0" fontId="0" fillId="0" borderId="0" xfId="0" applyAlignment="1">
      <alignment horizontal="center"/>
    </xf>
    <xf numFmtId="14" fontId="0" fillId="0" borderId="0" xfId="0" applyNumberFormat="1" applyAlignment="1">
      <alignment horizontal="center" wrapText="1"/>
    </xf>
    <xf numFmtId="0" fontId="0" fillId="0" borderId="0" xfId="0" applyAlignment="1">
      <alignment horizontal="center" wrapText="1"/>
    </xf>
    <xf numFmtId="44" fontId="0" fillId="0" borderId="0" xfId="1" applyFont="1" applyAlignment="1">
      <alignment horizontal="center" wrapText="1"/>
    </xf>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3" borderId="0" xfId="0" applyFill="1"/>
    <xf numFmtId="1" fontId="0" fillId="0" borderId="0" xfId="0" applyNumberFormat="1"/>
    <xf numFmtId="1" fontId="0" fillId="0" borderId="0" xfId="0" applyNumberFormat="1" applyAlignment="1">
      <alignment horizontal="center" wrapText="1"/>
    </xf>
    <xf numFmtId="14" fontId="0" fillId="0" borderId="0" xfId="0" applyNumberFormat="1"/>
    <xf numFmtId="44" fontId="0" fillId="0" borderId="0" xfId="1" applyFont="1"/>
    <xf numFmtId="44" fontId="1" fillId="0" borderId="0" xfId="0" applyNumberFormat="1" applyFont="1"/>
    <xf numFmtId="44" fontId="0" fillId="0" borderId="0" xfId="0" applyNumberFormat="1" applyFont="1"/>
    <xf numFmtId="0" fontId="2" fillId="0" borderId="1" xfId="2"/>
  </cellXfs>
  <cellStyles count="3">
    <cellStyle name="Currency" xfId="1" builtinId="4"/>
    <cellStyle name="Linked Cell" xfId="2" builtinId="24"/>
    <cellStyle name="Normal" xfId="0" builtinId="0"/>
  </cellStyles>
  <dxfs count="12">
    <dxf>
      <font>
        <b val="0"/>
        <i val="0"/>
        <strike val="0"/>
        <condense val="0"/>
        <extend val="0"/>
        <outline val="0"/>
        <shadow val="0"/>
        <u val="none"/>
        <vertAlign val="baseline"/>
        <sz val="11"/>
        <color theme="1"/>
        <name val="Calibri"/>
        <family val="2"/>
        <scheme val="minor"/>
      </font>
      <numFmt numFmtId="34" formatCode="_-&quot;R$&quot;\ * #,##0.00_-;\-&quot;R$&quot;\ * #,##0.00_-;_-&quot;R$&quot;\ * &quot;-&quot;??_-;_-@_-"/>
    </dxf>
    <dxf>
      <font>
        <b val="0"/>
        <i val="0"/>
        <strike val="0"/>
        <condense val="0"/>
        <extend val="0"/>
        <outline val="0"/>
        <shadow val="0"/>
        <u val="none"/>
        <vertAlign val="baseline"/>
        <sz val="11"/>
        <color theme="1"/>
        <name val="Calibri"/>
        <family val="2"/>
        <scheme val="minor"/>
      </font>
    </dxf>
    <dxf>
      <fill>
        <patternFill>
          <bgColor theme="7" tint="0.39994506668294322"/>
        </patternFill>
      </fill>
      <border diagonalUp="0" diagonalDown="0">
        <left/>
        <right/>
        <top/>
        <bottom/>
        <vertical/>
        <horizontal/>
      </border>
    </dxf>
    <dxf>
      <numFmt numFmtId="1" formatCode="0"/>
      <alignment horizontal="center" vertical="bottom" textRotation="0" wrapText="1" indent="0" justifyLastLine="0" shrinkToFit="0" readingOrder="0"/>
    </dxf>
    <dxf>
      <alignment horizontal="center" vertical="bottom" textRotation="0" wrapText="1" indent="0" justifyLastLine="0" shrinkToFit="0" readingOrder="0"/>
    </dxf>
    <dxf>
      <numFmt numFmtId="19" formatCode="dd/mm/yyyy"/>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1" defaultTableStyle="TableStyleMedium2" defaultPivotStyle="PivotStyleLight16">
    <tableStyle name="Slicer Style 1" pivot="0" table="0" count="5" xr9:uid="{6E49E701-9F00-4D5C-AC5E-518ACB995C78}">
      <tableStyleElement type="wholeTable" dxfId="2"/>
    </tableStyle>
  </tableStyles>
  <colors>
    <mruColors>
      <color rgb="FFFFFFFF"/>
    </mruColors>
  </colors>
  <extLst>
    <ext xmlns:x14="http://schemas.microsoft.com/office/spreadsheetml/2009/9/main" uri="{46F421CA-312F-682f-3DD2-61675219B42D}">
      <x14:dxfs count="4">
        <dxf>
          <fill>
            <patternFill>
              <bgColor theme="2" tint="-9.9948118533890809E-2"/>
            </patternFill>
          </fill>
        </dxf>
        <dxf>
          <fill>
            <patternFill>
              <bgColor theme="2" tint="-9.9948118533890809E-2"/>
            </patternFill>
          </fill>
        </dxf>
        <dxf>
          <fill>
            <patternFill>
              <bgColor theme="7" tint="0.79998168889431442"/>
            </patternFill>
          </fill>
        </dxf>
        <dxf>
          <fill>
            <patternFill>
              <bgColor theme="7"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 Inteligente.xlsx]Controller!Tabela dinâmica2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1164768184895616"/>
          <c:w val="0.93888888888888888"/>
          <c:h val="0.69505778195636003"/>
        </c:manualLayout>
      </c:layout>
      <c:barChart>
        <c:barDir val="col"/>
        <c:grouping val="clustered"/>
        <c:varyColors val="0"/>
        <c:ser>
          <c:idx val="0"/>
          <c:order val="0"/>
          <c:tx>
            <c:strRef>
              <c:f>Controller!$E$3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Controller!$D$4:$D$6</c:f>
              <c:strCache>
                <c:ptCount val="2"/>
                <c:pt idx="0">
                  <c:v>Renda Fixa</c:v>
                </c:pt>
                <c:pt idx="1">
                  <c:v>Venda de ativos</c:v>
                </c:pt>
              </c:strCache>
            </c:strRef>
          </c:cat>
          <c:val>
            <c:numRef>
              <c:f>Controller!$E$4:$E$6</c:f>
              <c:numCache>
                <c:formatCode>"R$"\ #,##0.00</c:formatCode>
                <c:ptCount val="2"/>
                <c:pt idx="0">
                  <c:v>5000</c:v>
                </c:pt>
                <c:pt idx="1">
                  <c:v>1500</c:v>
                </c:pt>
              </c:numCache>
            </c:numRef>
          </c:val>
          <c:extLst>
            <c:ext xmlns:c16="http://schemas.microsoft.com/office/drawing/2014/chart" uri="{C3380CC4-5D6E-409C-BE32-E72D297353CC}">
              <c16:uniqueId val="{00000000-2408-4743-82FC-62066DA7B37D}"/>
            </c:ext>
          </c:extLst>
        </c:ser>
        <c:dLbls>
          <c:dLblPos val="outEnd"/>
          <c:showLegendKey val="0"/>
          <c:showVal val="1"/>
          <c:showCatName val="0"/>
          <c:showSerName val="0"/>
          <c:showPercent val="0"/>
          <c:showBubbleSize val="0"/>
        </c:dLbls>
        <c:gapWidth val="219"/>
        <c:overlap val="-27"/>
        <c:axId val="90197999"/>
        <c:axId val="2018294047"/>
      </c:barChart>
      <c:catAx>
        <c:axId val="9019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18294047"/>
        <c:crosses val="autoZero"/>
        <c:auto val="1"/>
        <c:lblAlgn val="ctr"/>
        <c:lblOffset val="100"/>
        <c:noMultiLvlLbl val="0"/>
      </c:catAx>
      <c:valAx>
        <c:axId val="2018294047"/>
        <c:scaling>
          <c:orientation val="minMax"/>
        </c:scaling>
        <c:delete val="1"/>
        <c:axPos val="l"/>
        <c:numFmt formatCode="&quot;R$&quot;\ #,##0.00" sourceLinked="1"/>
        <c:majorTickMark val="none"/>
        <c:minorTickMark val="none"/>
        <c:tickLblPos val="nextTo"/>
        <c:crossAx val="9019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[Planilha Inteligente.xlsx]Controller!Tabela dinâmica1</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813885329244474E-2"/>
          <c:y val="0"/>
          <c:w val="0.97308868501529056"/>
          <c:h val="0.76131375020277769"/>
        </c:manualLayout>
      </c:layout>
      <c:barChart>
        <c:barDir val="col"/>
        <c:grouping val="clustered"/>
        <c:varyColors val="0"/>
        <c:ser>
          <c:idx val="0"/>
          <c:order val="0"/>
          <c:tx>
            <c:strRef>
              <c:f>Controller!$B$3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Controller!$A$4:$A$18</c:f>
              <c:strCache>
                <c:ptCount val="14"/>
                <c:pt idx="0">
                  <c:v>Alimentação</c:v>
                </c:pt>
                <c:pt idx="1">
                  <c:v>Beleza</c:v>
                </c:pt>
                <c:pt idx="2">
                  <c:v>Educação</c:v>
                </c:pt>
                <c:pt idx="3">
                  <c:v>Eletrônicos</c:v>
                </c:pt>
                <c:pt idx="4">
                  <c:v>Gastronomia</c:v>
                </c:pt>
                <c:pt idx="5">
                  <c:v>Lazer</c:v>
                </c:pt>
                <c:pt idx="6">
                  <c:v>Pet Care</c:v>
                </c:pt>
                <c:pt idx="7">
                  <c:v>Presentes</c:v>
                </c:pt>
                <c:pt idx="8">
                  <c:v>Saúde</c:v>
                </c:pt>
                <c:pt idx="9">
                  <c:v>Serviços</c:v>
                </c:pt>
                <c:pt idx="10">
                  <c:v>Transporte</c:v>
                </c:pt>
                <c:pt idx="11">
                  <c:v>Utilidades Domésticas</c:v>
                </c:pt>
                <c:pt idx="12">
                  <c:v>Vestuário</c:v>
                </c:pt>
                <c:pt idx="13">
                  <c:v>Viagem</c:v>
                </c:pt>
              </c:strCache>
            </c:strRef>
          </c:cat>
          <c:val>
            <c:numRef>
              <c:f>Controller!$B$4:$B$18</c:f>
              <c:numCache>
                <c:formatCode>"R$"\ #,##0.00</c:formatCode>
                <c:ptCount val="14"/>
                <c:pt idx="0">
                  <c:v>600</c:v>
                </c:pt>
                <c:pt idx="1">
                  <c:v>250</c:v>
                </c:pt>
                <c:pt idx="2">
                  <c:v>350</c:v>
                </c:pt>
                <c:pt idx="3">
                  <c:v>300</c:v>
                </c:pt>
                <c:pt idx="4">
                  <c:v>220</c:v>
                </c:pt>
                <c:pt idx="5">
                  <c:v>180</c:v>
                </c:pt>
                <c:pt idx="6">
                  <c:v>150</c:v>
                </c:pt>
                <c:pt idx="7">
                  <c:v>250</c:v>
                </c:pt>
                <c:pt idx="8">
                  <c:v>120</c:v>
                </c:pt>
                <c:pt idx="9">
                  <c:v>450</c:v>
                </c:pt>
                <c:pt idx="10">
                  <c:v>200</c:v>
                </c:pt>
                <c:pt idx="11">
                  <c:v>800</c:v>
                </c:pt>
                <c:pt idx="12">
                  <c:v>400</c:v>
                </c:pt>
                <c:pt idx="13">
                  <c:v>500</c:v>
                </c:pt>
              </c:numCache>
            </c:numRef>
          </c:val>
          <c:extLst>
            <c:ext xmlns:c16="http://schemas.microsoft.com/office/drawing/2014/chart" uri="{C3380CC4-5D6E-409C-BE32-E72D297353CC}">
              <c16:uniqueId val="{00000000-9060-48C7-A57C-F10E8DE61622}"/>
            </c:ext>
          </c:extLst>
        </c:ser>
        <c:dLbls>
          <c:dLblPos val="outEnd"/>
          <c:showLegendKey val="0"/>
          <c:showVal val="1"/>
          <c:showCatName val="0"/>
          <c:showSerName val="0"/>
          <c:showPercent val="0"/>
          <c:showBubbleSize val="0"/>
        </c:dLbls>
        <c:gapWidth val="75"/>
        <c:overlap val="-25"/>
        <c:axId val="1314594943"/>
        <c:axId val="1137359551"/>
      </c:barChart>
      <c:catAx>
        <c:axId val="131459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37359551"/>
        <c:crosses val="autoZero"/>
        <c:auto val="1"/>
        <c:lblAlgn val="ctr"/>
        <c:lblOffset val="100"/>
        <c:noMultiLvlLbl val="0"/>
      </c:catAx>
      <c:valAx>
        <c:axId val="1137359551"/>
        <c:scaling>
          <c:orientation val="minMax"/>
        </c:scaling>
        <c:delete val="1"/>
        <c:axPos val="l"/>
        <c:numFmt formatCode="&quot;R$&quot;\ #,##0.00" sourceLinked="1"/>
        <c:majorTickMark val="none"/>
        <c:minorTickMark val="none"/>
        <c:tickLblPos val="nextTo"/>
        <c:crossAx val="13145949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11111111111109E-2"/>
          <c:y val="6.0185185185185182E-2"/>
          <c:w val="0.93888888888888888"/>
          <c:h val="0.73577136191309422"/>
        </c:manualLayout>
      </c:layout>
      <c:barChart>
        <c:barDir val="col"/>
        <c:grouping val="stacked"/>
        <c:varyColors val="0"/>
        <c:ser>
          <c:idx val="0"/>
          <c:order val="0"/>
          <c:tx>
            <c:v>Acumulado</c:v>
          </c:tx>
          <c:spPr>
            <a:solidFill>
              <a:schemeClr val="accent6"/>
            </a:solidFill>
            <a:ln>
              <a:noFill/>
            </a:ln>
            <a:effectLst/>
          </c:spPr>
          <c:invertIfNegative val="0"/>
          <c:val>
            <c:numRef>
              <c:f>Caixinha!$C$1</c:f>
              <c:numCache>
                <c:formatCode>_("R$"* #,##0.00_);_("R$"* \(#,##0.00\);_("R$"* "-"??_);_(@_)</c:formatCode>
                <c:ptCount val="1"/>
                <c:pt idx="0">
                  <c:v>3824</c:v>
                </c:pt>
              </c:numCache>
            </c:numRef>
          </c:val>
          <c:extLst>
            <c:ext xmlns:c16="http://schemas.microsoft.com/office/drawing/2014/chart" uri="{C3380CC4-5D6E-409C-BE32-E72D297353CC}">
              <c16:uniqueId val="{00000000-556F-4774-9890-ED9E9D7DB5C9}"/>
            </c:ext>
          </c:extLst>
        </c:ser>
        <c:ser>
          <c:idx val="1"/>
          <c:order val="1"/>
          <c:tx>
            <c:v>Meta</c:v>
          </c:tx>
          <c:spPr>
            <a:solidFill>
              <a:schemeClr val="accent5"/>
            </a:solidFill>
            <a:ln>
              <a:noFill/>
            </a:ln>
            <a:effectLst/>
          </c:spPr>
          <c:invertIfNegative val="0"/>
          <c:val>
            <c:numRef>
              <c:f>Caixinha!$C$2</c:f>
              <c:numCache>
                <c:formatCode>_("R$"* #,##0.00_);_("R$"* \(#,##0.00\);_("R$"* "-"??_);_(@_)</c:formatCode>
                <c:ptCount val="1"/>
                <c:pt idx="0">
                  <c:v>20000</c:v>
                </c:pt>
              </c:numCache>
            </c:numRef>
          </c:val>
          <c:extLst>
            <c:ext xmlns:c16="http://schemas.microsoft.com/office/drawing/2014/chart" uri="{C3380CC4-5D6E-409C-BE32-E72D297353CC}">
              <c16:uniqueId val="{00000001-556F-4774-9890-ED9E9D7DB5C9}"/>
            </c:ext>
          </c:extLst>
        </c:ser>
        <c:dLbls>
          <c:showLegendKey val="0"/>
          <c:showVal val="0"/>
          <c:showCatName val="0"/>
          <c:showSerName val="0"/>
          <c:showPercent val="0"/>
          <c:showBubbleSize val="0"/>
        </c:dLbls>
        <c:gapWidth val="150"/>
        <c:overlap val="100"/>
        <c:axId val="594069352"/>
        <c:axId val="723870824"/>
      </c:barChart>
      <c:catAx>
        <c:axId val="594069352"/>
        <c:scaling>
          <c:orientation val="minMax"/>
        </c:scaling>
        <c:delete val="1"/>
        <c:axPos val="b"/>
        <c:numFmt formatCode="General" sourceLinked="1"/>
        <c:majorTickMark val="none"/>
        <c:minorTickMark val="none"/>
        <c:tickLblPos val="nextTo"/>
        <c:crossAx val="723870824"/>
        <c:crosses val="autoZero"/>
        <c:auto val="1"/>
        <c:lblAlgn val="ctr"/>
        <c:lblOffset val="100"/>
        <c:noMultiLvlLbl val="0"/>
      </c:catAx>
      <c:valAx>
        <c:axId val="723870824"/>
        <c:scaling>
          <c:orientation val="minMax"/>
        </c:scaling>
        <c:delete val="1"/>
        <c:axPos val="l"/>
        <c:numFmt formatCode="_(&quot;R$&quot;* #,##0.00_);_(&quot;R$&quot;* \(#,##0.00\);_(&quot;R$&quot;* &quot;-&quot;??_);_(@_)" sourceLinked="1"/>
        <c:majorTickMark val="none"/>
        <c:minorTickMark val="none"/>
        <c:tickLblPos val="nextTo"/>
        <c:crossAx val="594069352"/>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3.xml"/><Relationship Id="rId3" Type="http://schemas.openxmlformats.org/officeDocument/2006/relationships/image" Target="../media/image2.svg"/><Relationship Id="rId7" Type="http://schemas.openxmlformats.org/officeDocument/2006/relationships/hyperlink" Target="#Data!A1"/><Relationship Id="rId12" Type="http://schemas.openxmlformats.org/officeDocument/2006/relationships/image" Target="../media/image9.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image" Target="../media/image11.svg"/><Relationship Id="rId10" Type="http://schemas.openxmlformats.org/officeDocument/2006/relationships/image" Target="../media/image7.png"/><Relationship Id="rId4" Type="http://schemas.openxmlformats.org/officeDocument/2006/relationships/chart" Target="../charts/chart2.xml"/><Relationship Id="rId9" Type="http://schemas.openxmlformats.org/officeDocument/2006/relationships/image" Target="../media/image6.sv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10</xdr:col>
      <xdr:colOff>261936</xdr:colOff>
      <xdr:row>15</xdr:row>
      <xdr:rowOff>166690</xdr:rowOff>
    </xdr:from>
    <xdr:to>
      <xdr:col>18</xdr:col>
      <xdr:colOff>285749</xdr:colOff>
      <xdr:row>31</xdr:row>
      <xdr:rowOff>126091</xdr:rowOff>
    </xdr:to>
    <xdr:sp macro="" textlink="">
      <xdr:nvSpPr>
        <xdr:cNvPr id="51" name="Retângulo: Cantos Arredondados 3">
          <a:extLst>
            <a:ext uri="{FF2B5EF4-FFF2-40B4-BE49-F238E27FC236}">
              <a16:creationId xmlns:a16="http://schemas.microsoft.com/office/drawing/2014/main" id="{0FAC1906-C4B8-47B4-8946-30A93171718D}"/>
            </a:ext>
          </a:extLst>
        </xdr:cNvPr>
        <xdr:cNvSpPr/>
      </xdr:nvSpPr>
      <xdr:spPr>
        <a:xfrm>
          <a:off x="7489030" y="3024190"/>
          <a:ext cx="4786313" cy="300740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1402392</xdr:colOff>
      <xdr:row>15</xdr:row>
      <xdr:rowOff>107158</xdr:rowOff>
    </xdr:from>
    <xdr:to>
      <xdr:col>9</xdr:col>
      <xdr:colOff>440532</xdr:colOff>
      <xdr:row>31</xdr:row>
      <xdr:rowOff>104774</xdr:rowOff>
    </xdr:to>
    <xdr:grpSp>
      <xdr:nvGrpSpPr>
        <xdr:cNvPr id="18" name="Group 17">
          <a:extLst>
            <a:ext uri="{FF2B5EF4-FFF2-40B4-BE49-F238E27FC236}">
              <a16:creationId xmlns:a16="http://schemas.microsoft.com/office/drawing/2014/main" id="{EC9D035C-218E-150C-F614-0DECC75A9921}"/>
            </a:ext>
          </a:extLst>
        </xdr:cNvPr>
        <xdr:cNvGrpSpPr/>
      </xdr:nvGrpSpPr>
      <xdr:grpSpPr>
        <a:xfrm>
          <a:off x="1402392" y="2964658"/>
          <a:ext cx="5669921" cy="3045616"/>
          <a:chOff x="1533360" y="392908"/>
          <a:chExt cx="5515140" cy="3045616"/>
        </a:xfrm>
      </xdr:grpSpPr>
      <xdr:grpSp>
        <xdr:nvGrpSpPr>
          <xdr:cNvPr id="14" name="Agrupar 13">
            <a:extLst>
              <a:ext uri="{FF2B5EF4-FFF2-40B4-BE49-F238E27FC236}">
                <a16:creationId xmlns:a16="http://schemas.microsoft.com/office/drawing/2014/main" id="{99E75D73-2503-2775-88D3-66B10D6736D3}"/>
              </a:ext>
            </a:extLst>
          </xdr:cNvPr>
          <xdr:cNvGrpSpPr/>
        </xdr:nvGrpSpPr>
        <xdr:grpSpPr>
          <a:xfrm>
            <a:off x="1533360" y="392908"/>
            <a:ext cx="5515140" cy="3045616"/>
            <a:chOff x="1307574" y="687590"/>
            <a:chExt cx="5645676" cy="2893810"/>
          </a:xfrm>
        </xdr:grpSpPr>
        <xdr:grpSp>
          <xdr:nvGrpSpPr>
            <xdr:cNvPr id="9" name="Agrupar 8">
              <a:extLst>
                <a:ext uri="{FF2B5EF4-FFF2-40B4-BE49-F238E27FC236}">
                  <a16:creationId xmlns:a16="http://schemas.microsoft.com/office/drawing/2014/main" id="{637E9FA2-B5A5-1F89-1462-931D22F43DEB}"/>
                </a:ext>
              </a:extLst>
            </xdr:cNvPr>
            <xdr:cNvGrpSpPr/>
          </xdr:nvGrpSpPr>
          <xdr:grpSpPr>
            <a:xfrm>
              <a:off x="2009774" y="714375"/>
              <a:ext cx="4943476" cy="2867025"/>
              <a:chOff x="2009774" y="714375"/>
              <a:chExt cx="4943476" cy="2867025"/>
            </a:xfrm>
          </xdr:grpSpPr>
          <xdr:grpSp>
            <xdr:nvGrpSpPr>
              <xdr:cNvPr id="8" name="Agrupar 7">
                <a:extLst>
                  <a:ext uri="{FF2B5EF4-FFF2-40B4-BE49-F238E27FC236}">
                    <a16:creationId xmlns:a16="http://schemas.microsoft.com/office/drawing/2014/main" id="{C50482E4-4809-A706-5EF6-C7D558E0D3F1}"/>
                  </a:ext>
                </a:extLst>
              </xdr:cNvPr>
              <xdr:cNvGrpSpPr/>
            </xdr:nvGrpSpPr>
            <xdr:grpSpPr>
              <a:xfrm>
                <a:off x="2219325" y="714375"/>
                <a:ext cx="4733925" cy="2857500"/>
                <a:chOff x="2219325" y="714375"/>
                <a:chExt cx="4733925" cy="2857500"/>
              </a:xfrm>
            </xdr:grpSpPr>
            <xdr:sp macro="" textlink="">
              <xdr:nvSpPr>
                <xdr:cNvPr id="4" name="Retângulo: Cantos Arredondados 3">
                  <a:extLst>
                    <a:ext uri="{FF2B5EF4-FFF2-40B4-BE49-F238E27FC236}">
                      <a16:creationId xmlns:a16="http://schemas.microsoft.com/office/drawing/2014/main" id="{3AE4D9AB-5D4B-4997-0A56-0F71D0EB0E79}"/>
                    </a:ext>
                  </a:extLst>
                </xdr:cNvPr>
                <xdr:cNvSpPr/>
              </xdr:nvSpPr>
              <xdr:spPr>
                <a:xfrm>
                  <a:off x="2219325" y="714375"/>
                  <a:ext cx="4733925" cy="28575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7" name="Retângulo: Cantos Superiores Arredondados 6">
                  <a:extLst>
                    <a:ext uri="{FF2B5EF4-FFF2-40B4-BE49-F238E27FC236}">
                      <a16:creationId xmlns:a16="http://schemas.microsoft.com/office/drawing/2014/main" id="{E7BD1469-A80B-C9C4-6970-50B1778DB76A}"/>
                    </a:ext>
                  </a:extLst>
                </xdr:cNvPr>
                <xdr:cNvSpPr/>
              </xdr:nvSpPr>
              <xdr:spPr>
                <a:xfrm>
                  <a:off x="2219326" y="714375"/>
                  <a:ext cx="4724400" cy="419099"/>
                </a:xfrm>
                <a:prstGeom prst="round2SameRect">
                  <a:avLst>
                    <a:gd name="adj1" fmla="val 50000"/>
                    <a:gd name="adj2" fmla="val 0"/>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graphicFrame macro="">
            <xdr:nvGraphicFramePr>
              <xdr:cNvPr id="3" name="Gráfico 2">
                <a:extLst>
                  <a:ext uri="{FF2B5EF4-FFF2-40B4-BE49-F238E27FC236}">
                    <a16:creationId xmlns:a16="http://schemas.microsoft.com/office/drawing/2014/main" id="{5EADD534-B94B-48A2-A4FD-0456A5BC5498}"/>
                  </a:ext>
                </a:extLst>
              </xdr:cNvPr>
              <xdr:cNvGraphicFramePr>
                <a:graphicFrameLocks/>
              </xdr:cNvGraphicFramePr>
            </xdr:nvGraphicFramePr>
            <xdr:xfrm>
              <a:off x="2009774" y="1028700"/>
              <a:ext cx="4772025" cy="2552700"/>
            </xdr:xfrm>
            <a:graphic>
              <a:graphicData uri="http://schemas.openxmlformats.org/drawingml/2006/chart">
                <c:chart xmlns:c="http://schemas.openxmlformats.org/drawingml/2006/chart" xmlns:r="http://schemas.openxmlformats.org/officeDocument/2006/relationships" r:id="rId1"/>
              </a:graphicData>
            </a:graphic>
          </xdr:graphicFrame>
        </xdr:grpSp>
        <xdr:sp macro="" textlink="">
          <xdr:nvSpPr>
            <xdr:cNvPr id="13" name="CaixaDeTexto 12">
              <a:extLst>
                <a:ext uri="{FF2B5EF4-FFF2-40B4-BE49-F238E27FC236}">
                  <a16:creationId xmlns:a16="http://schemas.microsoft.com/office/drawing/2014/main" id="{C4AB3AC8-9763-82F9-2EE5-38224236C2D7}"/>
                </a:ext>
              </a:extLst>
            </xdr:cNvPr>
            <xdr:cNvSpPr txBox="1"/>
          </xdr:nvSpPr>
          <xdr:spPr>
            <a:xfrm>
              <a:off x="1307574" y="687590"/>
              <a:ext cx="43624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a:latin typeface="Segoe UI Semilight" panose="020B0402040204020203" pitchFamily="34" charset="0"/>
                  <a:cs typeface="Segoe UI Semilight" panose="020B0402040204020203" pitchFamily="34" charset="0"/>
                </a:rPr>
                <a:t>Entradas</a:t>
              </a:r>
            </a:p>
          </xdr:txBody>
        </xdr:sp>
      </xdr:grpSp>
      <xdr:pic>
        <xdr:nvPicPr>
          <xdr:cNvPr id="17" name="Graphic 16" descr="Register with solid fill">
            <a:extLst>
              <a:ext uri="{FF2B5EF4-FFF2-40B4-BE49-F238E27FC236}">
                <a16:creationId xmlns:a16="http://schemas.microsoft.com/office/drawing/2014/main" id="{4A9C8CF8-3122-DAA7-F9F3-0E52CA8A9F3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678907" y="416719"/>
            <a:ext cx="428625" cy="428625"/>
          </a:xfrm>
          <a:prstGeom prst="rect">
            <a:avLst/>
          </a:prstGeom>
        </xdr:spPr>
      </xdr:pic>
    </xdr:grpSp>
    <xdr:clientData/>
  </xdr:twoCellAnchor>
  <xdr:twoCellAnchor>
    <xdr:from>
      <xdr:col>1</xdr:col>
      <xdr:colOff>223673</xdr:colOff>
      <xdr:row>32</xdr:row>
      <xdr:rowOff>162420</xdr:rowOff>
    </xdr:from>
    <xdr:to>
      <xdr:col>18</xdr:col>
      <xdr:colOff>293211</xdr:colOff>
      <xdr:row>49</xdr:row>
      <xdr:rowOff>6190</xdr:rowOff>
    </xdr:to>
    <xdr:grpSp>
      <xdr:nvGrpSpPr>
        <xdr:cNvPr id="21" name="Group 20">
          <a:extLst>
            <a:ext uri="{FF2B5EF4-FFF2-40B4-BE49-F238E27FC236}">
              <a16:creationId xmlns:a16="http://schemas.microsoft.com/office/drawing/2014/main" id="{8B85C1C1-472B-9D5E-C81F-4F082B921444}"/>
            </a:ext>
          </a:extLst>
        </xdr:cNvPr>
        <xdr:cNvGrpSpPr/>
      </xdr:nvGrpSpPr>
      <xdr:grpSpPr>
        <a:xfrm>
          <a:off x="2092954" y="6258420"/>
          <a:ext cx="10189851" cy="3082270"/>
          <a:chOff x="1997386" y="3912889"/>
          <a:chExt cx="10189851" cy="3082270"/>
        </a:xfrm>
      </xdr:grpSpPr>
      <xdr:grpSp>
        <xdr:nvGrpSpPr>
          <xdr:cNvPr id="16" name="Agrupar 15">
            <a:extLst>
              <a:ext uri="{FF2B5EF4-FFF2-40B4-BE49-F238E27FC236}">
                <a16:creationId xmlns:a16="http://schemas.microsoft.com/office/drawing/2014/main" id="{03A8A907-9049-F20C-086F-E9B6166C73AB}"/>
              </a:ext>
            </a:extLst>
          </xdr:cNvPr>
          <xdr:cNvGrpSpPr/>
        </xdr:nvGrpSpPr>
        <xdr:grpSpPr>
          <a:xfrm>
            <a:off x="1997386" y="3912889"/>
            <a:ext cx="10189851" cy="3082270"/>
            <a:chOff x="1801479" y="4027283"/>
            <a:chExt cx="10438146" cy="2929777"/>
          </a:xfrm>
        </xdr:grpSpPr>
        <xdr:grpSp>
          <xdr:nvGrpSpPr>
            <xdr:cNvPr id="12" name="Agrupar 11">
              <a:extLst>
                <a:ext uri="{FF2B5EF4-FFF2-40B4-BE49-F238E27FC236}">
                  <a16:creationId xmlns:a16="http://schemas.microsoft.com/office/drawing/2014/main" id="{1CD4B0A1-A784-BE3F-7DA2-CE8B6F2184D9}"/>
                </a:ext>
              </a:extLst>
            </xdr:cNvPr>
            <xdr:cNvGrpSpPr/>
          </xdr:nvGrpSpPr>
          <xdr:grpSpPr>
            <a:xfrm>
              <a:off x="2028825" y="4029075"/>
              <a:ext cx="10210800" cy="2927985"/>
              <a:chOff x="2028825" y="4029075"/>
              <a:chExt cx="10210800" cy="2927985"/>
            </a:xfrm>
          </xdr:grpSpPr>
          <xdr:grpSp>
            <xdr:nvGrpSpPr>
              <xdr:cNvPr id="11" name="Agrupar 10">
                <a:extLst>
                  <a:ext uri="{FF2B5EF4-FFF2-40B4-BE49-F238E27FC236}">
                    <a16:creationId xmlns:a16="http://schemas.microsoft.com/office/drawing/2014/main" id="{0FDE3B30-0720-6942-5F15-B768EF78003D}"/>
                  </a:ext>
                </a:extLst>
              </xdr:cNvPr>
              <xdr:cNvGrpSpPr/>
            </xdr:nvGrpSpPr>
            <xdr:grpSpPr>
              <a:xfrm>
                <a:off x="2028825" y="4038600"/>
                <a:ext cx="10210800" cy="2918460"/>
                <a:chOff x="2000250" y="5257800"/>
                <a:chExt cx="10210800" cy="2918460"/>
              </a:xfrm>
            </xdr:grpSpPr>
            <xdr:sp macro="" textlink="">
              <xdr:nvSpPr>
                <xdr:cNvPr id="6" name="Retângulo: Cantos Arredondados 5">
                  <a:extLst>
                    <a:ext uri="{FF2B5EF4-FFF2-40B4-BE49-F238E27FC236}">
                      <a16:creationId xmlns:a16="http://schemas.microsoft.com/office/drawing/2014/main" id="{133D072B-D895-48C6-BA82-CA34883AB16F}"/>
                    </a:ext>
                  </a:extLst>
                </xdr:cNvPr>
                <xdr:cNvSpPr/>
              </xdr:nvSpPr>
              <xdr:spPr>
                <a:xfrm>
                  <a:off x="2085975" y="5257800"/>
                  <a:ext cx="10125075" cy="28575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aphicFrame macro="">
              <xdr:nvGraphicFramePr>
                <xdr:cNvPr id="2" name="Gráfico 1">
                  <a:extLst>
                    <a:ext uri="{FF2B5EF4-FFF2-40B4-BE49-F238E27FC236}">
                      <a16:creationId xmlns:a16="http://schemas.microsoft.com/office/drawing/2014/main" id="{989D0349-A3F9-4329-AAAD-A1A88FDD6FC5}"/>
                    </a:ext>
                  </a:extLst>
                </xdr:cNvPr>
                <xdr:cNvGraphicFramePr>
                  <a:graphicFrameLocks/>
                </xdr:cNvGraphicFramePr>
              </xdr:nvGraphicFramePr>
              <xdr:xfrm>
                <a:off x="2000250" y="5772150"/>
                <a:ext cx="10125075" cy="2404110"/>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10" name="Retângulo: Cantos Superiores Arredondados 9">
                <a:extLst>
                  <a:ext uri="{FF2B5EF4-FFF2-40B4-BE49-F238E27FC236}">
                    <a16:creationId xmlns:a16="http://schemas.microsoft.com/office/drawing/2014/main" id="{B6AAE309-F025-4DC4-A484-6D27E870C152}"/>
                  </a:ext>
                </a:extLst>
              </xdr:cNvPr>
              <xdr:cNvSpPr/>
            </xdr:nvSpPr>
            <xdr:spPr>
              <a:xfrm>
                <a:off x="2085974" y="4029075"/>
                <a:ext cx="10125075" cy="419099"/>
              </a:xfrm>
              <a:prstGeom prst="round2SameRect">
                <a:avLst>
                  <a:gd name="adj1" fmla="val 50000"/>
                  <a:gd name="adj2" fmla="val 0"/>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
          <xdr:nvSpPr>
            <xdr:cNvPr id="15" name="CaixaDeTexto 14">
              <a:extLst>
                <a:ext uri="{FF2B5EF4-FFF2-40B4-BE49-F238E27FC236}">
                  <a16:creationId xmlns:a16="http://schemas.microsoft.com/office/drawing/2014/main" id="{A819C2EC-7D66-46FC-394B-BA97351A445B}"/>
                </a:ext>
              </a:extLst>
            </xdr:cNvPr>
            <xdr:cNvSpPr txBox="1"/>
          </xdr:nvSpPr>
          <xdr:spPr>
            <a:xfrm>
              <a:off x="1801479" y="4027283"/>
              <a:ext cx="2971798"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a:latin typeface="Segoe UI Semilight" panose="020B0402040204020203" pitchFamily="34" charset="0"/>
                  <a:cs typeface="Segoe UI Semilight" panose="020B0402040204020203" pitchFamily="34" charset="0"/>
                </a:rPr>
                <a:t>Saídas</a:t>
              </a:r>
            </a:p>
          </xdr:txBody>
        </xdr:sp>
      </xdr:grpSp>
      <xdr:pic>
        <xdr:nvPicPr>
          <xdr:cNvPr id="20" name="Graphic 19" descr="Flying Money with solid fill">
            <a:extLst>
              <a:ext uri="{FF2B5EF4-FFF2-40B4-BE49-F238E27FC236}">
                <a16:creationId xmlns:a16="http://schemas.microsoft.com/office/drawing/2014/main" id="{F2570291-E1D5-D852-52BA-96A54B07242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59843" y="3917157"/>
            <a:ext cx="452437" cy="452437"/>
          </a:xfrm>
          <a:prstGeom prst="rect">
            <a:avLst/>
          </a:prstGeom>
        </xdr:spPr>
      </xdr:pic>
    </xdr:grpSp>
    <xdr:clientData/>
  </xdr:twoCellAnchor>
  <xdr:twoCellAnchor editAs="oneCell">
    <xdr:from>
      <xdr:col>0</xdr:col>
      <xdr:colOff>0</xdr:colOff>
      <xdr:row>16</xdr:row>
      <xdr:rowOff>23813</xdr:rowOff>
    </xdr:from>
    <xdr:to>
      <xdr:col>0</xdr:col>
      <xdr:colOff>1828800</xdr:colOff>
      <xdr:row>29</xdr:row>
      <xdr:rowOff>71438</xdr:rowOff>
    </xdr:to>
    <mc:AlternateContent xmlns:mc="http://schemas.openxmlformats.org/markup-compatibility/2006">
      <mc:Choice xmlns:a14="http://schemas.microsoft.com/office/drawing/2010/main" Requires="a14">
        <xdr:graphicFrame macro="">
          <xdr:nvGraphicFramePr>
            <xdr:cNvPr id="22" name="Mês">
              <a:extLst>
                <a:ext uri="{FF2B5EF4-FFF2-40B4-BE49-F238E27FC236}">
                  <a16:creationId xmlns:a16="http://schemas.microsoft.com/office/drawing/2014/main" id="{27E645D0-6455-4FB6-84CD-01EC191249D8}"/>
                </a:ext>
              </a:extLst>
            </xdr:cNvPr>
            <xdr:cNvGraphicFramePr/>
          </xdr:nvGraphicFramePr>
          <xdr:xfrm>
            <a:off x="0" y="0"/>
            <a:ext cx="0" cy="0"/>
          </xdr:xfrm>
          <a:graphic>
            <a:graphicData uri="http://schemas.microsoft.com/office/drawing/2010/slicer">
              <sle:slicer xmlns:sle="http://schemas.microsoft.com/office/drawing/2010/slicer" name="Mês"/>
            </a:graphicData>
          </a:graphic>
        </xdr:graphicFrame>
      </mc:Choice>
      <mc:Fallback>
        <xdr:sp macro="" textlink="">
          <xdr:nvSpPr>
            <xdr:cNvPr id="0" name=""/>
            <xdr:cNvSpPr>
              <a:spLocks noTextEdit="1"/>
            </xdr:cNvSpPr>
          </xdr:nvSpPr>
          <xdr:spPr>
            <a:xfrm>
              <a:off x="0" y="3071813"/>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369093</xdr:colOff>
      <xdr:row>1</xdr:row>
      <xdr:rowOff>23813</xdr:rowOff>
    </xdr:from>
    <xdr:to>
      <xdr:col>18</xdr:col>
      <xdr:colOff>130967</xdr:colOff>
      <xdr:row>10</xdr:row>
      <xdr:rowOff>59532</xdr:rowOff>
    </xdr:to>
    <xdr:sp macro="" textlink="">
      <xdr:nvSpPr>
        <xdr:cNvPr id="23" name="Retângulo: Cantos Arredondados 3">
          <a:extLst>
            <a:ext uri="{FF2B5EF4-FFF2-40B4-BE49-F238E27FC236}">
              <a16:creationId xmlns:a16="http://schemas.microsoft.com/office/drawing/2014/main" id="{B11BCEFA-A4EC-4925-802E-F71B301FA45C}"/>
            </a:ext>
          </a:extLst>
        </xdr:cNvPr>
        <xdr:cNvSpPr/>
      </xdr:nvSpPr>
      <xdr:spPr>
        <a:xfrm>
          <a:off x="2238374" y="214313"/>
          <a:ext cx="9882187" cy="175021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xdr:col>
      <xdr:colOff>47625</xdr:colOff>
      <xdr:row>2</xdr:row>
      <xdr:rowOff>130968</xdr:rowOff>
    </xdr:from>
    <xdr:to>
      <xdr:col>3</xdr:col>
      <xdr:colOff>547686</xdr:colOff>
      <xdr:row>8</xdr:row>
      <xdr:rowOff>83343</xdr:rowOff>
    </xdr:to>
    <xdr:sp macro="" textlink="">
      <xdr:nvSpPr>
        <xdr:cNvPr id="24" name="Retângulo: Cantos Superiores Arredondados 6">
          <a:extLst>
            <a:ext uri="{FF2B5EF4-FFF2-40B4-BE49-F238E27FC236}">
              <a16:creationId xmlns:a16="http://schemas.microsoft.com/office/drawing/2014/main" id="{E3948CBE-7B80-46C8-B571-A34458812088}"/>
            </a:ext>
          </a:extLst>
        </xdr:cNvPr>
        <xdr:cNvSpPr/>
      </xdr:nvSpPr>
      <xdr:spPr>
        <a:xfrm>
          <a:off x="2512219" y="511968"/>
          <a:ext cx="1095373" cy="1095375"/>
        </a:xfrm>
        <a:prstGeom prst="round2SameRect">
          <a:avLst>
            <a:gd name="adj1" fmla="val 0"/>
            <a:gd name="adj2" fmla="val 0"/>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xdr:col>
      <xdr:colOff>190500</xdr:colOff>
      <xdr:row>3</xdr:row>
      <xdr:rowOff>59531</xdr:rowOff>
    </xdr:from>
    <xdr:to>
      <xdr:col>15</xdr:col>
      <xdr:colOff>357188</xdr:colOff>
      <xdr:row>7</xdr:row>
      <xdr:rowOff>71437</xdr:rowOff>
    </xdr:to>
    <xdr:sp macro="" textlink="">
      <xdr:nvSpPr>
        <xdr:cNvPr id="25" name="TextBox 24">
          <a:extLst>
            <a:ext uri="{FF2B5EF4-FFF2-40B4-BE49-F238E27FC236}">
              <a16:creationId xmlns:a16="http://schemas.microsoft.com/office/drawing/2014/main" id="{68A24B94-24CC-C5DC-1BED-C6DE24132539}"/>
            </a:ext>
          </a:extLst>
        </xdr:cNvPr>
        <xdr:cNvSpPr txBox="1"/>
      </xdr:nvSpPr>
      <xdr:spPr>
        <a:xfrm>
          <a:off x="3845719" y="631031"/>
          <a:ext cx="6715125" cy="773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000" b="1" kern="1200">
              <a:latin typeface="Segoe UI Light" panose="020B0502040204020203" pitchFamily="34" charset="0"/>
              <a:cs typeface="Segoe UI Light" panose="020B0502040204020203" pitchFamily="34" charset="0"/>
            </a:rPr>
            <a:t>Hello, Paulo!</a:t>
          </a:r>
        </a:p>
      </xdr:txBody>
    </xdr:sp>
    <xdr:clientData/>
  </xdr:twoCellAnchor>
  <xdr:twoCellAnchor>
    <xdr:from>
      <xdr:col>4</xdr:col>
      <xdr:colOff>178593</xdr:colOff>
      <xdr:row>5</xdr:row>
      <xdr:rowOff>83344</xdr:rowOff>
    </xdr:from>
    <xdr:to>
      <xdr:col>15</xdr:col>
      <xdr:colOff>345281</xdr:colOff>
      <xdr:row>9</xdr:row>
      <xdr:rowOff>95250</xdr:rowOff>
    </xdr:to>
    <xdr:sp macro="" textlink="">
      <xdr:nvSpPr>
        <xdr:cNvPr id="26" name="TextBox 25">
          <a:extLst>
            <a:ext uri="{FF2B5EF4-FFF2-40B4-BE49-F238E27FC236}">
              <a16:creationId xmlns:a16="http://schemas.microsoft.com/office/drawing/2014/main" id="{BFD6C26D-710E-4C6E-B0ED-C58C52712D02}"/>
            </a:ext>
          </a:extLst>
        </xdr:cNvPr>
        <xdr:cNvSpPr txBox="1"/>
      </xdr:nvSpPr>
      <xdr:spPr>
        <a:xfrm>
          <a:off x="3833812" y="1035844"/>
          <a:ext cx="6715125" cy="7739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600" b="1" kern="1200">
              <a:solidFill>
                <a:schemeClr val="accent1"/>
              </a:solidFill>
              <a:latin typeface="Segoe UI Light" panose="020B0502040204020203" pitchFamily="34" charset="0"/>
              <a:ea typeface="+mn-ea"/>
              <a:cs typeface="Segoe UI Light" panose="020B0502040204020203" pitchFamily="34" charset="0"/>
            </a:rPr>
            <a:t>Acompanhamento</a:t>
          </a:r>
          <a:r>
            <a:rPr lang="pt-BR" sz="1600" b="1" kern="1200">
              <a:solidFill>
                <a:schemeClr val="accent1"/>
              </a:solidFill>
              <a:latin typeface="Segoe UI Light" panose="020B0502040204020203" pitchFamily="34" charset="0"/>
              <a:cs typeface="Segoe UI Light" panose="020B0502040204020203" pitchFamily="34" charset="0"/>
            </a:rPr>
            <a:t> Financeiro</a:t>
          </a:r>
        </a:p>
      </xdr:txBody>
    </xdr:sp>
    <xdr:clientData/>
  </xdr:twoCellAnchor>
  <xdr:twoCellAnchor>
    <xdr:from>
      <xdr:col>10</xdr:col>
      <xdr:colOff>571500</xdr:colOff>
      <xdr:row>5</xdr:row>
      <xdr:rowOff>1</xdr:rowOff>
    </xdr:from>
    <xdr:to>
      <xdr:col>17</xdr:col>
      <xdr:colOff>226219</xdr:colOff>
      <xdr:row>7</xdr:row>
      <xdr:rowOff>107157</xdr:rowOff>
    </xdr:to>
    <xdr:grpSp>
      <xdr:nvGrpSpPr>
        <xdr:cNvPr id="32" name="Group 31">
          <a:hlinkClick xmlns:r="http://schemas.openxmlformats.org/officeDocument/2006/relationships" r:id="rId7"/>
          <a:extLst>
            <a:ext uri="{FF2B5EF4-FFF2-40B4-BE49-F238E27FC236}">
              <a16:creationId xmlns:a16="http://schemas.microsoft.com/office/drawing/2014/main" id="{16C7C749-725E-C04D-B3AB-D06C62CBCC68}"/>
            </a:ext>
          </a:extLst>
        </xdr:cNvPr>
        <xdr:cNvGrpSpPr/>
      </xdr:nvGrpSpPr>
      <xdr:grpSpPr>
        <a:xfrm>
          <a:off x="7798594" y="952501"/>
          <a:ext cx="3821906" cy="488156"/>
          <a:chOff x="7798594" y="952501"/>
          <a:chExt cx="3821906" cy="488156"/>
        </a:xfrm>
      </xdr:grpSpPr>
      <xdr:grpSp>
        <xdr:nvGrpSpPr>
          <xdr:cNvPr id="31" name="Group 30">
            <a:extLst>
              <a:ext uri="{FF2B5EF4-FFF2-40B4-BE49-F238E27FC236}">
                <a16:creationId xmlns:a16="http://schemas.microsoft.com/office/drawing/2014/main" id="{F6D63623-7A6C-F33F-E152-12E48E52D17B}"/>
              </a:ext>
            </a:extLst>
          </xdr:cNvPr>
          <xdr:cNvGrpSpPr/>
        </xdr:nvGrpSpPr>
        <xdr:grpSpPr>
          <a:xfrm>
            <a:off x="7798594" y="952501"/>
            <a:ext cx="3679031" cy="488156"/>
            <a:chOff x="6619875" y="881064"/>
            <a:chExt cx="3679031" cy="488156"/>
          </a:xfrm>
        </xdr:grpSpPr>
        <xdr:sp macro="" textlink="">
          <xdr:nvSpPr>
            <xdr:cNvPr id="27" name="Retângulo: Cantos Superiores Arredondados 6">
              <a:extLst>
                <a:ext uri="{FF2B5EF4-FFF2-40B4-BE49-F238E27FC236}">
                  <a16:creationId xmlns:a16="http://schemas.microsoft.com/office/drawing/2014/main" id="{90CEFBC8-E2BB-4774-BF49-DEB9EE1CAF92}"/>
                </a:ext>
              </a:extLst>
            </xdr:cNvPr>
            <xdr:cNvSpPr/>
          </xdr:nvSpPr>
          <xdr:spPr>
            <a:xfrm>
              <a:off x="6619875" y="881064"/>
              <a:ext cx="3679031" cy="488156"/>
            </a:xfrm>
            <a:prstGeom prst="round2SameRect">
              <a:avLst>
                <a:gd name="adj1" fmla="val 0"/>
                <a:gd name="adj2" fmla="val 0"/>
              </a:avLst>
            </a:prstGeom>
            <a:solidFill>
              <a:schemeClr val="bg2"/>
            </a:solidFill>
            <a:ln>
              <a:solidFill>
                <a:schemeClr val="tx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30" name="Graphic 29" descr="Flashlight with solid fill">
              <a:extLst>
                <a:ext uri="{FF2B5EF4-FFF2-40B4-BE49-F238E27FC236}">
                  <a16:creationId xmlns:a16="http://schemas.microsoft.com/office/drawing/2014/main" id="{44BBC032-A447-7E38-6E40-8DA66AE7ED47}"/>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786938" y="916782"/>
              <a:ext cx="428625" cy="428625"/>
            </a:xfrm>
            <a:prstGeom prst="rect">
              <a:avLst/>
            </a:prstGeom>
          </xdr:spPr>
        </xdr:pic>
      </xdr:grpSp>
      <xdr:sp macro="" textlink="">
        <xdr:nvSpPr>
          <xdr:cNvPr id="28" name="TextBox 27">
            <a:extLst>
              <a:ext uri="{FF2B5EF4-FFF2-40B4-BE49-F238E27FC236}">
                <a16:creationId xmlns:a16="http://schemas.microsoft.com/office/drawing/2014/main" id="{4E63399D-A601-5D33-53EE-6103261FB58F}"/>
              </a:ext>
            </a:extLst>
          </xdr:cNvPr>
          <xdr:cNvSpPr txBox="1"/>
        </xdr:nvSpPr>
        <xdr:spPr>
          <a:xfrm>
            <a:off x="7881937" y="1071562"/>
            <a:ext cx="373856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kern="1200"/>
              <a:t>pesquisar dados...</a:t>
            </a:r>
          </a:p>
        </xdr:txBody>
      </xdr:sp>
    </xdr:grpSp>
    <xdr:clientData/>
  </xdr:twoCellAnchor>
  <xdr:twoCellAnchor editAs="oneCell">
    <xdr:from>
      <xdr:col>1</xdr:col>
      <xdr:colOff>11907</xdr:colOff>
      <xdr:row>0</xdr:row>
      <xdr:rowOff>109720</xdr:rowOff>
    </xdr:from>
    <xdr:to>
      <xdr:col>4</xdr:col>
      <xdr:colOff>464344</xdr:colOff>
      <xdr:row>8</xdr:row>
      <xdr:rowOff>85110</xdr:rowOff>
    </xdr:to>
    <xdr:pic>
      <xdr:nvPicPr>
        <xdr:cNvPr id="35" name="Picture 34" descr="Imagens Personagens 3d PNG e Vetor, com Fundo Transparente ...">
          <a:extLst>
            <a:ext uri="{FF2B5EF4-FFF2-40B4-BE49-F238E27FC236}">
              <a16:creationId xmlns:a16="http://schemas.microsoft.com/office/drawing/2014/main" id="{55FB390D-7CD3-9B26-BE4C-FA49BDBB21E9}"/>
            </a:ext>
          </a:extLst>
        </xdr:cNvPr>
        <xdr:cNvPicPr>
          <a:picLocks noChangeAspect="1"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r="4128" b="44253"/>
        <a:stretch/>
      </xdr:blipFill>
      <xdr:spPr bwMode="auto">
        <a:xfrm>
          <a:off x="1881188" y="109720"/>
          <a:ext cx="2238375" cy="1499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95251</xdr:colOff>
      <xdr:row>1</xdr:row>
      <xdr:rowOff>35717</xdr:rowOff>
    </xdr:from>
    <xdr:to>
      <xdr:col>0</xdr:col>
      <xdr:colOff>1738313</xdr:colOff>
      <xdr:row>5</xdr:row>
      <xdr:rowOff>71436</xdr:rowOff>
    </xdr:to>
    <xdr:sp macro="" textlink="">
      <xdr:nvSpPr>
        <xdr:cNvPr id="38" name="Rectangle: Rounded Corners 37">
          <a:extLst>
            <a:ext uri="{FF2B5EF4-FFF2-40B4-BE49-F238E27FC236}">
              <a16:creationId xmlns:a16="http://schemas.microsoft.com/office/drawing/2014/main" id="{70DAA61C-D9E8-34F9-6B6E-01C417B71AA3}"/>
            </a:ext>
          </a:extLst>
        </xdr:cNvPr>
        <xdr:cNvSpPr/>
      </xdr:nvSpPr>
      <xdr:spPr>
        <a:xfrm>
          <a:off x="95251" y="226217"/>
          <a:ext cx="1643062" cy="797719"/>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pt-BR" sz="1100" kern="1200"/>
            <a:t>Your</a:t>
          </a:r>
          <a:r>
            <a:rPr lang="pt-BR" sz="1100" kern="1200" baseline="0"/>
            <a:t> Budget</a:t>
          </a:r>
          <a:endParaRPr lang="pt-BR" sz="1100" kern="1200"/>
        </a:p>
      </xdr:txBody>
    </xdr:sp>
    <xdr:clientData/>
  </xdr:twoCellAnchor>
  <xdr:twoCellAnchor editAs="oneCell">
    <xdr:from>
      <xdr:col>0</xdr:col>
      <xdr:colOff>690562</xdr:colOff>
      <xdr:row>3</xdr:row>
      <xdr:rowOff>35719</xdr:rowOff>
    </xdr:from>
    <xdr:to>
      <xdr:col>0</xdr:col>
      <xdr:colOff>1083468</xdr:colOff>
      <xdr:row>5</xdr:row>
      <xdr:rowOff>47625</xdr:rowOff>
    </xdr:to>
    <xdr:pic>
      <xdr:nvPicPr>
        <xdr:cNvPr id="40" name="Graphic 39" descr="Safe with solid fill">
          <a:extLst>
            <a:ext uri="{FF2B5EF4-FFF2-40B4-BE49-F238E27FC236}">
              <a16:creationId xmlns:a16="http://schemas.microsoft.com/office/drawing/2014/main" id="{49B4BAE5-DB39-BA30-BFE3-C1FBD6A2176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90562" y="607219"/>
          <a:ext cx="392906" cy="392906"/>
        </a:xfrm>
        <a:prstGeom prst="rect">
          <a:avLst/>
        </a:prstGeom>
      </xdr:spPr>
    </xdr:pic>
    <xdr:clientData/>
  </xdr:twoCellAnchor>
  <xdr:twoCellAnchor>
    <xdr:from>
      <xdr:col>10</xdr:col>
      <xdr:colOff>321468</xdr:colOff>
      <xdr:row>17</xdr:row>
      <xdr:rowOff>47625</xdr:rowOff>
    </xdr:from>
    <xdr:to>
      <xdr:col>18</xdr:col>
      <xdr:colOff>130968</xdr:colOff>
      <xdr:row>31</xdr:row>
      <xdr:rowOff>123825</xdr:rowOff>
    </xdr:to>
    <xdr:graphicFrame macro="">
      <xdr:nvGraphicFramePr>
        <xdr:cNvPr id="50" name="Chart 49">
          <a:extLst>
            <a:ext uri="{FF2B5EF4-FFF2-40B4-BE49-F238E27FC236}">
              <a16:creationId xmlns:a16="http://schemas.microsoft.com/office/drawing/2014/main" id="{AD1E0CA7-6E16-4E82-9446-1D9489EBE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238125</xdr:colOff>
      <xdr:row>15</xdr:row>
      <xdr:rowOff>119062</xdr:rowOff>
    </xdr:from>
    <xdr:to>
      <xdr:col>18</xdr:col>
      <xdr:colOff>273843</xdr:colOff>
      <xdr:row>18</xdr:row>
      <xdr:rowOff>11905</xdr:rowOff>
    </xdr:to>
    <xdr:sp macro="" textlink="">
      <xdr:nvSpPr>
        <xdr:cNvPr id="59" name="Rectangle: Rounded Corners 58">
          <a:extLst>
            <a:ext uri="{FF2B5EF4-FFF2-40B4-BE49-F238E27FC236}">
              <a16:creationId xmlns:a16="http://schemas.microsoft.com/office/drawing/2014/main" id="{6AAC8F2A-3857-6764-19C6-06304B768012}"/>
            </a:ext>
          </a:extLst>
        </xdr:cNvPr>
        <xdr:cNvSpPr/>
      </xdr:nvSpPr>
      <xdr:spPr>
        <a:xfrm>
          <a:off x="7465219" y="2976562"/>
          <a:ext cx="4798218" cy="464343"/>
        </a:xfrm>
        <a:prstGeom prst="roundRect">
          <a:avLst>
            <a:gd name="adj" fmla="val 50000"/>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800" b="1" kern="1200">
              <a:solidFill>
                <a:schemeClr val="tx1"/>
              </a:solidFill>
              <a:latin typeface="Segoe UI Light" panose="020B0502040204020203" pitchFamily="34" charset="0"/>
              <a:cs typeface="Segoe UI Light" panose="020B0502040204020203" pitchFamily="34" charset="0"/>
            </a:rPr>
            <a:t>	Economias</a:t>
          </a:r>
        </a:p>
      </xdr:txBody>
    </xdr:sp>
    <xdr:clientData/>
  </xdr:twoCellAnchor>
  <xdr:twoCellAnchor editAs="oneCell">
    <xdr:from>
      <xdr:col>10</xdr:col>
      <xdr:colOff>511968</xdr:colOff>
      <xdr:row>15</xdr:row>
      <xdr:rowOff>71438</xdr:rowOff>
    </xdr:from>
    <xdr:to>
      <xdr:col>11</xdr:col>
      <xdr:colOff>452437</xdr:colOff>
      <xdr:row>18</xdr:row>
      <xdr:rowOff>35719</xdr:rowOff>
    </xdr:to>
    <xdr:pic>
      <xdr:nvPicPr>
        <xdr:cNvPr id="61" name="Graphic 60" descr="Treasure chest with solid fill">
          <a:extLst>
            <a:ext uri="{FF2B5EF4-FFF2-40B4-BE49-F238E27FC236}">
              <a16:creationId xmlns:a16="http://schemas.microsoft.com/office/drawing/2014/main" id="{1BD14485-429E-468B-078B-2A0E675CB77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739062" y="2928938"/>
          <a:ext cx="535781" cy="53578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o Magalhães" refreshedDate="45673.943056249998" createdVersion="8" refreshedVersion="8" minRefreshableVersion="3" recordCount="44" xr:uid="{BFA724E0-9CE2-4EE9-B7A2-409C517C665A}">
  <cacheSource type="worksheet">
    <worksheetSource name="Tabela1"/>
  </cacheSource>
  <cacheFields count="8">
    <cacheField name="Data" numFmtId="14">
      <sharedItems containsSemiMixedTypes="0" containsNonDate="0" containsDate="1" containsString="0" minDate="2024-08-01T00:00:00" maxDate="2024-11-01T00:00:00"/>
    </cacheField>
    <cacheField name="Mês" numFmtId="1">
      <sharedItems containsSemiMixedTypes="0" containsString="0" containsNumber="1" containsInteger="1" minValue="8" maxValue="10" count="3">
        <n v="8"/>
        <n v="9"/>
        <n v="10"/>
      </sharedItems>
    </cacheField>
    <cacheField name="Tipo" numFmtId="0">
      <sharedItems count="2">
        <s v="ENTRADA"/>
        <s v="SAÍDA"/>
      </sharedItems>
    </cacheField>
    <cacheField name="Categoria" numFmtId="0">
      <sharedItems count="19">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numFmtId="0">
      <sharedItems/>
    </cacheField>
    <cacheField name="Valor" numFmtId="44">
      <sharedItems containsSemiMixedTypes="0" containsString="0" containsNumber="1" containsInteger="1" minValue="80" maxValue="5000"/>
    </cacheField>
    <cacheField name="Operação Bancária" numFmtId="0">
      <sharedItems/>
    </cacheField>
    <cacheField name="Status" numFmtId="0">
      <sharedItems/>
    </cacheField>
  </cacheFields>
  <extLst>
    <ext xmlns:x14="http://schemas.microsoft.com/office/spreadsheetml/2009/9/main" uri="{725AE2AE-9491-48be-B2B4-4EB974FC3084}">
      <x14:pivotCacheDefinition pivotCacheId="1897959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d v="2024-08-01T00:00:00"/>
    <x v="0"/>
    <x v="0"/>
    <x v="0"/>
    <s v="Salário mensal"/>
    <n v="5000"/>
    <s v="Transferência"/>
    <s v="Recebido"/>
  </r>
  <r>
    <d v="2024-08-01T00:00:00"/>
    <x v="0"/>
    <x v="1"/>
    <x v="1"/>
    <s v="Compras no supermercado"/>
    <n v="550"/>
    <s v="Débito Automático"/>
    <s v="Pendente"/>
  </r>
  <r>
    <d v="2024-08-03T00:00:00"/>
    <x v="0"/>
    <x v="1"/>
    <x v="2"/>
    <s v="Gasolina"/>
    <n v="300"/>
    <s v="Cartão de Crédito"/>
    <s v="Pago"/>
  </r>
  <r>
    <d v="2024-08-05T00:00:00"/>
    <x v="0"/>
    <x v="1"/>
    <x v="3"/>
    <s v="Cinema"/>
    <n v="120"/>
    <s v="Cartão de Crédito"/>
    <s v="Pago"/>
  </r>
  <r>
    <d v="2024-08-07T00:00:00"/>
    <x v="0"/>
    <x v="1"/>
    <x v="4"/>
    <s v="Consulta odontológica"/>
    <n v="250"/>
    <s v="Transferência"/>
    <s v="Pago"/>
  </r>
  <r>
    <d v="2024-08-10T00:00:00"/>
    <x v="0"/>
    <x v="1"/>
    <x v="5"/>
    <s v="Material escolar"/>
    <n v="400"/>
    <s v="Débito Automático"/>
    <s v="Pendente"/>
  </r>
  <r>
    <d v="2024-08-12T00:00:00"/>
    <x v="0"/>
    <x v="1"/>
    <x v="6"/>
    <s v="Compra de roupas de inverno"/>
    <n v="600"/>
    <s v="Cartão de Crédito"/>
    <s v="Pendente"/>
  </r>
  <r>
    <d v="2024-08-15T00:00:00"/>
    <x v="0"/>
    <x v="0"/>
    <x v="7"/>
    <s v="Dividendos de ações"/>
    <n v="800"/>
    <s v="Transferência"/>
    <s v="Recebido"/>
  </r>
  <r>
    <d v="2024-08-15T00:00:00"/>
    <x v="0"/>
    <x v="1"/>
    <x v="8"/>
    <s v="Limpeza do apartamento"/>
    <n v="150"/>
    <s v="Transferência"/>
    <s v="Pago"/>
  </r>
  <r>
    <d v="2024-08-18T00:00:00"/>
    <x v="0"/>
    <x v="1"/>
    <x v="9"/>
    <s v="Compra de novo celular"/>
    <n v="1200"/>
    <s v="Cartão de Crédito"/>
    <s v="Pendente"/>
  </r>
  <r>
    <d v="2024-08-20T00:00:00"/>
    <x v="0"/>
    <x v="1"/>
    <x v="10"/>
    <s v="Reparos domésticos"/>
    <n v="450"/>
    <s v="Débito Automático"/>
    <s v="Pago"/>
  </r>
  <r>
    <d v="2024-08-22T00:00:00"/>
    <x v="0"/>
    <x v="1"/>
    <x v="11"/>
    <s v="Presente de aniversário"/>
    <n v="180"/>
    <s v="Transferência"/>
    <s v="Pendente"/>
  </r>
  <r>
    <d v="2024-08-24T00:00:00"/>
    <x v="0"/>
    <x v="1"/>
    <x v="12"/>
    <s v="Corte de cabelo e barba"/>
    <n v="80"/>
    <s v="Débito Automático"/>
    <s v="Pago"/>
  </r>
  <r>
    <d v="2024-08-28T00:00:00"/>
    <x v="0"/>
    <x v="1"/>
    <x v="13"/>
    <s v="Ração e petiscos para o cachorro"/>
    <n v="200"/>
    <s v="Débito Automático"/>
    <s v="Pago"/>
  </r>
  <r>
    <d v="2024-08-30T00:00:00"/>
    <x v="0"/>
    <x v="1"/>
    <x v="14"/>
    <s v="Reserva de pousada"/>
    <n v="750"/>
    <s v="Transferência"/>
    <s v="Pendente"/>
  </r>
  <r>
    <d v="2024-08-31T00:00:00"/>
    <x v="0"/>
    <x v="1"/>
    <x v="15"/>
    <s v="Jantar em restaurante francês"/>
    <n v="350"/>
    <s v="Cartão de Crédito"/>
    <s v="Pago"/>
  </r>
  <r>
    <d v="2024-09-01T00:00:00"/>
    <x v="1"/>
    <x v="0"/>
    <x v="0"/>
    <s v="Salário mensal"/>
    <n v="5000"/>
    <s v="Transferência"/>
    <s v="Recebido"/>
  </r>
  <r>
    <d v="2024-09-02T00:00:00"/>
    <x v="1"/>
    <x v="1"/>
    <x v="1"/>
    <s v="Compras no supermercado"/>
    <n v="450"/>
    <s v="Débito Automático"/>
    <s v="Pendente"/>
  </r>
  <r>
    <d v="2024-09-05T00:00:00"/>
    <x v="1"/>
    <x v="1"/>
    <x v="2"/>
    <s v="Gasolina"/>
    <n v="300"/>
    <s v="Débito Automático"/>
    <s v="Pago"/>
  </r>
  <r>
    <d v="2024-09-08T00:00:00"/>
    <x v="1"/>
    <x v="1"/>
    <x v="3"/>
    <s v="Cinema e jantar"/>
    <n v="200"/>
    <s v="Transferência"/>
    <s v="Pago"/>
  </r>
  <r>
    <d v="2024-09-11T00:00:00"/>
    <x v="1"/>
    <x v="1"/>
    <x v="4"/>
    <s v="Plano de saúde"/>
    <n v="600"/>
    <s v="Débito Automático"/>
    <s v="Pendente"/>
  </r>
  <r>
    <d v="2024-09-14T00:00:00"/>
    <x v="1"/>
    <x v="1"/>
    <x v="5"/>
    <s v="Material escolar"/>
    <n v="350"/>
    <s v="Transferência"/>
    <s v="Pago"/>
  </r>
  <r>
    <d v="2024-09-17T00:00:00"/>
    <x v="1"/>
    <x v="1"/>
    <x v="6"/>
    <s v="Compra de roupas"/>
    <n v="500"/>
    <s v="Cartão de Crédito"/>
    <s v="Pendente"/>
  </r>
  <r>
    <d v="2024-09-20T00:00:00"/>
    <x v="1"/>
    <x v="0"/>
    <x v="16"/>
    <s v="Pagamento por projeto freelancer"/>
    <n v="1200"/>
    <s v="Transferência"/>
    <s v="Recebido"/>
  </r>
  <r>
    <d v="2024-09-20T00:00:00"/>
    <x v="1"/>
    <x v="1"/>
    <x v="8"/>
    <s v="Manutenção do veículo"/>
    <n v="800"/>
    <s v="Transferência"/>
    <s v="Pago"/>
  </r>
  <r>
    <d v="2024-09-23T00:00:00"/>
    <x v="1"/>
    <x v="1"/>
    <x v="9"/>
    <s v="Compra de novo smartphone"/>
    <n v="1500"/>
    <s v="Cartão de Crédito"/>
    <s v="Pendente"/>
  </r>
  <r>
    <d v="2024-09-26T00:00:00"/>
    <x v="1"/>
    <x v="1"/>
    <x v="17"/>
    <s v="Conta de energia elétrica"/>
    <n v="250"/>
    <s v="Débito Automático"/>
    <s v="Pago"/>
  </r>
  <r>
    <d v="2024-09-29T00:00:00"/>
    <x v="1"/>
    <x v="1"/>
    <x v="11"/>
    <s v="Aniversário da mãe"/>
    <n v="400"/>
    <s v="Cartão de Crédito"/>
    <s v="Pendente"/>
  </r>
  <r>
    <d v="2024-10-01T00:00:00"/>
    <x v="2"/>
    <x v="0"/>
    <x v="0"/>
    <s v="Salário mensal"/>
    <n v="5000"/>
    <s v="Transferência"/>
    <s v="Recebido"/>
  </r>
  <r>
    <d v="2024-10-01T00:00:00"/>
    <x v="2"/>
    <x v="1"/>
    <x v="1"/>
    <s v="Compras no supermercado"/>
    <n v="600"/>
    <s v="Débito Automático"/>
    <s v="Pendente"/>
  </r>
  <r>
    <d v="2024-10-03T00:00:00"/>
    <x v="2"/>
    <x v="1"/>
    <x v="2"/>
    <s v="Recarga de cartão de transporte"/>
    <n v="200"/>
    <s v="Cartão de Crédito"/>
    <s v="Pago"/>
  </r>
  <r>
    <d v="2024-10-05T00:00:00"/>
    <x v="2"/>
    <x v="1"/>
    <x v="3"/>
    <s v="Ingressos para teatro"/>
    <n v="180"/>
    <s v="Transferência"/>
    <s v="Pago"/>
  </r>
  <r>
    <d v="2024-10-08T00:00:00"/>
    <x v="2"/>
    <x v="1"/>
    <x v="4"/>
    <s v="Remédios de farmácia"/>
    <n v="120"/>
    <s v="Débito Automático"/>
    <s v="Pendente"/>
  </r>
  <r>
    <d v="2024-10-10T00:00:00"/>
    <x v="2"/>
    <x v="1"/>
    <x v="5"/>
    <s v="Cursos online"/>
    <n v="350"/>
    <s v="Cartão de Crédito"/>
    <s v="Pendente"/>
  </r>
  <r>
    <d v="2024-10-13T00:00:00"/>
    <x v="2"/>
    <x v="1"/>
    <x v="6"/>
    <s v="Roupas de primavera"/>
    <n v="400"/>
    <s v="Transferência"/>
    <s v="Pago"/>
  </r>
  <r>
    <d v="2024-10-15T00:00:00"/>
    <x v="2"/>
    <x v="1"/>
    <x v="8"/>
    <s v="Manutenção da casa"/>
    <n v="450"/>
    <s v="Débito Automático"/>
    <s v="Pago"/>
  </r>
  <r>
    <d v="2024-10-18T00:00:00"/>
    <x v="2"/>
    <x v="0"/>
    <x v="18"/>
    <s v="Venda de equipamentos eletrônicos"/>
    <n v="1500"/>
    <s v="Transferência"/>
    <s v="Recebido"/>
  </r>
  <r>
    <d v="2024-10-18T00:00:00"/>
    <x v="2"/>
    <x v="1"/>
    <x v="9"/>
    <s v="Manutenção do computador"/>
    <n v="300"/>
    <s v="Cartão de Crédito"/>
    <s v="Pendente"/>
  </r>
  <r>
    <d v="2024-10-20T00:00:00"/>
    <x v="2"/>
    <x v="1"/>
    <x v="10"/>
    <s v="Troca de móveis da cozinha"/>
    <n v="800"/>
    <s v="Transferência"/>
    <s v="Pago"/>
  </r>
  <r>
    <d v="2024-10-22T00:00:00"/>
    <x v="2"/>
    <x v="1"/>
    <x v="11"/>
    <s v="Presentes para casamento"/>
    <n v="250"/>
    <s v="Cartão de Crédito"/>
    <s v="Pendente"/>
  </r>
  <r>
    <d v="2024-10-24T00:00:00"/>
    <x v="2"/>
    <x v="1"/>
    <x v="13"/>
    <s v="Veterinário para o pet"/>
    <n v="150"/>
    <s v="Débito Automático"/>
    <s v="Pago"/>
  </r>
  <r>
    <d v="2024-10-26T00:00:00"/>
    <x v="2"/>
    <x v="1"/>
    <x v="12"/>
    <s v="Salão de beleza"/>
    <n v="250"/>
    <s v="Transferência"/>
    <s v="Pendente"/>
  </r>
  <r>
    <d v="2024-10-30T00:00:00"/>
    <x v="2"/>
    <x v="1"/>
    <x v="15"/>
    <s v="Jantar em restaurante italiano"/>
    <n v="220"/>
    <s v="Transferência"/>
    <s v="Pendente"/>
  </r>
  <r>
    <d v="2024-10-31T00:00:00"/>
    <x v="2"/>
    <x v="1"/>
    <x v="14"/>
    <s v="Reserva de hotel para fim de semana"/>
    <n v="500"/>
    <s v="Cartão de Crédito"/>
    <s v="Penden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DFFC9D-AE15-48A1-A50B-5B6769167593}" name="Tabela dinâmica1"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A3:B18" firstHeaderRow="1" firstDataRow="1" firstDataCol="1" rowPageCount="1" colPageCount="1"/>
  <pivotFields count="8">
    <pivotField numFmtId="14" showAll="0"/>
    <pivotField numFmtId="1" showAll="0">
      <items count="4">
        <item h="1" x="0"/>
        <item h="1" x="1"/>
        <item x="2"/>
        <item t="default"/>
      </items>
    </pivotField>
    <pivotField axis="axisPage" showAll="0">
      <items count="3">
        <item x="0"/>
        <item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44" showAll="0"/>
    <pivotField showAll="0"/>
    <pivotField showAll="0"/>
  </pivotFields>
  <rowFields count="1">
    <field x="3"/>
  </rowFields>
  <rowItems count="15">
    <i>
      <x/>
    </i>
    <i>
      <x v="1"/>
    </i>
    <i>
      <x v="2"/>
    </i>
    <i>
      <x v="3"/>
    </i>
    <i>
      <x v="5"/>
    </i>
    <i>
      <x v="7"/>
    </i>
    <i>
      <x v="8"/>
    </i>
    <i>
      <x v="9"/>
    </i>
    <i>
      <x v="11"/>
    </i>
    <i>
      <x v="12"/>
    </i>
    <i>
      <x v="13"/>
    </i>
    <i>
      <x v="15"/>
    </i>
    <i>
      <x v="17"/>
    </i>
    <i>
      <x v="18"/>
    </i>
    <i t="grand">
      <x/>
    </i>
  </rowItems>
  <colItems count="1">
    <i/>
  </colItems>
  <pageFields count="1">
    <pageField fld="2" item="1" hier="-1"/>
  </pageFields>
  <dataFields count="1">
    <dataField name="Soma de Valor" fld="5" baseField="6"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0D5E17-0AFF-4B9F-BC4D-12EC9F67E296}" name="Tabela dinâmica2"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location ref="D3:E6" firstHeaderRow="1" firstDataRow="1" firstDataCol="1" rowPageCount="1" colPageCount="1"/>
  <pivotFields count="8">
    <pivotField numFmtId="14" showAll="0"/>
    <pivotField numFmtId="1" showAll="0">
      <items count="4">
        <item h="1" x="0"/>
        <item h="1" x="1"/>
        <item x="2"/>
        <item t="default"/>
      </items>
    </pivotField>
    <pivotField axis="axisPage" showAll="0">
      <items count="3">
        <item x="0"/>
        <item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44" showAll="0"/>
    <pivotField showAll="0"/>
    <pivotField showAll="0"/>
  </pivotFields>
  <rowFields count="1">
    <field x="3"/>
  </rowFields>
  <rowItems count="3">
    <i>
      <x v="10"/>
    </i>
    <i>
      <x v="16"/>
    </i>
    <i t="grand">
      <x/>
    </i>
  </rowItems>
  <colItems count="1">
    <i/>
  </colItems>
  <pageFields count="1">
    <pageField fld="2" item="0" hier="-1"/>
  </pageFields>
  <dataFields count="1">
    <dataField name="Soma de Valor" fld="5" baseField="2"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ês" xr10:uid="{63B815ED-717D-4194-85B9-9CA53F7FF5E5}" sourceName="Mês">
  <pivotTables>
    <pivotTable tabId="3" name="Tabela dinâmica1"/>
    <pivotTable tabId="3" name="Tabela dinâmica2"/>
  </pivotTables>
  <data>
    <tabular pivotCacheId="1897959546">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ês" xr10:uid="{D36EC0DB-137F-4EC9-8648-59D383E874AD}" cache="Slicer_Mês" caption="Mês"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1E4A2-E176-48B8-A1DE-2147A4263177}" name="Tabela1" displayName="Tabela1" ref="A1:H45" totalsRowShown="0" dataDxfId="11">
  <autoFilter ref="A1:H45" xr:uid="{B891E4A2-E176-48B8-A1DE-2147A4263177}"/>
  <tableColumns count="8">
    <tableColumn id="1" xr3:uid="{60458D6A-D57F-46F3-A78E-E8DAF32956BB}" name="Data" dataDxfId="5"/>
    <tableColumn id="8" xr3:uid="{C33BC798-59B9-4FD0-A297-46E8472F44A7}" name="Mês" dataDxfId="3">
      <calculatedColumnFormula>MONTH(Tabela1[[#This Row],[Data]])</calculatedColumnFormula>
    </tableColumn>
    <tableColumn id="2" xr3:uid="{93E59415-0CDD-46E7-8969-3C3C45EE9A36}" name="Tipo" dataDxfId="4"/>
    <tableColumn id="3" xr3:uid="{03D7187E-26B6-44E5-A6BC-71B750D68EF0}" name="Categoria" dataDxfId="10"/>
    <tableColumn id="4" xr3:uid="{195917AA-BEDC-4AA7-8415-85C67F856028}" name="Descrição" dataDxfId="9"/>
    <tableColumn id="5" xr3:uid="{3018873B-E7C0-4E00-A051-355937310571}" name="Valor" dataDxfId="8"/>
    <tableColumn id="6" xr3:uid="{9B6FFF58-7160-4D95-A292-0BD3044250FA}" name="Operação Bancária" dataDxfId="7"/>
    <tableColumn id="7" xr3:uid="{535CB475-AD9E-489C-8381-86377069F5B3}" name="Status"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6A8A24-C0A7-4990-8D91-088038D0446A}" name="Table2" displayName="Table2" ref="B4:C18" totalsRowCount="1">
  <autoFilter ref="B4:C17" xr:uid="{CC6A8A24-C0A7-4990-8D91-088038D0446A}"/>
  <tableColumns count="2">
    <tableColumn id="1" xr3:uid="{75A948FD-9786-47A3-9B52-9B3DC82EE964}" name="Data de lançamento"/>
    <tableColumn id="2" xr3:uid="{9DA08685-B9F3-4BBE-8B9E-56555597A572}" name="Depósito reservado" dataDxfId="1" totalsRow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
  <sheetViews>
    <sheetView topLeftCell="A11" workbookViewId="0">
      <selection sqref="A1:G44"/>
    </sheetView>
  </sheetViews>
  <sheetFormatPr defaultRowHeight="15" x14ac:dyDescent="0.25"/>
  <cols>
    <col min="1" max="7" width="23.7109375" style="1" customWidth="1"/>
  </cols>
  <sheetData>
    <row r="1" spans="1:7" ht="12" customHeight="1" x14ac:dyDescent="0.25">
      <c r="A1" s="2">
        <v>45505</v>
      </c>
      <c r="B1" s="3" t="s">
        <v>0</v>
      </c>
      <c r="C1" s="3" t="s">
        <v>1</v>
      </c>
      <c r="D1" s="3" t="s">
        <v>2</v>
      </c>
      <c r="E1" s="4">
        <v>5000</v>
      </c>
      <c r="F1" s="3" t="s">
        <v>3</v>
      </c>
      <c r="G1" s="3" t="s">
        <v>4</v>
      </c>
    </row>
    <row r="2" spans="1:7" ht="12" customHeight="1" x14ac:dyDescent="0.25">
      <c r="A2" s="2">
        <v>45505</v>
      </c>
      <c r="B2" s="3" t="s">
        <v>5</v>
      </c>
      <c r="C2" s="3" t="s">
        <v>6</v>
      </c>
      <c r="D2" s="3" t="s">
        <v>7</v>
      </c>
      <c r="E2" s="4">
        <v>550</v>
      </c>
      <c r="F2" s="3" t="s">
        <v>8</v>
      </c>
      <c r="G2" s="3" t="s">
        <v>9</v>
      </c>
    </row>
    <row r="3" spans="1:7" ht="12" customHeight="1" x14ac:dyDescent="0.25">
      <c r="A3" s="2">
        <v>45507</v>
      </c>
      <c r="B3" s="3" t="s">
        <v>5</v>
      </c>
      <c r="C3" s="3" t="s">
        <v>10</v>
      </c>
      <c r="D3" s="3" t="s">
        <v>11</v>
      </c>
      <c r="E3" s="4">
        <v>300</v>
      </c>
      <c r="F3" s="3" t="s">
        <v>12</v>
      </c>
      <c r="G3" s="3" t="s">
        <v>13</v>
      </c>
    </row>
    <row r="4" spans="1:7" ht="12" customHeight="1" x14ac:dyDescent="0.25">
      <c r="A4" s="2">
        <v>45509</v>
      </c>
      <c r="B4" s="3" t="s">
        <v>5</v>
      </c>
      <c r="C4" s="3" t="s">
        <v>14</v>
      </c>
      <c r="D4" s="3" t="s">
        <v>15</v>
      </c>
      <c r="E4" s="4">
        <v>120</v>
      </c>
      <c r="F4" s="3" t="s">
        <v>12</v>
      </c>
      <c r="G4" s="3" t="s">
        <v>13</v>
      </c>
    </row>
    <row r="5" spans="1:7" ht="12" customHeight="1" x14ac:dyDescent="0.25">
      <c r="A5" s="2">
        <v>45511</v>
      </c>
      <c r="B5" s="3" t="s">
        <v>5</v>
      </c>
      <c r="C5" s="3" t="s">
        <v>16</v>
      </c>
      <c r="D5" s="3" t="s">
        <v>17</v>
      </c>
      <c r="E5" s="4">
        <v>250</v>
      </c>
      <c r="F5" s="3" t="s">
        <v>3</v>
      </c>
      <c r="G5" s="3" t="s">
        <v>13</v>
      </c>
    </row>
    <row r="6" spans="1:7" ht="12" customHeight="1" x14ac:dyDescent="0.25">
      <c r="A6" s="2">
        <v>45514</v>
      </c>
      <c r="B6" s="3" t="s">
        <v>5</v>
      </c>
      <c r="C6" s="3" t="s">
        <v>18</v>
      </c>
      <c r="D6" s="3" t="s">
        <v>19</v>
      </c>
      <c r="E6" s="4">
        <v>400</v>
      </c>
      <c r="F6" s="3" t="s">
        <v>8</v>
      </c>
      <c r="G6" s="3" t="s">
        <v>9</v>
      </c>
    </row>
    <row r="7" spans="1:7" ht="12" customHeight="1" x14ac:dyDescent="0.25">
      <c r="A7" s="2">
        <v>45516</v>
      </c>
      <c r="B7" s="3" t="s">
        <v>5</v>
      </c>
      <c r="C7" s="3" t="s">
        <v>20</v>
      </c>
      <c r="D7" s="3" t="s">
        <v>21</v>
      </c>
      <c r="E7" s="4">
        <v>600</v>
      </c>
      <c r="F7" s="3" t="s">
        <v>12</v>
      </c>
      <c r="G7" s="3" t="s">
        <v>9</v>
      </c>
    </row>
    <row r="8" spans="1:7" ht="12" customHeight="1" x14ac:dyDescent="0.25">
      <c r="A8" s="2">
        <v>45519</v>
      </c>
      <c r="B8" s="3" t="s">
        <v>0</v>
      </c>
      <c r="C8" s="3" t="s">
        <v>22</v>
      </c>
      <c r="D8" s="3" t="s">
        <v>23</v>
      </c>
      <c r="E8" s="4">
        <v>800</v>
      </c>
      <c r="F8" s="3" t="s">
        <v>3</v>
      </c>
      <c r="G8" s="3" t="s">
        <v>4</v>
      </c>
    </row>
    <row r="9" spans="1:7" ht="12" customHeight="1" x14ac:dyDescent="0.25">
      <c r="A9" s="2">
        <v>45519</v>
      </c>
      <c r="B9" s="3" t="s">
        <v>5</v>
      </c>
      <c r="C9" s="3" t="s">
        <v>24</v>
      </c>
      <c r="D9" s="3" t="s">
        <v>25</v>
      </c>
      <c r="E9" s="4">
        <v>150</v>
      </c>
      <c r="F9" s="3" t="s">
        <v>3</v>
      </c>
      <c r="G9" s="3" t="s">
        <v>13</v>
      </c>
    </row>
    <row r="10" spans="1:7" ht="12" customHeight="1" x14ac:dyDescent="0.25">
      <c r="A10" s="2">
        <v>45522</v>
      </c>
      <c r="B10" s="3" t="s">
        <v>5</v>
      </c>
      <c r="C10" s="3" t="s">
        <v>26</v>
      </c>
      <c r="D10" s="3" t="s">
        <v>27</v>
      </c>
      <c r="E10" s="4">
        <v>1200</v>
      </c>
      <c r="F10" s="3" t="s">
        <v>12</v>
      </c>
      <c r="G10" s="3" t="s">
        <v>9</v>
      </c>
    </row>
    <row r="11" spans="1:7" ht="12" customHeight="1" x14ac:dyDescent="0.25">
      <c r="A11" s="2">
        <v>45524</v>
      </c>
      <c r="B11" s="3" t="s">
        <v>5</v>
      </c>
      <c r="C11" s="3" t="s">
        <v>28</v>
      </c>
      <c r="D11" s="3" t="s">
        <v>29</v>
      </c>
      <c r="E11" s="4">
        <v>450</v>
      </c>
      <c r="F11" s="3" t="s">
        <v>8</v>
      </c>
      <c r="G11" s="3" t="s">
        <v>13</v>
      </c>
    </row>
    <row r="12" spans="1:7" ht="12" customHeight="1" x14ac:dyDescent="0.25">
      <c r="A12" s="2">
        <v>45526</v>
      </c>
      <c r="B12" s="3" t="s">
        <v>5</v>
      </c>
      <c r="C12" s="3" t="s">
        <v>30</v>
      </c>
      <c r="D12" s="3" t="s">
        <v>31</v>
      </c>
      <c r="E12" s="4">
        <v>180</v>
      </c>
      <c r="F12" s="3" t="s">
        <v>3</v>
      </c>
      <c r="G12" s="3" t="s">
        <v>9</v>
      </c>
    </row>
    <row r="13" spans="1:7" ht="12" customHeight="1" x14ac:dyDescent="0.25">
      <c r="A13" s="2">
        <v>45528</v>
      </c>
      <c r="B13" s="3" t="s">
        <v>5</v>
      </c>
      <c r="C13" s="3" t="s">
        <v>32</v>
      </c>
      <c r="D13" s="3" t="s">
        <v>33</v>
      </c>
      <c r="E13" s="4">
        <v>80</v>
      </c>
      <c r="F13" s="3" t="s">
        <v>8</v>
      </c>
      <c r="G13" s="3" t="s">
        <v>13</v>
      </c>
    </row>
    <row r="14" spans="1:7" ht="12" customHeight="1" x14ac:dyDescent="0.25">
      <c r="A14" s="2">
        <v>45532</v>
      </c>
      <c r="B14" s="3" t="s">
        <v>5</v>
      </c>
      <c r="C14" s="3" t="s">
        <v>34</v>
      </c>
      <c r="D14" s="3" t="s">
        <v>35</v>
      </c>
      <c r="E14" s="4">
        <v>200</v>
      </c>
      <c r="F14" s="3" t="s">
        <v>8</v>
      </c>
      <c r="G14" s="3" t="s">
        <v>13</v>
      </c>
    </row>
    <row r="15" spans="1:7" ht="12" customHeight="1" x14ac:dyDescent="0.25">
      <c r="A15" s="2">
        <v>45534</v>
      </c>
      <c r="B15" s="3" t="s">
        <v>5</v>
      </c>
      <c r="C15" s="3" t="s">
        <v>36</v>
      </c>
      <c r="D15" s="3" t="s">
        <v>37</v>
      </c>
      <c r="E15" s="4">
        <v>750</v>
      </c>
      <c r="F15" s="3" t="s">
        <v>3</v>
      </c>
      <c r="G15" s="3" t="s">
        <v>9</v>
      </c>
    </row>
    <row r="16" spans="1:7" ht="12" customHeight="1" x14ac:dyDescent="0.25">
      <c r="A16" s="2">
        <v>45535</v>
      </c>
      <c r="B16" s="3" t="s">
        <v>5</v>
      </c>
      <c r="C16" s="3" t="s">
        <v>38</v>
      </c>
      <c r="D16" s="3" t="s">
        <v>39</v>
      </c>
      <c r="E16" s="4">
        <v>350</v>
      </c>
      <c r="F16" s="3" t="s">
        <v>12</v>
      </c>
      <c r="G16" s="3" t="s">
        <v>13</v>
      </c>
    </row>
    <row r="17" spans="1:7" ht="12" customHeight="1" x14ac:dyDescent="0.25">
      <c r="A17" s="2">
        <v>45536</v>
      </c>
      <c r="B17" s="3" t="s">
        <v>0</v>
      </c>
      <c r="C17" s="3" t="s">
        <v>1</v>
      </c>
      <c r="D17" s="3" t="s">
        <v>2</v>
      </c>
      <c r="E17" s="4">
        <v>5000</v>
      </c>
      <c r="F17" s="3" t="s">
        <v>3</v>
      </c>
      <c r="G17" s="3" t="s">
        <v>4</v>
      </c>
    </row>
    <row r="18" spans="1:7" ht="12" customHeight="1" x14ac:dyDescent="0.25">
      <c r="A18" s="2">
        <v>45537</v>
      </c>
      <c r="B18" s="3" t="s">
        <v>5</v>
      </c>
      <c r="C18" s="3" t="s">
        <v>6</v>
      </c>
      <c r="D18" s="4" t="s">
        <v>7</v>
      </c>
      <c r="E18" s="4">
        <v>450</v>
      </c>
      <c r="F18" s="3" t="s">
        <v>8</v>
      </c>
      <c r="G18" s="3" t="s">
        <v>9</v>
      </c>
    </row>
    <row r="19" spans="1:7" ht="12" customHeight="1" x14ac:dyDescent="0.25">
      <c r="A19" s="2">
        <v>45540</v>
      </c>
      <c r="B19" s="3" t="s">
        <v>5</v>
      </c>
      <c r="C19" s="3" t="s">
        <v>10</v>
      </c>
      <c r="D19" s="4" t="s">
        <v>11</v>
      </c>
      <c r="E19" s="4">
        <v>300</v>
      </c>
      <c r="F19" s="3" t="s">
        <v>8</v>
      </c>
      <c r="G19" s="3" t="s">
        <v>13</v>
      </c>
    </row>
    <row r="20" spans="1:7" ht="12" customHeight="1" x14ac:dyDescent="0.25">
      <c r="A20" s="2">
        <v>45543</v>
      </c>
      <c r="B20" s="3" t="s">
        <v>5</v>
      </c>
      <c r="C20" s="3" t="s">
        <v>14</v>
      </c>
      <c r="D20" s="4" t="s">
        <v>40</v>
      </c>
      <c r="E20" s="4">
        <v>200</v>
      </c>
      <c r="F20" s="3" t="s">
        <v>3</v>
      </c>
      <c r="G20" s="3" t="s">
        <v>13</v>
      </c>
    </row>
    <row r="21" spans="1:7" ht="12" customHeight="1" x14ac:dyDescent="0.25">
      <c r="A21" s="2">
        <v>45546</v>
      </c>
      <c r="B21" s="3" t="s">
        <v>5</v>
      </c>
      <c r="C21" s="3" t="s">
        <v>16</v>
      </c>
      <c r="D21" s="4" t="s">
        <v>41</v>
      </c>
      <c r="E21" s="4">
        <v>600</v>
      </c>
      <c r="F21" s="3" t="s">
        <v>8</v>
      </c>
      <c r="G21" s="3" t="s">
        <v>9</v>
      </c>
    </row>
    <row r="22" spans="1:7" ht="12" customHeight="1" x14ac:dyDescent="0.25">
      <c r="A22" s="2">
        <v>45549</v>
      </c>
      <c r="B22" s="3" t="s">
        <v>5</v>
      </c>
      <c r="C22" s="3" t="s">
        <v>18</v>
      </c>
      <c r="D22" s="4" t="s">
        <v>19</v>
      </c>
      <c r="E22" s="4">
        <v>350</v>
      </c>
      <c r="F22" s="3" t="s">
        <v>3</v>
      </c>
      <c r="G22" s="3" t="s">
        <v>13</v>
      </c>
    </row>
    <row r="23" spans="1:7" ht="12" customHeight="1" x14ac:dyDescent="0.25">
      <c r="A23" s="2">
        <v>45552</v>
      </c>
      <c r="B23" s="3" t="s">
        <v>5</v>
      </c>
      <c r="C23" s="3" t="s">
        <v>20</v>
      </c>
      <c r="D23" s="4" t="s">
        <v>42</v>
      </c>
      <c r="E23" s="4">
        <v>500</v>
      </c>
      <c r="F23" s="3" t="s">
        <v>12</v>
      </c>
      <c r="G23" s="3" t="s">
        <v>9</v>
      </c>
    </row>
    <row r="24" spans="1:7" ht="12" customHeight="1" x14ac:dyDescent="0.25">
      <c r="A24" s="2">
        <v>45555</v>
      </c>
      <c r="B24" s="3" t="s">
        <v>0</v>
      </c>
      <c r="C24" s="3" t="s">
        <v>43</v>
      </c>
      <c r="D24" s="3" t="s">
        <v>44</v>
      </c>
      <c r="E24" s="4">
        <v>1200</v>
      </c>
      <c r="F24" s="3" t="s">
        <v>3</v>
      </c>
      <c r="G24" s="3" t="s">
        <v>4</v>
      </c>
    </row>
    <row r="25" spans="1:7" ht="12" customHeight="1" x14ac:dyDescent="0.25">
      <c r="A25" s="2">
        <v>45555</v>
      </c>
      <c r="B25" s="3" t="s">
        <v>5</v>
      </c>
      <c r="C25" s="3" t="s">
        <v>24</v>
      </c>
      <c r="D25" s="4" t="s">
        <v>45</v>
      </c>
      <c r="E25" s="4">
        <v>800</v>
      </c>
      <c r="F25" s="3" t="s">
        <v>3</v>
      </c>
      <c r="G25" s="3" t="s">
        <v>13</v>
      </c>
    </row>
    <row r="26" spans="1:7" ht="12" customHeight="1" x14ac:dyDescent="0.25">
      <c r="A26" s="2">
        <v>45558</v>
      </c>
      <c r="B26" s="3" t="s">
        <v>5</v>
      </c>
      <c r="C26" s="3" t="s">
        <v>26</v>
      </c>
      <c r="D26" s="4" t="s">
        <v>46</v>
      </c>
      <c r="E26" s="4">
        <v>1500</v>
      </c>
      <c r="F26" s="3" t="s">
        <v>12</v>
      </c>
      <c r="G26" s="3" t="s">
        <v>9</v>
      </c>
    </row>
    <row r="27" spans="1:7" ht="12" customHeight="1" x14ac:dyDescent="0.25">
      <c r="A27" s="2">
        <v>45561</v>
      </c>
      <c r="B27" s="3" t="s">
        <v>5</v>
      </c>
      <c r="C27" s="3" t="s">
        <v>47</v>
      </c>
      <c r="D27" s="4" t="s">
        <v>48</v>
      </c>
      <c r="E27" s="4">
        <v>250</v>
      </c>
      <c r="F27" s="3" t="s">
        <v>8</v>
      </c>
      <c r="G27" s="3" t="s">
        <v>13</v>
      </c>
    </row>
    <row r="28" spans="1:7" ht="12" customHeight="1" x14ac:dyDescent="0.25">
      <c r="A28" s="2">
        <v>45564</v>
      </c>
      <c r="B28" s="3" t="s">
        <v>5</v>
      </c>
      <c r="C28" s="3" t="s">
        <v>30</v>
      </c>
      <c r="D28" s="4" t="s">
        <v>49</v>
      </c>
      <c r="E28" s="4">
        <v>400</v>
      </c>
      <c r="F28" s="3" t="s">
        <v>12</v>
      </c>
      <c r="G28" s="3" t="s">
        <v>9</v>
      </c>
    </row>
    <row r="29" spans="1:7" ht="12" customHeight="1" x14ac:dyDescent="0.25">
      <c r="A29" s="2">
        <v>45566</v>
      </c>
      <c r="B29" s="3" t="s">
        <v>0</v>
      </c>
      <c r="C29" s="3" t="s">
        <v>1</v>
      </c>
      <c r="D29" s="3" t="s">
        <v>2</v>
      </c>
      <c r="E29" s="4">
        <v>5000</v>
      </c>
      <c r="F29" s="3" t="s">
        <v>3</v>
      </c>
      <c r="G29" s="3" t="s">
        <v>4</v>
      </c>
    </row>
    <row r="30" spans="1:7" ht="12" customHeight="1" x14ac:dyDescent="0.25">
      <c r="A30" s="2">
        <v>45566</v>
      </c>
      <c r="B30" s="3" t="s">
        <v>5</v>
      </c>
      <c r="C30" s="3" t="s">
        <v>6</v>
      </c>
      <c r="D30" s="3" t="s">
        <v>7</v>
      </c>
      <c r="E30" s="4">
        <v>600</v>
      </c>
      <c r="F30" s="3" t="s">
        <v>8</v>
      </c>
      <c r="G30" s="3" t="s">
        <v>9</v>
      </c>
    </row>
    <row r="31" spans="1:7" ht="12" customHeight="1" x14ac:dyDescent="0.25">
      <c r="A31" s="2">
        <v>45568</v>
      </c>
      <c r="B31" s="3" t="s">
        <v>5</v>
      </c>
      <c r="C31" s="3" t="s">
        <v>10</v>
      </c>
      <c r="D31" s="3" t="s">
        <v>50</v>
      </c>
      <c r="E31" s="4">
        <v>200</v>
      </c>
      <c r="F31" s="3" t="s">
        <v>12</v>
      </c>
      <c r="G31" s="3" t="s">
        <v>13</v>
      </c>
    </row>
    <row r="32" spans="1:7" ht="12" customHeight="1" x14ac:dyDescent="0.25">
      <c r="A32" s="2">
        <v>45570</v>
      </c>
      <c r="B32" s="3" t="s">
        <v>5</v>
      </c>
      <c r="C32" s="3" t="s">
        <v>14</v>
      </c>
      <c r="D32" s="3" t="s">
        <v>51</v>
      </c>
      <c r="E32" s="4">
        <v>180</v>
      </c>
      <c r="F32" s="3" t="s">
        <v>3</v>
      </c>
      <c r="G32" s="3" t="s">
        <v>13</v>
      </c>
    </row>
    <row r="33" spans="1:7" ht="12" customHeight="1" x14ac:dyDescent="0.25">
      <c r="A33" s="2">
        <v>45573</v>
      </c>
      <c r="B33" s="3" t="s">
        <v>5</v>
      </c>
      <c r="C33" s="3" t="s">
        <v>16</v>
      </c>
      <c r="D33" s="3" t="s">
        <v>52</v>
      </c>
      <c r="E33" s="4">
        <v>120</v>
      </c>
      <c r="F33" s="3" t="s">
        <v>8</v>
      </c>
      <c r="G33" s="3" t="s">
        <v>9</v>
      </c>
    </row>
    <row r="34" spans="1:7" ht="12" customHeight="1" x14ac:dyDescent="0.25">
      <c r="A34" s="2">
        <v>45575</v>
      </c>
      <c r="B34" s="3" t="s">
        <v>5</v>
      </c>
      <c r="C34" s="3" t="s">
        <v>18</v>
      </c>
      <c r="D34" s="3" t="s">
        <v>53</v>
      </c>
      <c r="E34" s="4">
        <v>350</v>
      </c>
      <c r="F34" s="3" t="s">
        <v>12</v>
      </c>
      <c r="G34" s="3" t="s">
        <v>9</v>
      </c>
    </row>
    <row r="35" spans="1:7" ht="12" customHeight="1" x14ac:dyDescent="0.25">
      <c r="A35" s="2">
        <v>45578</v>
      </c>
      <c r="B35" s="3" t="s">
        <v>5</v>
      </c>
      <c r="C35" s="3" t="s">
        <v>20</v>
      </c>
      <c r="D35" s="3" t="s">
        <v>54</v>
      </c>
      <c r="E35" s="4">
        <v>400</v>
      </c>
      <c r="F35" s="3" t="s">
        <v>3</v>
      </c>
      <c r="G35" s="3" t="s">
        <v>13</v>
      </c>
    </row>
    <row r="36" spans="1:7" ht="12" customHeight="1" x14ac:dyDescent="0.25">
      <c r="A36" s="2">
        <v>45580</v>
      </c>
      <c r="B36" s="3" t="s">
        <v>5</v>
      </c>
      <c r="C36" s="3" t="s">
        <v>24</v>
      </c>
      <c r="D36" s="3" t="s">
        <v>55</v>
      </c>
      <c r="E36" s="4">
        <v>450</v>
      </c>
      <c r="F36" s="3" t="s">
        <v>8</v>
      </c>
      <c r="G36" s="3" t="s">
        <v>13</v>
      </c>
    </row>
    <row r="37" spans="1:7" ht="12" customHeight="1" x14ac:dyDescent="0.25">
      <c r="A37" s="2">
        <v>45583</v>
      </c>
      <c r="B37" s="3" t="s">
        <v>0</v>
      </c>
      <c r="C37" s="3" t="s">
        <v>56</v>
      </c>
      <c r="D37" s="3" t="s">
        <v>57</v>
      </c>
      <c r="E37" s="4">
        <v>1500</v>
      </c>
      <c r="F37" s="3" t="s">
        <v>3</v>
      </c>
      <c r="G37" s="3" t="s">
        <v>4</v>
      </c>
    </row>
    <row r="38" spans="1:7" ht="12" customHeight="1" x14ac:dyDescent="0.25">
      <c r="A38" s="2">
        <v>45583</v>
      </c>
      <c r="B38" s="3" t="s">
        <v>5</v>
      </c>
      <c r="C38" s="3" t="s">
        <v>26</v>
      </c>
      <c r="D38" s="3" t="s">
        <v>58</v>
      </c>
      <c r="E38" s="4">
        <v>300</v>
      </c>
      <c r="F38" s="3" t="s">
        <v>12</v>
      </c>
      <c r="G38" s="3" t="s">
        <v>9</v>
      </c>
    </row>
    <row r="39" spans="1:7" ht="12" customHeight="1" x14ac:dyDescent="0.25">
      <c r="A39" s="2">
        <v>45585</v>
      </c>
      <c r="B39" s="3" t="s">
        <v>5</v>
      </c>
      <c r="C39" s="3" t="s">
        <v>28</v>
      </c>
      <c r="D39" s="3" t="s">
        <v>59</v>
      </c>
      <c r="E39" s="4">
        <v>800</v>
      </c>
      <c r="F39" s="3" t="s">
        <v>3</v>
      </c>
      <c r="G39" s="3" t="s">
        <v>13</v>
      </c>
    </row>
    <row r="40" spans="1:7" ht="12" customHeight="1" x14ac:dyDescent="0.25">
      <c r="A40" s="2">
        <v>45587</v>
      </c>
      <c r="B40" s="3" t="s">
        <v>5</v>
      </c>
      <c r="C40" s="3" t="s">
        <v>30</v>
      </c>
      <c r="D40" s="3" t="s">
        <v>60</v>
      </c>
      <c r="E40" s="4">
        <v>250</v>
      </c>
      <c r="F40" s="3" t="s">
        <v>12</v>
      </c>
      <c r="G40" s="3" t="s">
        <v>9</v>
      </c>
    </row>
    <row r="41" spans="1:7" ht="12" customHeight="1" x14ac:dyDescent="0.25">
      <c r="A41" s="2">
        <v>45589</v>
      </c>
      <c r="B41" s="3" t="s">
        <v>5</v>
      </c>
      <c r="C41" s="3" t="s">
        <v>34</v>
      </c>
      <c r="D41" s="3" t="s">
        <v>61</v>
      </c>
      <c r="E41" s="4">
        <v>150</v>
      </c>
      <c r="F41" s="3" t="s">
        <v>8</v>
      </c>
      <c r="G41" s="3" t="s">
        <v>13</v>
      </c>
    </row>
    <row r="42" spans="1:7" ht="12" customHeight="1" x14ac:dyDescent="0.25">
      <c r="A42" s="2">
        <v>45591</v>
      </c>
      <c r="B42" s="3" t="s">
        <v>5</v>
      </c>
      <c r="C42" s="3" t="s">
        <v>32</v>
      </c>
      <c r="D42" s="3" t="s">
        <v>62</v>
      </c>
      <c r="E42" s="4">
        <v>250</v>
      </c>
      <c r="F42" s="3" t="s">
        <v>3</v>
      </c>
      <c r="G42" s="3" t="s">
        <v>9</v>
      </c>
    </row>
    <row r="43" spans="1:7" ht="12" customHeight="1" x14ac:dyDescent="0.25">
      <c r="A43" s="2">
        <v>45595</v>
      </c>
      <c r="B43" s="3" t="s">
        <v>5</v>
      </c>
      <c r="C43" s="3" t="s">
        <v>38</v>
      </c>
      <c r="D43" s="3" t="s">
        <v>63</v>
      </c>
      <c r="E43" s="4">
        <v>220</v>
      </c>
      <c r="F43" s="3" t="s">
        <v>3</v>
      </c>
      <c r="G43" s="3" t="s">
        <v>9</v>
      </c>
    </row>
    <row r="44" spans="1:7" ht="12" customHeight="1" x14ac:dyDescent="0.25">
      <c r="A44" s="2">
        <v>45596</v>
      </c>
      <c r="B44" s="3" t="s">
        <v>5</v>
      </c>
      <c r="C44" s="3" t="s">
        <v>36</v>
      </c>
      <c r="D44" s="3" t="s">
        <v>64</v>
      </c>
      <c r="E44" s="4">
        <v>500</v>
      </c>
      <c r="F44" s="3" t="s">
        <v>12</v>
      </c>
      <c r="G44" s="3"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FA51F-A53F-46B3-A8A0-2B6C3B661CF2}">
  <sheetPr>
    <tabColor theme="4" tint="0.59999389629810485"/>
  </sheetPr>
  <dimension ref="A1:H45"/>
  <sheetViews>
    <sheetView workbookViewId="0">
      <selection activeCell="C1" sqref="C1"/>
    </sheetView>
  </sheetViews>
  <sheetFormatPr defaultRowHeight="15" x14ac:dyDescent="0.25"/>
  <cols>
    <col min="1" max="1" width="10.5703125" bestFit="1" customWidth="1"/>
    <col min="2" max="2" width="10.7109375" style="10" bestFit="1" customWidth="1"/>
    <col min="3" max="3" width="11.28515625" bestFit="1" customWidth="1"/>
    <col min="4" max="4" width="15.28515625" customWidth="1"/>
    <col min="5" max="5" width="11.42578125" bestFit="1" customWidth="1"/>
    <col min="6" max="6" width="19.140625" bestFit="1" customWidth="1"/>
    <col min="7" max="7" width="8.7109375" bestFit="1" customWidth="1"/>
  </cols>
  <sheetData>
    <row r="1" spans="1:8" x14ac:dyDescent="0.25">
      <c r="A1" t="s">
        <v>65</v>
      </c>
      <c r="B1" s="10" t="s">
        <v>73</v>
      </c>
      <c r="C1" t="s">
        <v>66</v>
      </c>
      <c r="D1" t="s">
        <v>69</v>
      </c>
      <c r="E1" t="s">
        <v>67</v>
      </c>
      <c r="F1" t="s">
        <v>68</v>
      </c>
      <c r="G1" t="s">
        <v>70</v>
      </c>
      <c r="H1" t="s">
        <v>71</v>
      </c>
    </row>
    <row r="2" spans="1:8" ht="20.45" customHeight="1" x14ac:dyDescent="0.25">
      <c r="A2" s="2">
        <v>45505</v>
      </c>
      <c r="B2" s="11">
        <f>MONTH(Tabela1[[#This Row],[Data]])</f>
        <v>8</v>
      </c>
      <c r="C2" s="3" t="s">
        <v>0</v>
      </c>
      <c r="D2" s="3" t="s">
        <v>1</v>
      </c>
      <c r="E2" s="3" t="s">
        <v>2</v>
      </c>
      <c r="F2" s="4">
        <v>5000</v>
      </c>
      <c r="G2" s="3" t="s">
        <v>3</v>
      </c>
      <c r="H2" s="3" t="s">
        <v>4</v>
      </c>
    </row>
    <row r="3" spans="1:8" ht="20.45" customHeight="1" x14ac:dyDescent="0.25">
      <c r="A3" s="2">
        <v>45505</v>
      </c>
      <c r="B3" s="11">
        <f>MONTH(Tabela1[[#This Row],[Data]])</f>
        <v>8</v>
      </c>
      <c r="C3" s="3" t="s">
        <v>5</v>
      </c>
      <c r="D3" s="3" t="s">
        <v>6</v>
      </c>
      <c r="E3" s="3" t="s">
        <v>7</v>
      </c>
      <c r="F3" s="4">
        <v>550</v>
      </c>
      <c r="G3" s="3" t="s">
        <v>8</v>
      </c>
      <c r="H3" s="3" t="s">
        <v>9</v>
      </c>
    </row>
    <row r="4" spans="1:8" ht="20.45" customHeight="1" x14ac:dyDescent="0.25">
      <c r="A4" s="2">
        <v>45507</v>
      </c>
      <c r="B4" s="11">
        <f>MONTH(Tabela1[[#This Row],[Data]])</f>
        <v>8</v>
      </c>
      <c r="C4" s="3" t="s">
        <v>5</v>
      </c>
      <c r="D4" s="3" t="s">
        <v>10</v>
      </c>
      <c r="E4" s="3" t="s">
        <v>11</v>
      </c>
      <c r="F4" s="4">
        <v>300</v>
      </c>
      <c r="G4" s="3" t="s">
        <v>12</v>
      </c>
      <c r="H4" s="3" t="s">
        <v>13</v>
      </c>
    </row>
    <row r="5" spans="1:8" ht="20.45" customHeight="1" x14ac:dyDescent="0.25">
      <c r="A5" s="2">
        <v>45509</v>
      </c>
      <c r="B5" s="11">
        <f>MONTH(Tabela1[[#This Row],[Data]])</f>
        <v>8</v>
      </c>
      <c r="C5" s="3" t="s">
        <v>5</v>
      </c>
      <c r="D5" s="3" t="s">
        <v>14</v>
      </c>
      <c r="E5" s="3" t="s">
        <v>15</v>
      </c>
      <c r="F5" s="4">
        <v>120</v>
      </c>
      <c r="G5" s="3" t="s">
        <v>12</v>
      </c>
      <c r="H5" s="3" t="s">
        <v>13</v>
      </c>
    </row>
    <row r="6" spans="1:8" ht="20.45" customHeight="1" x14ac:dyDescent="0.25">
      <c r="A6" s="2">
        <v>45511</v>
      </c>
      <c r="B6" s="11">
        <f>MONTH(Tabela1[[#This Row],[Data]])</f>
        <v>8</v>
      </c>
      <c r="C6" s="3" t="s">
        <v>5</v>
      </c>
      <c r="D6" s="3" t="s">
        <v>16</v>
      </c>
      <c r="E6" s="3" t="s">
        <v>17</v>
      </c>
      <c r="F6" s="4">
        <v>250</v>
      </c>
      <c r="G6" s="3" t="s">
        <v>3</v>
      </c>
      <c r="H6" s="3" t="s">
        <v>13</v>
      </c>
    </row>
    <row r="7" spans="1:8" ht="20.45" customHeight="1" x14ac:dyDescent="0.25">
      <c r="A7" s="2">
        <v>45514</v>
      </c>
      <c r="B7" s="11">
        <f>MONTH(Tabela1[[#This Row],[Data]])</f>
        <v>8</v>
      </c>
      <c r="C7" s="3" t="s">
        <v>5</v>
      </c>
      <c r="D7" s="3" t="s">
        <v>18</v>
      </c>
      <c r="E7" s="3" t="s">
        <v>19</v>
      </c>
      <c r="F7" s="4">
        <v>400</v>
      </c>
      <c r="G7" s="3" t="s">
        <v>8</v>
      </c>
      <c r="H7" s="3" t="s">
        <v>9</v>
      </c>
    </row>
    <row r="8" spans="1:8" ht="20.45" customHeight="1" x14ac:dyDescent="0.25">
      <c r="A8" s="2">
        <v>45516</v>
      </c>
      <c r="B8" s="11">
        <f>MONTH(Tabela1[[#This Row],[Data]])</f>
        <v>8</v>
      </c>
      <c r="C8" s="3" t="s">
        <v>5</v>
      </c>
      <c r="D8" s="3" t="s">
        <v>20</v>
      </c>
      <c r="E8" s="3" t="s">
        <v>21</v>
      </c>
      <c r="F8" s="4">
        <v>600</v>
      </c>
      <c r="G8" s="3" t="s">
        <v>12</v>
      </c>
      <c r="H8" s="3" t="s">
        <v>9</v>
      </c>
    </row>
    <row r="9" spans="1:8" ht="20.45" customHeight="1" x14ac:dyDescent="0.25">
      <c r="A9" s="2">
        <v>45519</v>
      </c>
      <c r="B9" s="11">
        <f>MONTH(Tabela1[[#This Row],[Data]])</f>
        <v>8</v>
      </c>
      <c r="C9" s="3" t="s">
        <v>0</v>
      </c>
      <c r="D9" s="3" t="s">
        <v>22</v>
      </c>
      <c r="E9" s="3" t="s">
        <v>23</v>
      </c>
      <c r="F9" s="4">
        <v>800</v>
      </c>
      <c r="G9" s="3" t="s">
        <v>3</v>
      </c>
      <c r="H9" s="3" t="s">
        <v>4</v>
      </c>
    </row>
    <row r="10" spans="1:8" ht="20.45" customHeight="1" x14ac:dyDescent="0.25">
      <c r="A10" s="2">
        <v>45519</v>
      </c>
      <c r="B10" s="11">
        <f>MONTH(Tabela1[[#This Row],[Data]])</f>
        <v>8</v>
      </c>
      <c r="C10" s="3" t="s">
        <v>5</v>
      </c>
      <c r="D10" s="3" t="s">
        <v>24</v>
      </c>
      <c r="E10" s="3" t="s">
        <v>25</v>
      </c>
      <c r="F10" s="4">
        <v>150</v>
      </c>
      <c r="G10" s="3" t="s">
        <v>3</v>
      </c>
      <c r="H10" s="3" t="s">
        <v>13</v>
      </c>
    </row>
    <row r="11" spans="1:8" ht="20.45" customHeight="1" x14ac:dyDescent="0.25">
      <c r="A11" s="2">
        <v>45522</v>
      </c>
      <c r="B11" s="11">
        <f>MONTH(Tabela1[[#This Row],[Data]])</f>
        <v>8</v>
      </c>
      <c r="C11" s="3" t="s">
        <v>5</v>
      </c>
      <c r="D11" s="3" t="s">
        <v>26</v>
      </c>
      <c r="E11" s="3" t="s">
        <v>27</v>
      </c>
      <c r="F11" s="4">
        <v>1200</v>
      </c>
      <c r="G11" s="3" t="s">
        <v>12</v>
      </c>
      <c r="H11" s="3" t="s">
        <v>9</v>
      </c>
    </row>
    <row r="12" spans="1:8" ht="20.45" customHeight="1" x14ac:dyDescent="0.25">
      <c r="A12" s="2">
        <v>45524</v>
      </c>
      <c r="B12" s="11">
        <f>MONTH(Tabela1[[#This Row],[Data]])</f>
        <v>8</v>
      </c>
      <c r="C12" s="3" t="s">
        <v>5</v>
      </c>
      <c r="D12" s="3" t="s">
        <v>28</v>
      </c>
      <c r="E12" s="3" t="s">
        <v>29</v>
      </c>
      <c r="F12" s="4">
        <v>450</v>
      </c>
      <c r="G12" s="3" t="s">
        <v>8</v>
      </c>
      <c r="H12" s="3" t="s">
        <v>13</v>
      </c>
    </row>
    <row r="13" spans="1:8" ht="20.45" customHeight="1" x14ac:dyDescent="0.25">
      <c r="A13" s="2">
        <v>45526</v>
      </c>
      <c r="B13" s="11">
        <f>MONTH(Tabela1[[#This Row],[Data]])</f>
        <v>8</v>
      </c>
      <c r="C13" s="3" t="s">
        <v>5</v>
      </c>
      <c r="D13" s="3" t="s">
        <v>30</v>
      </c>
      <c r="E13" s="3" t="s">
        <v>31</v>
      </c>
      <c r="F13" s="4">
        <v>180</v>
      </c>
      <c r="G13" s="3" t="s">
        <v>3</v>
      </c>
      <c r="H13" s="3" t="s">
        <v>9</v>
      </c>
    </row>
    <row r="14" spans="1:8" ht="20.45" customHeight="1" x14ac:dyDescent="0.25">
      <c r="A14" s="2">
        <v>45528</v>
      </c>
      <c r="B14" s="11">
        <f>MONTH(Tabela1[[#This Row],[Data]])</f>
        <v>8</v>
      </c>
      <c r="C14" s="3" t="s">
        <v>5</v>
      </c>
      <c r="D14" s="3" t="s">
        <v>32</v>
      </c>
      <c r="E14" s="3" t="s">
        <v>33</v>
      </c>
      <c r="F14" s="4">
        <v>80</v>
      </c>
      <c r="G14" s="3" t="s">
        <v>8</v>
      </c>
      <c r="H14" s="3" t="s">
        <v>13</v>
      </c>
    </row>
    <row r="15" spans="1:8" ht="20.45" customHeight="1" x14ac:dyDescent="0.25">
      <c r="A15" s="2">
        <v>45532</v>
      </c>
      <c r="B15" s="11">
        <f>MONTH(Tabela1[[#This Row],[Data]])</f>
        <v>8</v>
      </c>
      <c r="C15" s="3" t="s">
        <v>5</v>
      </c>
      <c r="D15" s="3" t="s">
        <v>34</v>
      </c>
      <c r="E15" s="3" t="s">
        <v>35</v>
      </c>
      <c r="F15" s="4">
        <v>200</v>
      </c>
      <c r="G15" s="3" t="s">
        <v>8</v>
      </c>
      <c r="H15" s="3" t="s">
        <v>13</v>
      </c>
    </row>
    <row r="16" spans="1:8" ht="20.45" customHeight="1" x14ac:dyDescent="0.25">
      <c r="A16" s="2">
        <v>45534</v>
      </c>
      <c r="B16" s="11">
        <f>MONTH(Tabela1[[#This Row],[Data]])</f>
        <v>8</v>
      </c>
      <c r="C16" s="3" t="s">
        <v>5</v>
      </c>
      <c r="D16" s="3" t="s">
        <v>36</v>
      </c>
      <c r="E16" s="3" t="s">
        <v>37</v>
      </c>
      <c r="F16" s="4">
        <v>750</v>
      </c>
      <c r="G16" s="3" t="s">
        <v>3</v>
      </c>
      <c r="H16" s="3" t="s">
        <v>9</v>
      </c>
    </row>
    <row r="17" spans="1:8" ht="20.45" customHeight="1" x14ac:dyDescent="0.25">
      <c r="A17" s="2">
        <v>45535</v>
      </c>
      <c r="B17" s="11">
        <f>MONTH(Tabela1[[#This Row],[Data]])</f>
        <v>8</v>
      </c>
      <c r="C17" s="3" t="s">
        <v>5</v>
      </c>
      <c r="D17" s="3" t="s">
        <v>38</v>
      </c>
      <c r="E17" s="3" t="s">
        <v>39</v>
      </c>
      <c r="F17" s="4">
        <v>350</v>
      </c>
      <c r="G17" s="3" t="s">
        <v>12</v>
      </c>
      <c r="H17" s="3" t="s">
        <v>13</v>
      </c>
    </row>
    <row r="18" spans="1:8" ht="20.45" customHeight="1" x14ac:dyDescent="0.25">
      <c r="A18" s="2">
        <v>45536</v>
      </c>
      <c r="B18" s="11">
        <f>MONTH(Tabela1[[#This Row],[Data]])</f>
        <v>9</v>
      </c>
      <c r="C18" s="3" t="s">
        <v>0</v>
      </c>
      <c r="D18" s="3" t="s">
        <v>1</v>
      </c>
      <c r="E18" s="3" t="s">
        <v>2</v>
      </c>
      <c r="F18" s="4">
        <v>5000</v>
      </c>
      <c r="G18" s="3" t="s">
        <v>3</v>
      </c>
      <c r="H18" s="3" t="s">
        <v>4</v>
      </c>
    </row>
    <row r="19" spans="1:8" ht="20.45" customHeight="1" x14ac:dyDescent="0.25">
      <c r="A19" s="2">
        <v>45537</v>
      </c>
      <c r="B19" s="11">
        <f>MONTH(Tabela1[[#This Row],[Data]])</f>
        <v>9</v>
      </c>
      <c r="C19" s="3" t="s">
        <v>5</v>
      </c>
      <c r="D19" s="3" t="s">
        <v>6</v>
      </c>
      <c r="E19" s="4" t="s">
        <v>7</v>
      </c>
      <c r="F19" s="4">
        <v>450</v>
      </c>
      <c r="G19" s="3" t="s">
        <v>8</v>
      </c>
      <c r="H19" s="3" t="s">
        <v>9</v>
      </c>
    </row>
    <row r="20" spans="1:8" ht="20.45" customHeight="1" x14ac:dyDescent="0.25">
      <c r="A20" s="2">
        <v>45540</v>
      </c>
      <c r="B20" s="11">
        <f>MONTH(Tabela1[[#This Row],[Data]])</f>
        <v>9</v>
      </c>
      <c r="C20" s="3" t="s">
        <v>5</v>
      </c>
      <c r="D20" s="3" t="s">
        <v>10</v>
      </c>
      <c r="E20" s="4" t="s">
        <v>11</v>
      </c>
      <c r="F20" s="4">
        <v>300</v>
      </c>
      <c r="G20" s="3" t="s">
        <v>8</v>
      </c>
      <c r="H20" s="3" t="s">
        <v>13</v>
      </c>
    </row>
    <row r="21" spans="1:8" ht="20.45" customHeight="1" x14ac:dyDescent="0.25">
      <c r="A21" s="2">
        <v>45543</v>
      </c>
      <c r="B21" s="11">
        <f>MONTH(Tabela1[[#This Row],[Data]])</f>
        <v>9</v>
      </c>
      <c r="C21" s="3" t="s">
        <v>5</v>
      </c>
      <c r="D21" s="3" t="s">
        <v>14</v>
      </c>
      <c r="E21" s="4" t="s">
        <v>40</v>
      </c>
      <c r="F21" s="4">
        <v>200</v>
      </c>
      <c r="G21" s="3" t="s">
        <v>3</v>
      </c>
      <c r="H21" s="3" t="s">
        <v>13</v>
      </c>
    </row>
    <row r="22" spans="1:8" ht="20.45" customHeight="1" x14ac:dyDescent="0.25">
      <c r="A22" s="2">
        <v>45546</v>
      </c>
      <c r="B22" s="11">
        <f>MONTH(Tabela1[[#This Row],[Data]])</f>
        <v>9</v>
      </c>
      <c r="C22" s="3" t="s">
        <v>5</v>
      </c>
      <c r="D22" s="3" t="s">
        <v>16</v>
      </c>
      <c r="E22" s="4" t="s">
        <v>41</v>
      </c>
      <c r="F22" s="4">
        <v>600</v>
      </c>
      <c r="G22" s="3" t="s">
        <v>8</v>
      </c>
      <c r="H22" s="3" t="s">
        <v>9</v>
      </c>
    </row>
    <row r="23" spans="1:8" ht="20.45" customHeight="1" x14ac:dyDescent="0.25">
      <c r="A23" s="2">
        <v>45549</v>
      </c>
      <c r="B23" s="11">
        <f>MONTH(Tabela1[[#This Row],[Data]])</f>
        <v>9</v>
      </c>
      <c r="C23" s="3" t="s">
        <v>5</v>
      </c>
      <c r="D23" s="3" t="s">
        <v>18</v>
      </c>
      <c r="E23" s="4" t="s">
        <v>19</v>
      </c>
      <c r="F23" s="4">
        <v>350</v>
      </c>
      <c r="G23" s="3" t="s">
        <v>3</v>
      </c>
      <c r="H23" s="3" t="s">
        <v>13</v>
      </c>
    </row>
    <row r="24" spans="1:8" ht="20.45" customHeight="1" x14ac:dyDescent="0.25">
      <c r="A24" s="2">
        <v>45552</v>
      </c>
      <c r="B24" s="11">
        <f>MONTH(Tabela1[[#This Row],[Data]])</f>
        <v>9</v>
      </c>
      <c r="C24" s="3" t="s">
        <v>5</v>
      </c>
      <c r="D24" s="3" t="s">
        <v>20</v>
      </c>
      <c r="E24" s="4" t="s">
        <v>42</v>
      </c>
      <c r="F24" s="4">
        <v>500</v>
      </c>
      <c r="G24" s="3" t="s">
        <v>12</v>
      </c>
      <c r="H24" s="3" t="s">
        <v>9</v>
      </c>
    </row>
    <row r="25" spans="1:8" ht="20.45" customHeight="1" x14ac:dyDescent="0.25">
      <c r="A25" s="2">
        <v>45555</v>
      </c>
      <c r="B25" s="11">
        <f>MONTH(Tabela1[[#This Row],[Data]])</f>
        <v>9</v>
      </c>
      <c r="C25" s="3" t="s">
        <v>0</v>
      </c>
      <c r="D25" s="3" t="s">
        <v>43</v>
      </c>
      <c r="E25" s="3" t="s">
        <v>44</v>
      </c>
      <c r="F25" s="4">
        <v>1200</v>
      </c>
      <c r="G25" s="3" t="s">
        <v>3</v>
      </c>
      <c r="H25" s="3" t="s">
        <v>4</v>
      </c>
    </row>
    <row r="26" spans="1:8" ht="20.45" customHeight="1" x14ac:dyDescent="0.25">
      <c r="A26" s="2">
        <v>45555</v>
      </c>
      <c r="B26" s="11">
        <f>MONTH(Tabela1[[#This Row],[Data]])</f>
        <v>9</v>
      </c>
      <c r="C26" s="3" t="s">
        <v>5</v>
      </c>
      <c r="D26" s="3" t="s">
        <v>24</v>
      </c>
      <c r="E26" s="4" t="s">
        <v>45</v>
      </c>
      <c r="F26" s="4">
        <v>800</v>
      </c>
      <c r="G26" s="3" t="s">
        <v>3</v>
      </c>
      <c r="H26" s="3" t="s">
        <v>13</v>
      </c>
    </row>
    <row r="27" spans="1:8" ht="20.45" customHeight="1" x14ac:dyDescent="0.25">
      <c r="A27" s="2">
        <v>45558</v>
      </c>
      <c r="B27" s="11">
        <f>MONTH(Tabela1[[#This Row],[Data]])</f>
        <v>9</v>
      </c>
      <c r="C27" s="3" t="s">
        <v>5</v>
      </c>
      <c r="D27" s="3" t="s">
        <v>26</v>
      </c>
      <c r="E27" s="4" t="s">
        <v>46</v>
      </c>
      <c r="F27" s="4">
        <v>1500</v>
      </c>
      <c r="G27" s="3" t="s">
        <v>12</v>
      </c>
      <c r="H27" s="3" t="s">
        <v>9</v>
      </c>
    </row>
    <row r="28" spans="1:8" ht="20.45" customHeight="1" x14ac:dyDescent="0.25">
      <c r="A28" s="2">
        <v>45561</v>
      </c>
      <c r="B28" s="11">
        <f>MONTH(Tabela1[[#This Row],[Data]])</f>
        <v>9</v>
      </c>
      <c r="C28" s="3" t="s">
        <v>5</v>
      </c>
      <c r="D28" s="3" t="s">
        <v>47</v>
      </c>
      <c r="E28" s="4" t="s">
        <v>48</v>
      </c>
      <c r="F28" s="4">
        <v>250</v>
      </c>
      <c r="G28" s="3" t="s">
        <v>8</v>
      </c>
      <c r="H28" s="3" t="s">
        <v>13</v>
      </c>
    </row>
    <row r="29" spans="1:8" ht="20.45" customHeight="1" x14ac:dyDescent="0.25">
      <c r="A29" s="2">
        <v>45564</v>
      </c>
      <c r="B29" s="11">
        <f>MONTH(Tabela1[[#This Row],[Data]])</f>
        <v>9</v>
      </c>
      <c r="C29" s="3" t="s">
        <v>5</v>
      </c>
      <c r="D29" s="3" t="s">
        <v>30</v>
      </c>
      <c r="E29" s="4" t="s">
        <v>49</v>
      </c>
      <c r="F29" s="4">
        <v>400</v>
      </c>
      <c r="G29" s="3" t="s">
        <v>12</v>
      </c>
      <c r="H29" s="3" t="s">
        <v>9</v>
      </c>
    </row>
    <row r="30" spans="1:8" ht="20.45" customHeight="1" x14ac:dyDescent="0.25">
      <c r="A30" s="2">
        <v>45566</v>
      </c>
      <c r="B30" s="11">
        <f>MONTH(Tabela1[[#This Row],[Data]])</f>
        <v>10</v>
      </c>
      <c r="C30" s="3" t="s">
        <v>0</v>
      </c>
      <c r="D30" s="3" t="s">
        <v>1</v>
      </c>
      <c r="E30" s="3" t="s">
        <v>2</v>
      </c>
      <c r="F30" s="4">
        <v>5000</v>
      </c>
      <c r="G30" s="3" t="s">
        <v>3</v>
      </c>
      <c r="H30" s="3" t="s">
        <v>4</v>
      </c>
    </row>
    <row r="31" spans="1:8" ht="20.45" customHeight="1" x14ac:dyDescent="0.25">
      <c r="A31" s="2">
        <v>45566</v>
      </c>
      <c r="B31" s="11">
        <f>MONTH(Tabela1[[#This Row],[Data]])</f>
        <v>10</v>
      </c>
      <c r="C31" s="3" t="s">
        <v>5</v>
      </c>
      <c r="D31" s="3" t="s">
        <v>6</v>
      </c>
      <c r="E31" s="3" t="s">
        <v>7</v>
      </c>
      <c r="F31" s="4">
        <v>600</v>
      </c>
      <c r="G31" s="3" t="s">
        <v>8</v>
      </c>
      <c r="H31" s="3" t="s">
        <v>9</v>
      </c>
    </row>
    <row r="32" spans="1:8" ht="20.45" customHeight="1" x14ac:dyDescent="0.25">
      <c r="A32" s="2">
        <v>45568</v>
      </c>
      <c r="B32" s="11">
        <f>MONTH(Tabela1[[#This Row],[Data]])</f>
        <v>10</v>
      </c>
      <c r="C32" s="3" t="s">
        <v>5</v>
      </c>
      <c r="D32" s="3" t="s">
        <v>10</v>
      </c>
      <c r="E32" s="3" t="s">
        <v>50</v>
      </c>
      <c r="F32" s="4">
        <v>200</v>
      </c>
      <c r="G32" s="3" t="s">
        <v>12</v>
      </c>
      <c r="H32" s="3" t="s">
        <v>13</v>
      </c>
    </row>
    <row r="33" spans="1:8" ht="20.45" customHeight="1" x14ac:dyDescent="0.25">
      <c r="A33" s="2">
        <v>45570</v>
      </c>
      <c r="B33" s="11">
        <f>MONTH(Tabela1[[#This Row],[Data]])</f>
        <v>10</v>
      </c>
      <c r="C33" s="3" t="s">
        <v>5</v>
      </c>
      <c r="D33" s="3" t="s">
        <v>14</v>
      </c>
      <c r="E33" s="3" t="s">
        <v>51</v>
      </c>
      <c r="F33" s="4">
        <v>180</v>
      </c>
      <c r="G33" s="3" t="s">
        <v>3</v>
      </c>
      <c r="H33" s="3" t="s">
        <v>13</v>
      </c>
    </row>
    <row r="34" spans="1:8" ht="20.45" customHeight="1" x14ac:dyDescent="0.25">
      <c r="A34" s="2">
        <v>45573</v>
      </c>
      <c r="B34" s="11">
        <f>MONTH(Tabela1[[#This Row],[Data]])</f>
        <v>10</v>
      </c>
      <c r="C34" s="3" t="s">
        <v>5</v>
      </c>
      <c r="D34" s="3" t="s">
        <v>16</v>
      </c>
      <c r="E34" s="3" t="s">
        <v>52</v>
      </c>
      <c r="F34" s="4">
        <v>120</v>
      </c>
      <c r="G34" s="3" t="s">
        <v>8</v>
      </c>
      <c r="H34" s="3" t="s">
        <v>9</v>
      </c>
    </row>
    <row r="35" spans="1:8" ht="20.45" customHeight="1" x14ac:dyDescent="0.25">
      <c r="A35" s="2">
        <v>45575</v>
      </c>
      <c r="B35" s="11">
        <f>MONTH(Tabela1[[#This Row],[Data]])</f>
        <v>10</v>
      </c>
      <c r="C35" s="3" t="s">
        <v>5</v>
      </c>
      <c r="D35" s="3" t="s">
        <v>18</v>
      </c>
      <c r="E35" s="3" t="s">
        <v>53</v>
      </c>
      <c r="F35" s="4">
        <v>350</v>
      </c>
      <c r="G35" s="3" t="s">
        <v>12</v>
      </c>
      <c r="H35" s="3" t="s">
        <v>9</v>
      </c>
    </row>
    <row r="36" spans="1:8" ht="20.45" customHeight="1" x14ac:dyDescent="0.25">
      <c r="A36" s="2">
        <v>45578</v>
      </c>
      <c r="B36" s="11">
        <f>MONTH(Tabela1[[#This Row],[Data]])</f>
        <v>10</v>
      </c>
      <c r="C36" s="3" t="s">
        <v>5</v>
      </c>
      <c r="D36" s="3" t="s">
        <v>20</v>
      </c>
      <c r="E36" s="3" t="s">
        <v>54</v>
      </c>
      <c r="F36" s="4">
        <v>400</v>
      </c>
      <c r="G36" s="3" t="s">
        <v>3</v>
      </c>
      <c r="H36" s="3" t="s">
        <v>13</v>
      </c>
    </row>
    <row r="37" spans="1:8" ht="20.45" customHeight="1" x14ac:dyDescent="0.25">
      <c r="A37" s="2">
        <v>45580</v>
      </c>
      <c r="B37" s="11">
        <f>MONTH(Tabela1[[#This Row],[Data]])</f>
        <v>10</v>
      </c>
      <c r="C37" s="3" t="s">
        <v>5</v>
      </c>
      <c r="D37" s="3" t="s">
        <v>24</v>
      </c>
      <c r="E37" s="3" t="s">
        <v>55</v>
      </c>
      <c r="F37" s="4">
        <v>450</v>
      </c>
      <c r="G37" s="3" t="s">
        <v>8</v>
      </c>
      <c r="H37" s="3" t="s">
        <v>13</v>
      </c>
    </row>
    <row r="38" spans="1:8" ht="20.45" customHeight="1" x14ac:dyDescent="0.25">
      <c r="A38" s="2">
        <v>45583</v>
      </c>
      <c r="B38" s="11">
        <f>MONTH(Tabela1[[#This Row],[Data]])</f>
        <v>10</v>
      </c>
      <c r="C38" s="3" t="s">
        <v>0</v>
      </c>
      <c r="D38" s="3" t="s">
        <v>56</v>
      </c>
      <c r="E38" s="3" t="s">
        <v>57</v>
      </c>
      <c r="F38" s="4">
        <v>1500</v>
      </c>
      <c r="G38" s="3" t="s">
        <v>3</v>
      </c>
      <c r="H38" s="3" t="s">
        <v>4</v>
      </c>
    </row>
    <row r="39" spans="1:8" ht="20.45" customHeight="1" x14ac:dyDescent="0.25">
      <c r="A39" s="2">
        <v>45583</v>
      </c>
      <c r="B39" s="11">
        <f>MONTH(Tabela1[[#This Row],[Data]])</f>
        <v>10</v>
      </c>
      <c r="C39" s="3" t="s">
        <v>5</v>
      </c>
      <c r="D39" s="3" t="s">
        <v>26</v>
      </c>
      <c r="E39" s="3" t="s">
        <v>58</v>
      </c>
      <c r="F39" s="4">
        <v>300</v>
      </c>
      <c r="G39" s="3" t="s">
        <v>12</v>
      </c>
      <c r="H39" s="3" t="s">
        <v>9</v>
      </c>
    </row>
    <row r="40" spans="1:8" ht="20.45" customHeight="1" x14ac:dyDescent="0.25">
      <c r="A40" s="2">
        <v>45585</v>
      </c>
      <c r="B40" s="11">
        <f>MONTH(Tabela1[[#This Row],[Data]])</f>
        <v>10</v>
      </c>
      <c r="C40" s="3" t="s">
        <v>5</v>
      </c>
      <c r="D40" s="3" t="s">
        <v>28</v>
      </c>
      <c r="E40" s="3" t="s">
        <v>59</v>
      </c>
      <c r="F40" s="4">
        <v>800</v>
      </c>
      <c r="G40" s="3" t="s">
        <v>3</v>
      </c>
      <c r="H40" s="3" t="s">
        <v>13</v>
      </c>
    </row>
    <row r="41" spans="1:8" ht="20.45" customHeight="1" x14ac:dyDescent="0.25">
      <c r="A41" s="2">
        <v>45587</v>
      </c>
      <c r="B41" s="11">
        <f>MONTH(Tabela1[[#This Row],[Data]])</f>
        <v>10</v>
      </c>
      <c r="C41" s="3" t="s">
        <v>5</v>
      </c>
      <c r="D41" s="3" t="s">
        <v>30</v>
      </c>
      <c r="E41" s="3" t="s">
        <v>60</v>
      </c>
      <c r="F41" s="4">
        <v>250</v>
      </c>
      <c r="G41" s="3" t="s">
        <v>12</v>
      </c>
      <c r="H41" s="3" t="s">
        <v>9</v>
      </c>
    </row>
    <row r="42" spans="1:8" ht="20.45" customHeight="1" x14ac:dyDescent="0.25">
      <c r="A42" s="2">
        <v>45589</v>
      </c>
      <c r="B42" s="11">
        <f>MONTH(Tabela1[[#This Row],[Data]])</f>
        <v>10</v>
      </c>
      <c r="C42" s="3" t="s">
        <v>5</v>
      </c>
      <c r="D42" s="3" t="s">
        <v>34</v>
      </c>
      <c r="E42" s="3" t="s">
        <v>61</v>
      </c>
      <c r="F42" s="4">
        <v>150</v>
      </c>
      <c r="G42" s="3" t="s">
        <v>8</v>
      </c>
      <c r="H42" s="3" t="s">
        <v>13</v>
      </c>
    </row>
    <row r="43" spans="1:8" ht="20.45" customHeight="1" x14ac:dyDescent="0.25">
      <c r="A43" s="2">
        <v>45591</v>
      </c>
      <c r="B43" s="11">
        <f>MONTH(Tabela1[[#This Row],[Data]])</f>
        <v>10</v>
      </c>
      <c r="C43" s="3" t="s">
        <v>5</v>
      </c>
      <c r="D43" s="3" t="s">
        <v>32</v>
      </c>
      <c r="E43" s="3" t="s">
        <v>62</v>
      </c>
      <c r="F43" s="4">
        <v>250</v>
      </c>
      <c r="G43" s="3" t="s">
        <v>3</v>
      </c>
      <c r="H43" s="3" t="s">
        <v>9</v>
      </c>
    </row>
    <row r="44" spans="1:8" ht="20.45" customHeight="1" x14ac:dyDescent="0.25">
      <c r="A44" s="2">
        <v>45595</v>
      </c>
      <c r="B44" s="11">
        <f>MONTH(Tabela1[[#This Row],[Data]])</f>
        <v>10</v>
      </c>
      <c r="C44" s="3" t="s">
        <v>5</v>
      </c>
      <c r="D44" s="3" t="s">
        <v>38</v>
      </c>
      <c r="E44" s="3" t="s">
        <v>63</v>
      </c>
      <c r="F44" s="4">
        <v>220</v>
      </c>
      <c r="G44" s="3" t="s">
        <v>3</v>
      </c>
      <c r="H44" s="3" t="s">
        <v>9</v>
      </c>
    </row>
    <row r="45" spans="1:8" ht="20.45" customHeight="1" x14ac:dyDescent="0.25">
      <c r="A45" s="2">
        <v>45596</v>
      </c>
      <c r="B45" s="11">
        <f>MONTH(Tabela1[[#This Row],[Data]])</f>
        <v>10</v>
      </c>
      <c r="C45" s="3" t="s">
        <v>5</v>
      </c>
      <c r="D45" s="3" t="s">
        <v>36</v>
      </c>
      <c r="E45" s="3" t="s">
        <v>64</v>
      </c>
      <c r="F45" s="4">
        <v>500</v>
      </c>
      <c r="G45" s="3" t="s">
        <v>12</v>
      </c>
      <c r="H45" s="3" t="s">
        <v>9</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A157F-D360-482A-A3AE-E03F65C04EF1}">
  <sheetPr>
    <tabColor theme="3"/>
  </sheetPr>
  <dimension ref="A1:E18"/>
  <sheetViews>
    <sheetView workbookViewId="0">
      <selection activeCell="C1" sqref="C1"/>
    </sheetView>
  </sheetViews>
  <sheetFormatPr defaultRowHeight="15" x14ac:dyDescent="0.25"/>
  <cols>
    <col min="1" max="1" width="20.85546875" bestFit="1" customWidth="1"/>
    <col min="2" max="2" width="13.85546875" bestFit="1" customWidth="1"/>
    <col min="4" max="4" width="15.28515625" bestFit="1" customWidth="1"/>
    <col min="5" max="5" width="13.85546875" bestFit="1" customWidth="1"/>
  </cols>
  <sheetData>
    <row r="1" spans="1:5" x14ac:dyDescent="0.25">
      <c r="A1" s="5" t="s">
        <v>66</v>
      </c>
      <c r="B1" t="s">
        <v>5</v>
      </c>
      <c r="D1" s="5" t="s">
        <v>66</v>
      </c>
      <c r="E1" t="s">
        <v>0</v>
      </c>
    </row>
    <row r="3" spans="1:5" x14ac:dyDescent="0.25">
      <c r="A3" s="5" t="s">
        <v>74</v>
      </c>
      <c r="B3" t="s">
        <v>72</v>
      </c>
      <c r="D3" s="5" t="s">
        <v>74</v>
      </c>
      <c r="E3" t="s">
        <v>72</v>
      </c>
    </row>
    <row r="4" spans="1:5" x14ac:dyDescent="0.25">
      <c r="A4" s="6" t="s">
        <v>6</v>
      </c>
      <c r="B4" s="7">
        <v>600</v>
      </c>
      <c r="D4" s="6" t="s">
        <v>1</v>
      </c>
      <c r="E4" s="7">
        <v>5000</v>
      </c>
    </row>
    <row r="5" spans="1:5" x14ac:dyDescent="0.25">
      <c r="A5" s="6" t="s">
        <v>32</v>
      </c>
      <c r="B5" s="7">
        <v>250</v>
      </c>
      <c r="D5" s="6" t="s">
        <v>56</v>
      </c>
      <c r="E5" s="7">
        <v>1500</v>
      </c>
    </row>
    <row r="6" spans="1:5" x14ac:dyDescent="0.25">
      <c r="A6" s="6" t="s">
        <v>18</v>
      </c>
      <c r="B6" s="7">
        <v>350</v>
      </c>
      <c r="D6" s="6" t="s">
        <v>75</v>
      </c>
      <c r="E6" s="7">
        <v>6500</v>
      </c>
    </row>
    <row r="7" spans="1:5" x14ac:dyDescent="0.25">
      <c r="A7" s="6" t="s">
        <v>26</v>
      </c>
      <c r="B7" s="7">
        <v>300</v>
      </c>
    </row>
    <row r="8" spans="1:5" x14ac:dyDescent="0.25">
      <c r="A8" s="6" t="s">
        <v>38</v>
      </c>
      <c r="B8" s="7">
        <v>220</v>
      </c>
    </row>
    <row r="9" spans="1:5" x14ac:dyDescent="0.25">
      <c r="A9" s="6" t="s">
        <v>14</v>
      </c>
      <c r="B9" s="7">
        <v>180</v>
      </c>
    </row>
    <row r="10" spans="1:5" x14ac:dyDescent="0.25">
      <c r="A10" s="6" t="s">
        <v>34</v>
      </c>
      <c r="B10" s="7">
        <v>150</v>
      </c>
    </row>
    <row r="11" spans="1:5" x14ac:dyDescent="0.25">
      <c r="A11" s="6" t="s">
        <v>30</v>
      </c>
      <c r="B11" s="7">
        <v>250</v>
      </c>
    </row>
    <row r="12" spans="1:5" x14ac:dyDescent="0.25">
      <c r="A12" s="6" t="s">
        <v>16</v>
      </c>
      <c r="B12" s="7">
        <v>120</v>
      </c>
    </row>
    <row r="13" spans="1:5" x14ac:dyDescent="0.25">
      <c r="A13" s="6" t="s">
        <v>24</v>
      </c>
      <c r="B13" s="7">
        <v>450</v>
      </c>
    </row>
    <row r="14" spans="1:5" x14ac:dyDescent="0.25">
      <c r="A14" s="6" t="s">
        <v>10</v>
      </c>
      <c r="B14" s="7">
        <v>200</v>
      </c>
    </row>
    <row r="15" spans="1:5" x14ac:dyDescent="0.25">
      <c r="A15" s="6" t="s">
        <v>28</v>
      </c>
      <c r="B15" s="7">
        <v>800</v>
      </c>
    </row>
    <row r="16" spans="1:5" x14ac:dyDescent="0.25">
      <c r="A16" s="6" t="s">
        <v>20</v>
      </c>
      <c r="B16" s="7">
        <v>400</v>
      </c>
    </row>
    <row r="17" spans="1:2" x14ac:dyDescent="0.25">
      <c r="A17" s="6" t="s">
        <v>36</v>
      </c>
      <c r="B17" s="7">
        <v>500</v>
      </c>
    </row>
    <row r="18" spans="1:2" x14ac:dyDescent="0.25">
      <c r="A18" s="6" t="s">
        <v>75</v>
      </c>
      <c r="B18" s="7">
        <v>4770</v>
      </c>
    </row>
  </sheetData>
  <pageMargins left="0.511811024" right="0.511811024" top="0.78740157499999996" bottom="0.78740157499999996" header="0.31496062000000002" footer="0.31496062000000002"/>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3007F-FBF8-4A03-9AD4-9C1A804D8F41}">
  <dimension ref="A1:U1"/>
  <sheetViews>
    <sheetView showGridLines="0" showRowColHeaders="0" tabSelected="1" zoomScale="80" zoomScaleNormal="80" workbookViewId="0">
      <selection activeCell="G14" sqref="G14"/>
    </sheetView>
  </sheetViews>
  <sheetFormatPr defaultColWidth="0" defaultRowHeight="15" x14ac:dyDescent="0.25"/>
  <cols>
    <col min="1" max="1" width="28" style="8" customWidth="1"/>
    <col min="2" max="21" width="8.85546875" style="9" customWidth="1"/>
    <col min="22" max="16384" width="8.85546875" hidden="1"/>
  </cols>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0A9A-8C75-4449-B3A6-F7CBCD54D90A}">
  <dimension ref="B1:C18"/>
  <sheetViews>
    <sheetView workbookViewId="0">
      <selection activeCell="C1" sqref="C1"/>
    </sheetView>
  </sheetViews>
  <sheetFormatPr defaultRowHeight="15" x14ac:dyDescent="0.25"/>
  <cols>
    <col min="2" max="2" width="20.7109375" customWidth="1"/>
    <col min="3" max="3" width="20.42578125" style="13" customWidth="1"/>
  </cols>
  <sheetData>
    <row r="1" spans="2:3" ht="15.75" thickBot="1" x14ac:dyDescent="0.3">
      <c r="B1" s="16" t="s">
        <v>78</v>
      </c>
      <c r="C1" s="13">
        <f>SUM(Table2[Depósito reservado])</f>
        <v>3824</v>
      </c>
    </row>
    <row r="2" spans="2:3" ht="16.5" thickTop="1" thickBot="1" x14ac:dyDescent="0.3">
      <c r="B2" s="16" t="s">
        <v>79</v>
      </c>
      <c r="C2" s="13">
        <v>20000</v>
      </c>
    </row>
    <row r="3" spans="2:3" ht="15.75" thickTop="1" x14ac:dyDescent="0.25"/>
    <row r="4" spans="2:3" x14ac:dyDescent="0.25">
      <c r="B4" t="s">
        <v>76</v>
      </c>
      <c r="C4" s="13" t="s">
        <v>77</v>
      </c>
    </row>
    <row r="5" spans="2:3" x14ac:dyDescent="0.25">
      <c r="B5" s="12">
        <v>45603</v>
      </c>
      <c r="C5" s="13">
        <v>50</v>
      </c>
    </row>
    <row r="6" spans="2:3" x14ac:dyDescent="0.25">
      <c r="B6" s="12">
        <v>45604</v>
      </c>
      <c r="C6" s="14">
        <v>334</v>
      </c>
    </row>
    <row r="7" spans="2:3" x14ac:dyDescent="0.25">
      <c r="B7" s="12">
        <v>45605</v>
      </c>
      <c r="C7" s="13">
        <v>301</v>
      </c>
    </row>
    <row r="8" spans="2:3" x14ac:dyDescent="0.25">
      <c r="B8" s="12">
        <v>45606</v>
      </c>
      <c r="C8" s="13">
        <v>382</v>
      </c>
    </row>
    <row r="9" spans="2:3" x14ac:dyDescent="0.25">
      <c r="B9" s="12">
        <v>45607</v>
      </c>
      <c r="C9" s="13">
        <v>323</v>
      </c>
    </row>
    <row r="10" spans="2:3" x14ac:dyDescent="0.25">
      <c r="B10" s="12">
        <v>45608</v>
      </c>
      <c r="C10" s="13">
        <v>243</v>
      </c>
    </row>
    <row r="11" spans="2:3" x14ac:dyDescent="0.25">
      <c r="B11" s="12">
        <v>45609</v>
      </c>
      <c r="C11" s="13">
        <v>423</v>
      </c>
    </row>
    <row r="12" spans="2:3" x14ac:dyDescent="0.25">
      <c r="B12" s="12">
        <v>45610</v>
      </c>
      <c r="C12" s="13">
        <v>189</v>
      </c>
    </row>
    <row r="13" spans="2:3" x14ac:dyDescent="0.25">
      <c r="B13" s="12">
        <v>45611</v>
      </c>
      <c r="C13" s="13">
        <v>426</v>
      </c>
    </row>
    <row r="14" spans="2:3" x14ac:dyDescent="0.25">
      <c r="B14" s="12">
        <v>45612</v>
      </c>
      <c r="C14" s="13">
        <v>153</v>
      </c>
    </row>
    <row r="15" spans="2:3" x14ac:dyDescent="0.25">
      <c r="B15" s="12">
        <v>45613</v>
      </c>
      <c r="C15" s="13">
        <v>427</v>
      </c>
    </row>
    <row r="16" spans="2:3" x14ac:dyDescent="0.25">
      <c r="B16" s="12">
        <v>45614</v>
      </c>
      <c r="C16" s="13">
        <v>106</v>
      </c>
    </row>
    <row r="17" spans="2:3" x14ac:dyDescent="0.25">
      <c r="B17" s="12">
        <v>45615</v>
      </c>
      <c r="C17" s="13">
        <v>467</v>
      </c>
    </row>
    <row r="18" spans="2:3" x14ac:dyDescent="0.25">
      <c r="C18" s="15"/>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Props1.xml><?xml version="1.0" encoding="utf-8"?>
<ds:datastoreItem xmlns:ds="http://schemas.openxmlformats.org/officeDocument/2006/customXml" ds:itemID="{51DA261A-E008-49B4-91DC-52FE5A9143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63D8E4-1D6C-4FCF-8D1D-F56D49A3BA19}">
  <ds:schemaRefs>
    <ds:schemaRef ds:uri="http://schemas.microsoft.com/sharepoint/v3/contenttype/forms"/>
  </ds:schemaRefs>
</ds:datastoreItem>
</file>

<file path=customXml/itemProps3.xml><?xml version="1.0" encoding="utf-8"?>
<ds:datastoreItem xmlns:ds="http://schemas.openxmlformats.org/officeDocument/2006/customXml" ds:itemID="{8FD9E30B-54D8-4CE8-A6E5-E0A6CC213332}">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Movimentação financeira</vt:lpstr>
      <vt:lpstr>Data</vt:lpstr>
      <vt:lpstr>Controller</vt:lpstr>
      <vt:lpstr>Dashboard</vt:lpstr>
      <vt:lpstr>Caixinha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Felipe</dc:creator>
  <cp:keywords/>
  <dc:description/>
  <cp:lastModifiedBy>Paulo Magalhães</cp:lastModifiedBy>
  <cp:revision/>
  <dcterms:created xsi:type="dcterms:W3CDTF">2015-06-05T18:19:34Z</dcterms:created>
  <dcterms:modified xsi:type="dcterms:W3CDTF">2025-01-17T03:09:17Z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y fmtid="{D5CDD505-2E9C-101B-9397-08002B2CF9AE}" pid="3" name="MediaServiceImageTags">
    <vt:lpwstr/>
  </property>
  <property fmtid="{D5CDD505-2E9C-101B-9397-08002B2CF9AE}" pid="4" name="MSIP_Label_fde7aacd-7cc4-4c31-9e6f-7ef306428f09_Enabled">
    <vt:lpwstr>true</vt:lpwstr>
  </property>
  <property fmtid="{D5CDD505-2E9C-101B-9397-08002B2CF9AE}" pid="5" name="MSIP_Label_fde7aacd-7cc4-4c31-9e6f-7ef306428f09_SetDate">
    <vt:lpwstr>2025-01-16T19:18:42Z</vt:lpwstr>
  </property>
  <property fmtid="{D5CDD505-2E9C-101B-9397-08002B2CF9AE}" pid="6" name="MSIP_Label_fde7aacd-7cc4-4c31-9e6f-7ef306428f09_Method">
    <vt:lpwstr>Privileged</vt:lpwstr>
  </property>
  <property fmtid="{D5CDD505-2E9C-101B-9397-08002B2CF9AE}" pid="7" name="MSIP_Label_fde7aacd-7cc4-4c31-9e6f-7ef306428f09_Name">
    <vt:lpwstr>_PUBLICO</vt:lpwstr>
  </property>
  <property fmtid="{D5CDD505-2E9C-101B-9397-08002B2CF9AE}" pid="8" name="MSIP_Label_fde7aacd-7cc4-4c31-9e6f-7ef306428f09_SiteId">
    <vt:lpwstr>ab9bba98-684a-43fb-add8-9c2bebede229</vt:lpwstr>
  </property>
  <property fmtid="{D5CDD505-2E9C-101B-9397-08002B2CF9AE}" pid="9" name="MSIP_Label_fde7aacd-7cc4-4c31-9e6f-7ef306428f09_ActionId">
    <vt:lpwstr>978c093a-9742-41a1-b256-723197ffafeb</vt:lpwstr>
  </property>
  <property fmtid="{D5CDD505-2E9C-101B-9397-08002B2CF9AE}" pid="10" name="MSIP_Label_fde7aacd-7cc4-4c31-9e6f-7ef306428f09_ContentBits">
    <vt:lpwstr>1</vt:lpwstr>
  </property>
</Properties>
</file>