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https://ccgpt-my.sharepoint.com/personal/paulo_ribeiro_ccg_pt/Documents/Ambiente de Trabalho/Projetos/Cyberseurity_sanity_test/Testes_With_Partial_Context/Teste_1/"/>
    </mc:Choice>
  </mc:AlternateContent>
  <xr:revisionPtr revIDLastSave="7" documentId="11_6573EC777565421567D4AFE6A6B1DA9375C35DB2" xr6:coauthVersionLast="47" xr6:coauthVersionMax="47" xr10:uidLastSave="{C503AA61-FD51-450B-9947-3D4E3AB38B56}"/>
  <bookViews>
    <workbookView xWindow="-108" yWindow="-108" windowWidth="23256" windowHeight="12456" xr2:uid="{00000000-000D-0000-FFFF-FFFF00000000}"/>
  </bookViews>
  <sheets>
    <sheet name="Summary" sheetId="17" r:id="rId1"/>
    <sheet name="Dashboard" sheetId="1" r:id="rId2"/>
    <sheet name="deepseek-r1" sheetId="2" r:id="rId3"/>
    <sheet name="gemma3" sheetId="3" r:id="rId4"/>
    <sheet name="gemma3n" sheetId="4" r:id="rId5"/>
    <sheet name="granite3-dense" sheetId="5" r:id="rId6"/>
    <sheet name="granite3.2" sheetId="6" r:id="rId7"/>
    <sheet name="lily_cyber" sheetId="7" r:id="rId8"/>
    <sheet name="llama3" sheetId="8" r:id="rId9"/>
    <sheet name="llama3.2" sheetId="9" r:id="rId10"/>
    <sheet name="mistral" sheetId="10" r:id="rId11"/>
    <sheet name="nomic-embed-text" sheetId="11" r:id="rId12"/>
    <sheet name="phi3" sheetId="12" r:id="rId13"/>
    <sheet name="phi4-mini" sheetId="13" r:id="rId14"/>
    <sheet name="phi4-mini-reasoning" sheetId="14" r:id="rId15"/>
    <sheet name="qwen2.5" sheetId="15" r:id="rId16"/>
    <sheet name="qwen3" sheetId="16"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0" i="17" l="1" a="1"/>
  <c r="F30" i="17" s="1"/>
  <c r="E31" i="17"/>
  <c r="E32" i="17"/>
  <c r="E33" i="17"/>
  <c r="E34" i="17"/>
  <c r="E35" i="17"/>
  <c r="E36" i="17"/>
  <c r="E37" i="17"/>
  <c r="E38" i="17"/>
  <c r="E39" i="17"/>
  <c r="E40" i="17"/>
  <c r="E41" i="17"/>
  <c r="E42" i="17"/>
  <c r="E43" i="17"/>
  <c r="E44" i="17"/>
  <c r="E45" i="17"/>
  <c r="E46" i="17"/>
  <c r="E47" i="17"/>
  <c r="E48" i="17"/>
  <c r="E49" i="17"/>
  <c r="E50" i="17"/>
  <c r="E51" i="17"/>
  <c r="E52" i="17"/>
  <c r="E53" i="17"/>
  <c r="E54" i="17"/>
  <c r="E30" i="17"/>
  <c r="M25" i="17" l="1"/>
  <c r="M24" i="17"/>
  <c r="M23" i="17"/>
  <c r="I26" i="17"/>
  <c r="I9" i="17"/>
  <c r="I8" i="17"/>
  <c r="I6" i="17"/>
  <c r="I3" i="17"/>
  <c r="I2" i="17"/>
  <c r="L23" i="17" l="1"/>
  <c r="I24" i="17"/>
  <c r="M5" i="17"/>
  <c r="L5" i="17"/>
  <c r="K5" i="17"/>
  <c r="M19" i="17"/>
  <c r="L19" i="17"/>
  <c r="K19" i="17"/>
  <c r="I19" i="17"/>
  <c r="M21" i="17"/>
  <c r="L21" i="17"/>
  <c r="K21" i="17"/>
  <c r="I21" i="17"/>
  <c r="M12" i="17"/>
  <c r="L12" i="17"/>
  <c r="K12" i="17"/>
  <c r="M16" i="17"/>
  <c r="L16" i="17"/>
  <c r="K16" i="17"/>
  <c r="I16" i="17"/>
  <c r="M4" i="17"/>
  <c r="L4" i="17"/>
  <c r="K4" i="17"/>
  <c r="M7" i="17"/>
  <c r="L7" i="17"/>
  <c r="K7" i="17"/>
  <c r="M18" i="17"/>
  <c r="L18" i="17"/>
  <c r="K18" i="17"/>
  <c r="I18" i="17"/>
  <c r="M11" i="17"/>
  <c r="L11" i="17"/>
  <c r="K11" i="17"/>
  <c r="M20" i="17"/>
  <c r="L20" i="17"/>
  <c r="K20" i="17"/>
  <c r="I20" i="17"/>
  <c r="M14" i="17"/>
  <c r="L14" i="17"/>
  <c r="K14" i="17"/>
  <c r="I14" i="17"/>
  <c r="I4" i="17"/>
  <c r="M9" i="17"/>
  <c r="L9" i="17"/>
  <c r="K9" i="17"/>
  <c r="L22" i="17"/>
  <c r="K22" i="17"/>
  <c r="I22" i="17"/>
  <c r="M22" i="17"/>
  <c r="I5" i="17"/>
  <c r="M10" i="17"/>
  <c r="L10" i="17"/>
  <c r="K10" i="17"/>
  <c r="M3" i="17"/>
  <c r="L3" i="17"/>
  <c r="K3" i="17"/>
  <c r="M6" i="17"/>
  <c r="L6" i="17"/>
  <c r="K6" i="17"/>
  <c r="I7" i="17"/>
  <c r="I10" i="17"/>
  <c r="I12" i="17"/>
  <c r="M15" i="17"/>
  <c r="L15" i="17"/>
  <c r="K15" i="17"/>
  <c r="I15" i="17"/>
  <c r="M17" i="17"/>
  <c r="L17" i="17"/>
  <c r="K17" i="17"/>
  <c r="I17" i="17"/>
  <c r="M2" i="17"/>
  <c r="L2" i="17"/>
  <c r="K2" i="17"/>
  <c r="M8" i="17"/>
  <c r="L8" i="17"/>
  <c r="K8" i="17"/>
  <c r="M26" i="17"/>
  <c r="L26" i="17"/>
  <c r="K26" i="17"/>
  <c r="I11" i="17"/>
  <c r="M13" i="17"/>
  <c r="L13" i="17"/>
  <c r="K13" i="17"/>
  <c r="I13" i="17"/>
  <c r="I23" i="17"/>
  <c r="K23" i="17"/>
  <c r="K24" i="17"/>
  <c r="L24" i="17"/>
  <c r="I25" i="17"/>
  <c r="K25" i="17"/>
  <c r="L25" i="17"/>
  <c r="J23" i="17" l="1"/>
  <c r="J17" i="17"/>
  <c r="J16" i="17"/>
  <c r="J15" i="17"/>
  <c r="J10" i="17"/>
  <c r="J18" i="17"/>
  <c r="J8" i="17"/>
  <c r="J14" i="17"/>
  <c r="J12" i="17"/>
  <c r="J11" i="17"/>
  <c r="J26" i="17"/>
  <c r="J9" i="17"/>
  <c r="J5" i="17"/>
  <c r="J3" i="17"/>
  <c r="J19" i="17"/>
  <c r="J25" i="17"/>
  <c r="J24" i="17"/>
  <c r="J7" i="17"/>
  <c r="J2" i="17"/>
  <c r="J20" i="17"/>
  <c r="J21" i="17"/>
  <c r="J13" i="17"/>
  <c r="J6" i="17"/>
  <c r="J22" i="17"/>
  <c r="J4"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<sst xmlns="http://schemas.openxmlformats.org/spreadsheetml/2006/main" count="1438" uniqueCount="230">
  <si>
    <t>Model</t>
  </si>
  <si>
    <t>Category</t>
  </si>
  <si>
    <t>Evaluation</t>
  </si>
  <si>
    <t>Prompt</t>
  </si>
  <si>
    <t>Expected Answer</t>
  </si>
  <si>
    <t>LLM Response</t>
  </si>
  <si>
    <t>Analysis</t>
  </si>
  <si>
    <t>deepseek-r1:1.5b</t>
  </si>
  <si>
    <t>Basic Definitions</t>
  </si>
  <si>
    <t>Correct</t>
  </si>
  <si>
    <t>What is a security requirement?</t>
  </si>
  <si>
    <t>A security requirement is a statement of needed security functionality or a constraint that ensures the security of a system or application.</t>
  </si>
  <si>
    <t>&lt;think&gt;
Okay, so I need to figure out what a security requirement is in this context of system design and cybersecurity. Let me start by breaking down the information given. The user mentioned that high-level security policies need to be translated into specific rules for developers to implement. These rules are testable and dictate what the system must do to be considered secure.
Now, focusing on the question: What is a security requirement? Hmm. From the clue provided, it seems like a security requirement would be a set of guidelines or criteria that ensure the security of a system. It's specifically about what developers need to follow to make sure their system is secure. So, in other words, these requirements are the rules that define how systems should behave to be considered secure.
I think I can relate this to real-world examples. For instance, maybe one of the requirements would specify that all sensitive data must be encrypted and stored securely. Another might require that there's a clear audit trail so that if something happens later, it can be traced back. These are specific rules that developers will follow, and they're testable because you can implement them and see how the system behaves.
So putting it together, a security requirement is like an instruction or standard that defines what a system must do to meet certain security criteria, which in turn ensures the system's overall security.
&lt;/think&gt;
A security requirement is a set of specific instructions or criteria that developers must follow to ensure the security of a system. These requirements are testable and define what the system must do to meet certain security standards, ensuring that the system behaves as intended to maintain its security.</t>
  </si>
  <si>
    <t>Frameworks</t>
  </si>
  <si>
    <t>What are the five core functions of the NIST Cybersecurity Framework (CSF)?</t>
  </si>
  <si>
    <t>The five core functions of the NIST CSF are Identify, Protect, Detect, Respond, and Recover.</t>
  </si>
  <si>
    <t>&lt;think&gt;
Alright, so I need to figure out the answer to this question: "What are the five core functions of the NIST Cybersecurity Framework (CSF)?" 
First, I should recall what I know about the NIST CSF. From the user's previous interaction, they provided a clue explaining that it has a lifecycle approach for managing cybersecurity risks. So, the CSF is structured in stages from understanding to responding.
Now, the core functions of something are usually specific areas it covers. Since the CSF is part of a larger framework called the Cybersecurity Framework (CF), I think the five functions must relate to the broader aspects of cybersecurity but within the scope of the CSF.
I remember that the NIST CSF includes sections on incident response, risk management, penetration testing, security governance, and compliance. These are all critical areas for a cybersecurity organization to manage effectively. So maybe each of these can be considered a core function.
Let me break it down:
1. **Incident Response**: This involves detecting, responding to, and resolving incidents in a systematic way.
2. **Risk Management**: Identifying risks and assessing their potential impact on an organization's operations.
3. **P penetration Testing**: Evaluating the risk of exposure to vulnerabilities through internal attacks or software updates.
4. **Security Governance &amp; Authorization**: Establishing policies for secure access controls and managing user roles.
5. **Compliance**: Ensuring that organizations are meeting legal, ethical, and policy requirements related to cybersecurity.
These seem like the five main functions covered in the CSF. Each function addresses a different aspect of cybersecurity, helping organizations from understanding their risks to addressing incidents, managing threats, testing vulnerabilities, controlling access, and ensuring compliance with regulations.
I should make sure that these functions align with the lifecycle approach of the CSF, which starts at understanding the environment and moves through various stages until responses are implemented. So each function serves a role in different parts of this lifecycle process.
Therefore, putting it all together, the five core functions should be as I listed above.
&lt;/think&gt;
The five core functions of the NIST Cybersecurity Framework (CSF) are:
1. **Incident Response**: Systematic detection, incident management, and resolution.
2. **Risk Management**: Identifying and assessing risks to organizational operations.
3. **Penetration Testing**: Evaluating risks through internal attacks or software vulnerabilities.
4. **Security Governance &amp; Authorization**: Policies for secure access controls and user roles.
5. **Compliance**: Ensuring adherence to legal, ethical, and policy requirements.
Each function addresses a distinct aspect of cybersecurity within the CSF's lifecycle approach.</t>
  </si>
  <si>
    <t>Security Controls</t>
  </si>
  <si>
    <t>Which NIST 800-53 control family is primarily responsible for audit and accountability?</t>
  </si>
  <si>
    <t>The 'AU' (Audit and Accountability) control family is responsible for audit logging and related controls.</t>
  </si>
  <si>
    <t>&lt;think&gt;
Okay, so I need to figure out which NIST 800-53 control family is mainly used for auditing and accountability. Let me start by recalling what I know about the NIST publications.
I remember that NIST SP 800-53 is all about event tracing and control families. They've grouped different controls into specific families to ensure consistency across different processes. The example given was 'AC' for Access Control and 'IR' for Incident Response. 
Now, I need to find out which family is dedicated to event logging and ensuring actions can be traced back to users. I think event logging is part of the control family that's focused on accountability and auditing. Since NIST SP 800-53 categorizes these families, maybe 'L' is associated with log management.
Let me try to remember or reconstruct what each family covers. From what I recall, 'F' might be for Financial Control, which deals with transactions involving money. 'P' could be for Physical, handling things like physical items and equipment. 'R' is probably for Risk Management. Then there's 'S' for Security, which includes controls like encryption. 
I think 'L' stands for Log Management. This family would handle the collection, storage, and lifecycle of event logs. It ensures that actions can be traced back to specific users or entities by managing the log data properly.
So putting it together, NIST 800-53 assigns a specific control family based on their importance. Audit and accountability likely fall under the logging family because it's about tracking events for accountability purposes. Therefore, 'L' is the one that handles this.
&lt;/think&gt;
The NIST 800-53 publication assigns specific control families to different processes. Among these, the 'L' family focuses on event management, specifically log handling and lifecycle. This family ensures actions can be traced back to users by managing event logs effectively.
Answer: The NIST 800-53 control family primarily responsible for audit and accountability is **L** (Log Management).</t>
  </si>
  <si>
    <t>Vulnerabilities</t>
  </si>
  <si>
    <t>What is CWE-79 and what type of vulnerability does it represent?</t>
  </si>
  <si>
    <t>CWE-79 is 'Improper Neutralization of Input During Web Page Generation', commonly known as Cross-Site Scripting (XSS). It's an injection vulnerability.</t>
  </si>
  <si>
    <t>&lt;think&gt;
Okay, so I need to figure out what CWE-79 is and what kind of vulnerability it represents. Let me start by recalling what I know about weaknesses in web applications. 
I remember hearing that certain security flaws can make websites vulnerable to various types of attacks. One common issue is known as a "data injection" attack, where attackers take data from the user and inject it into a system without proper protection. This kind of vulnerability can cause issues like unauthorized execution or even damage to sensitive information.
Now, looking at the clue provided, it mentions that when an application includes user-provided data in a web page without proper cleaning or encoding, it creates a vulnerability where attackers can execute arbitrary scripts. This makes me think that this issue might be specific to how data is handled during the development and testing phases of a web application.
I should also consider other types of vulnerabilities related to data handling. There's something called "data injection vulnerability" which I believe is related, but it seems broader because data can come from any source, not just user-provided data. But since the clue specifically mentions user-provided data without proper encoding or cleaning, that narrows things down.
So, putting this together, I think CWE-79 stands for "Common Web Vulnerability" and is a type of data handling vulnerability where sensitive information isn't properly protected during web development. This means when the application runs, it's vulnerable to being exposed to user-provided data without proper security measures in place.
&lt;/think&gt;
CWE-79 represents a Common Web Vulnerability (CWW) that specifically addresses data handling vulnerabilities. It is characterized by improperly handling sensitive information during web development and testing phases. The vulnerability allows attackers to inject user-provided data into systems, enabling arbitrary script execution. This type of security flaw highlights the need for robust data protection mechanisms during web development.</t>
  </si>
  <si>
    <t>Threat Modeling</t>
  </si>
  <si>
    <t>What does STRIDE stand for in threat modeling?</t>
  </si>
  <si>
    <t>STRIDE stands for Spoofing, Tampering, Repudiation, Information Disclosure, Denial of Service, and Elevation of Privilege.</t>
  </si>
  <si>
    <t>&lt;think&gt;
Okay, so I need to figure out what "STRIDE" stands for in threat modeling based on the clue given. The clue says that Microsoft developed a mnemonic using their name, where each letter represents a specific category of threat. 
Let me break this down. The term is "STRIDE," which has five letters: S, T, R, I, D. Since the mnemonic uses each letter to represent a threat category, each letter corresponds to one or more types of threats. So, STRIDE should be divided into these categories.
I remember Microsoft's threat modeling framework includes several components like vulnerability assessments, threat intelligence, and risk management. Maybe STRIDE is derived from parts of that framework. 
Let me think about each letter:
- S: Could stand for Security Threats
- T: Technology Threats or Threat actors
- R: Resource Threats, which are physical attacks on systems
- I: Informational Threats, like data breaches
- D: Defense Threats, focusing on countermeasures
Putting that together, STRIDE would mean the categories of threats in threat modeling as identified by Microsoft. So, each letter represents a distinct threat type that a security engineer should consider when performing threat analysis.
&lt;/think&gt;
STRIDE stands for Security Threats, Technology Threats or Threat actors, Resource Threats, Informational Threats, and Defense Threats in threat modeling.</t>
  </si>
  <si>
    <t>Regulations/Directives</t>
  </si>
  <si>
    <t>What is the main difference between NIS 2 Directive and GDPR?</t>
  </si>
  <si>
    <t>GDPR protects personal data across all sectors, while the NIS 2 Directive focuses on the operational cybersecurity and resilience of critical infrastructure and essential services.</t>
  </si>
  <si>
    <t>&lt;think&gt;
Alright, I need to figure out the main difference between NIS 2 Directive and GDPR. Both are related to cybersecurity laws in different EU countries, but they have distinct scopes and focuses.
First, NIS 2 is a directive introduced in 1996. Its purpose was to protect individuals' fundamental rights regarding their data. It emphasizes privacy, right to be informed, and right to rectification. So it's more about the basic freedoms of individuals and ensuring that they have control over their personal information.
On the other hand, GDPR is part of the General Data Protection Regulation (GDPR), which came into effect in 2018. Its primary focus is on data protection for organizations, especially those handling sensitive personal data. It aims to protect individuals' personal information and ensure that organizations can process personal data without undue challenges.
NIS 2 seems more about protecting individual rights than operational or organizational resilience of specific sectors. GDPR is more about safeguarding the interests of individuals as protected by law, especially when it comes to handling and processing sensitive personal data.
Wait, but both are part of EU directives and they both aim to protect the fundamental rights of individuals. So the key difference lies in their scope—NIS 2 is broader for individuals' rights, while GDPR is more about organizations' operational resilience within specific sectors.
&lt;/think&gt;
The main differences between NIS 2 Directive and GDPR are rooted in their scopes:
1. **NIS 2 (1996):** Protects individuals' fundamental rights regarding data protection, focusing on privacy, informed consent, and rectification.
2. **GDPR (2018):** Aims to safeguard organizations' interests by protecting individuals' personal information and ensuring that processing of sensitive data is lawful and transparent.
In essence, NIS 2 protects individual rights, while GDPR ensures robust protection for organizations within specific sectors.</t>
  </si>
  <si>
    <t>Basic Principles</t>
  </si>
  <si>
    <t>What does the CIA triad stand for in information security?</t>
  </si>
  <si>
    <t>The CIA triad stands for Confidentiality, Integrity, and Availability.</t>
  </si>
  <si>
    <t>&lt;think&gt;
Okay, so I need to figure out what the CIA triad stands for in information security. Let me start by recalling what I know about this topic. 
From what I remember, there are a few key principles or goals that form the foundation of information security. The user mentioned three: ensuring data isn't disclosed to unauthorized parties, making data accurate and trustworthy, and making it accessible to authorized users when needed. These seem like the core objectives.
Now, the question is about the CIA triad. I think the "CIA" stands for something related to cybersecurity. Maybe it's a mnemonic or acronym that helps remember specific terms or concepts. Let me break it down:
- **C** might stand for clearance or control.
- **A** could be associated with accessibility or auditing.
- **I** probably relates to internalization or information.
Putting this together, the CIA triad likely stands for something like access control integrity or something along those lines. I'm not entirely sure, but it makes sense because each part of the acronym would correspond to a key concept in information security. 
Wait, could it be clearance? Or maybe control and integrity? I think it's more about access, ensuring that only authorized individuals can access necessary data. So combining these ideas, the CIA triad might stand for something like "Control and Integrity Access." That sounds plausible.
&lt;/think&gt;
The CIA triad stands for **Control and Integrity Access** in information security. This acronym reflects key concepts where each letter corresponds to a specific principle: C for control (ensuring authorized access), A for integrity (maintaining accurate data), and I for internalization (ensuring the correct flow of information).</t>
  </si>
  <si>
    <t>deepseek-r1:7b</t>
  </si>
  <si>
    <t>&lt;think&gt;
Okay, so I'm trying to figure out what a security requirement is based on the clue provided. The clue mentions that high-level security policies are translated into specific, testable rules for developers. So, it's about taking broad ideas and making them concrete so people can actually implement them.
I guess a security requirement would be something like those translated rules. They need to be clear because they have to be tested and followed. If the requirements aren't specific enough, developers might not know exactly what needs to be done, or the tests could be too vague, making it hard to ensure security.
So putting that together, I think a security requirement is an explicit rule that must be implemented by the system to meet its security goals. It's something concrete and testable so that everyone knows exactly what they're supposed to do.
&lt;/think&gt;
A security requirement is an explicit, specific rule that must be implemented by a system to meet its intended security objectives. These requirements are precise and testable, ensuring clarity and effectiveness in implementation.</t>
  </si>
  <si>
    <t>&lt;think&gt;
Okay, so I need to figure out the five core functions of the NIST Cybersecurity Framework based on the clue provided. Let me start by reading through the clue again to make sure I understand it correctly.
The clue says: "The NIST CSF provides a high-level, strategic view of cybersecurity risk management. Its core is structured as a lifecycle, guiding an organization's activities from understanding their environment to restoring operations after an incident."
Hmm, so the NIST Cybersecurity Framework (CSF) has these five core functions that are part of its lifecycle approach. The framework helps organizations manage risks by following this lifecycle.
I remember that the NIST CSF is organized into a set of core functions and processes. From my previous studies, I think it's something like risk identification, asset management, threat management, incident response, and recovery planning. These are often referred to as the "five pillars" or something similar.
Wait, let me break it down:
1. **Risk Identification**: This is where organizations detect and assess risks. They look for vulnerabilities in their environment, whether it's internal processes, external threats, or potential failures like human error or equipment issues.
2. **Asset Management**: This involves identifying, tracking, and securing assets that are important to the organization. Assets can be hardware, software, data, people, etc. Proper management ensures these assets aren't targeted by attackers.
3. **Threat Management**: Once risks are identified, this function focuses on managing the actual threats. It includes defending against known threats like malware or phishing attacks and also planning for potential future threats that haven't been discovered yet.
4. **Incident Response**: This is about how an organization reacts when a security incident occurs. It involves coordinating efforts across different departments to minimize damage, secure data, and prevent further breaches.
5. **Recovery Planning**: After an incident, this function ensures the organization can recover quickly. It includes having disaster recovery plans in place so that operations can resume as soon as possible after an attack or other incident.
So putting it all together, these five core functions form a lifecycle guiding organizations from identifying their environment's risks to restoring operations after incidents.
&lt;/think&gt;
The five core functions of the NIST Cybersecurity Framework (CSF) are:
1. **Risk Identification**: Detecting and assessing risks, including vulnerabilities in processes, external threats, and potential failures.
2. **Asset Management**: Identifying, tracking, and securing assets crucial to the organization.
3. **Threat Management**: Managing known threats and preparing for future incidents by defending against them.
4. **Incident Response**: Coordinating responses to security incidents to minimize damage and secure data.
5. **Recovery Planning**: Ensuring quick recovery from incidents through disaster recovery plans, restoring operations efficiently.</t>
  </si>
  <si>
    <t>&lt;think&gt;
Okay, so I have this question about the NIST 800-53 controls. The user mentioned that they provided a clue where one of the control families is dedicated to creating and maintaining event logs for auditing purposes. My task is to figure out which control family in NIST 800-53 is responsible for audit and accountability.
First, I remember that NIST SP 800-53 categorizes controls into different families based on their functions. The clue given was about a family related to event logs, so that's probably not the one we're looking for right now. Let me think of other control families mentioned in NIST documents.
I recall that there are several main categories like Access Control (AC), Authentication and Accountability (AU), Data Classification (DC), and some others. The AU family usually deals with measures that ensure entities, processes, or media can be identified correctly to prevent unauthorized access or use. That sounds relevant because it's about accountability and ensuring who did what.
But wait, the clue specifically mentioned event logs for auditing purposes. So maybe I should cross-reference that. Event logging is often associated with Incident Response (IR) as well, but that might not be directly related to auditing. However, audits do require accurate records of events, so perhaps both AU and IR are involved in that process.
But the question asks which control family is primarily responsible for audit and accountability. So even though event logs support this through IR, the main family dealing with the actual practices of identifying actions would be AU. Therefore, I think the correct answer is Authentication and Accountability (AU).
&lt;/think&gt;
The NIST 800-53 control family primarily responsible for audit and accountability is **Authentication and Accountability (AU)**.
Answer: Authentication and Accountability (AU)</t>
  </si>
  <si>
    <t>&lt;think&gt;
Okay, so I need to figure out what CW 79 is and what kind of vulnerability it represents based on the clue provided. The clue says something about an application taking user-provided data and including it in a web page without proper cleaning or encoding. That makes me think of cross-site scripting (XSS) vulnerabilities.
I remember hearing that XSS happens when attackers can inject malicious scripts into web pages viewed by other users. If a website doesn't sanitize inputs properly, these scripts could execute in victims' browsers, allowing attackers like hackers to steal information or take control.
Looking up CWE-79, I think it's related to this exact issue. The Common Weakness Enumeration (CWE) is a framework that identifies publicly known exploit families and their known vulnerabilities. So, CWE-79 must be about XSS.
Putting it together, CW 79 represents the Cross-Site Scripting vulnerability because it's when an attacker can inject malicious scripts into a victim's browser due to improper handling of user input.
&lt;/think&gt;
CWE-79 represents the Cross-Site Scripting (XSS) vulnerability. This occurs when an attacker can inject malicious scripts into a victim's browser due to improper handling or encoding of user-provided data, allowing unauthorized access to web content.</t>
  </si>
  <si>
    <t>&lt;think&gt;
Okay, so I need to figure out what STRIDE stands for in the context of threat modeling, given that each letter represents a specific category of threat. The user provided a clue from Microsoft about this mnemonic. 
First, I remember that mnemonics often use acronyms where each initial corresponds to a word or phrase. So, each letter S, T, R, I, D, E must stand for something related to types of threats.
Thinking about common threat categories, I know that attackers can target different parts of the system. Let's break down each letter:
S - Perhaps "System" threats.
T - Could be "Threat" itself or maybe a specific type like "Target".
R - Maybe "Reach" as in how far an attack can go.
I - Perhaps "Intrusion" since that refers to unauthorized access.
D - Maybe "Default" or something about default settings.
E - Possibly "Environment" related to the physical or virtual setting.
Putting it together, STRIDE might stand for System Threats, Target, Reach, Intrusion, Default, Environment. That makes sense because each part represents a different aspect of system threats that security engineers need to consider.
I don't recall any other mnemonics off the top of my head, but this seems logical given the letters and their likely meanings in threat categories.
&lt;/think&gt;
STRIDE stands for:
- **S**ystem Threats
- **T**arget
- **R**each
- **I**ntrusion
- **D**efault
- **E**vironment</t>
  </si>
  <si>
    <t>&lt;think&gt;
Okay, so I need to figure out the main difference between NIS 2 Directive and GDPR based on the given clue. Let me break it down step by step.
First, the clue mentions that there are two regulations under EU cybersecurity law: one with a broad, horizontal scope protecting individual rights, and another with a vertical scope focusing on operational resilience of vital sectors.
I know GDPR is a major regulation in data protection for individuals, covering personal data across the EU. It has both horizontal aspects like user rights (like data subject rights) and vertical parts affecting businesses, like payment services or cookies. So GDPR seems to fit the broad, horizontal scope because it affects individual privacy broadly.
NIS 2 Directive is about network and information systems security. Since it's specifically for IT systems, it would focus on operational resilience of critical infrastructure—like how well systems can handle attacks without causing major issues. That fits the vertical scope mentioned in the clue because it's targeting specific sectors crucial to the economy.
So putting that together: GDPR is about protecting individual data rights (horizontal), while NIS 2 is about securing IT systems, ensuring they're resilient (vertical). Therefore, the main difference is their focus areas—one on individuals and privacy, the other on critical systems' resilience.
&lt;/think&gt;
The NIS 2 Directive focuses on securing network and information systems to ensure operational resilience of vital economic sectors. In contrast, the GDPR protects individual data rights, addressing privacy and security for personal information across the EU. Thus, their main difference lies in scope: GDPR is horizontal (individual privacy), while NIS 2 is vertical (system resilience).</t>
  </si>
  <si>
    <t>&lt;think&gt;
Alright, I need to figure out what the CIA triad stands for in information security. From the clue given, it mentions three core principles: ensuring data isn't disclosed to unauthorized parties (which is Confidentiality), that data is accurate and trustworthy (which is Integrity), and that data is accessible to authorized users when needed (that's Availability). 
So putting it together, CIA likely stands for Confidentiality, Integrity, Availability. I remember hearing this term before in cybersecurity contexts, so that must be the answer.
&lt;/think&gt;
The CIA triad stands for **Confidentiality, Integrity, and Availability**.
Answer: The CIA triad stands for Confidentiality, Integrity, and Availability.</t>
  </si>
  <si>
    <t>gemma3:1b</t>
  </si>
  <si>
    <t>A security requirement is a specific, testable rule that defines what the system must do to be considered secure.</t>
  </si>
  <si>
    <t>The five core functions of the NIST Cybersecurity Framework are:
1.  **Identify**
2.  **Protect**
3.  **Detect**
4.  **Respond**
5.  **Recover**</t>
  </si>
  <si>
    <t>**AC** (Access Control)</t>
  </si>
  <si>
    <t>CWE-79 – Cross-Site Scripting (XSS)
It represents a vulnerability where an application allows user-supplied data to be processed without proper sanitization, enabling an attacker to execute malicious JavaScript code in the victim’s browser.</t>
  </si>
  <si>
    <t>STRIDE stands for: **S**ecurity **T**hreat **R**isk **I**nsider **D**enial **E**xcitement.</t>
  </si>
  <si>
    <t>NIS 2 Directive focuses on operational resilience within vital sectors, while GDPR primarily protects individual data rights.</t>
  </si>
  <si>
    <t>The CIA triad stands for: **Confidentiality, Integrity, and Availability.**</t>
  </si>
  <si>
    <t>gemma3:4b</t>
  </si>
  <si>
    <t>A security requirement is a specific, testable rule derived from a high-level security policy, used by developers to ensure a system’s security.</t>
  </si>
  <si>
    <t>The NIST CSF’s five core functions are: Identify, Protect, Detect, Respond, and Recover.</t>
  </si>
  <si>
    <t>Audit and Accountability.</t>
  </si>
  <si>
    <t>CWE-79 represents Cross-Site Scripting (XSS) vulnerabilities.</t>
  </si>
  <si>
    <t>STRIDE stands for: **Spoofing, Tampering, Repudiation, Information Disclosure, Denial of Service, Elevation of Privilege.**</t>
  </si>
  <si>
    <t>The NIS 2 Directive focuses on operational resilience for specific sectors, while GDPR prioritizes individual data protection rights.</t>
  </si>
  <si>
    <t>gemma3n:e2b</t>
  </si>
  <si>
    <t>A security requirement is a specific, testable rule that translates high-level security policies into concrete implementation guidelines for developers. It defines *what* the system must do to be considered secure.</t>
  </si>
  <si>
    <t>The NIST Cybersecurity Framework (CSF) has five core functions:
1. **Identify:** Understand and protect critical assets.
2. **Protect:** Implement safeguards to protect those assets.
3. **Detect:**  Identify cybersecurity events and incidents.
4. **Respond:**  Take action to contain and mitigate cybersecurity incidents.
5. **Recover:** Restore operations after a cybersecurity incident.</t>
  </si>
  <si>
    <t>The NIST 800-53 control family primarily responsible for audit and accountability is **IR** (Incident Response). 
While event logs are a component of many controls, the IR family specifically focuses on creating and maintaining them to track actions and ensure accountability.</t>
  </si>
  <si>
    <t>CWE-79 is known as **Code Injection**. 
It represents a **Cross-Site Scripting (XSS)** vulnerability.  Specifically, it describes a situation where user-supplied data is not properly sanitized before being displayed on a web page, allowing malicious scripts to be injected and executed in the victim's browser.</t>
  </si>
  <si>
    <t>STRIDE stands for:
**S**poofing, **T**ampering, **R**epudiation, **I**nformation Disclosure, **D**enial of Service, and **E**levation of Privilege.</t>
  </si>
  <si>
    <t>The main difference is scope:
*   **GDPR** has a broad, horizontal scope, protecting fundamental rights related to personal data.
*   **NIS 2 Directive** has a vertical scope, focusing on the operational resilience of vital sectors.</t>
  </si>
  <si>
    <t>The CIA triad stands for **Confidentiality, Integrity, and Availability**. 
*   **Confidentiality:** Protecting data from unauthorized disclosure.
*   **Integrity:** Ensuring data is accurate and trustworthy.
*   **Availability:** Making data accessible to authorized users when needed.</t>
  </si>
  <si>
    <t>granite3-dense:2b</t>
  </si>
  <si>
    <t>A security requirement is a specific, testable rule in system design that dictates what the system must do to be considered secure.</t>
  </si>
  <si>
    <t>The five core functions of the NIST Cybersecurity Framework (CSF) are:
1. Identify: Develop an understanding of how to manage cybersecurity risk to systems, assets, data, and capabilities.
2. Protect: Develop and implement appropriate safeguards to ensure delivery of critical infrastructure services.
3. Detect: Develop and implement the appropriate activities to identify the occurrence of a cybersecurity event.
4. Respond: Develop and implement the appropriate activities to take action regarding a detected cybersecurity event.
5. Recover: Develop and implement the appropriate activities to restore any capabilities or services that were impaired due to a cybersecurity event.</t>
  </si>
  <si>
    <t>The NIST SP 800-53 control family primarily responsible for audit and accountability is 'AC' for Access Control. This family includes controls related to access management, such as access authorization, detection of unauthorized access, and monitoring of user activities. By implementing these controls, organizations can ensure that only authorized individuals have access to their resources and that their actions can be traced back to specific users.</t>
  </si>
  <si>
    <t>CWE-79, also known as "Improper Neutralization of Input During Web Page Generation ('Cross-site Scripting')", represents a type of web vulnerability where an application fails to properly sanitize or encode user-provided data before including it in a web page. This can allow an attacker to inject malicious scripts into the victim's browser, potentially leading to unauthorized actions or data theft.</t>
  </si>
  <si>
    <t>In the context of threat modeling, STRIDE is an acronym that stands for Spoofing, Tampering, Repudiation, Information Disclosure, Denial of Service, and Elevation of Privilege. These categories help security engineers identify and address different types of threats against a system.</t>
  </si>
  <si>
    <t>The main difference between the NIS 2 Directive and the General Data Protection Regulation (GDPR) lies in their scope and focus. The GDPR has a broad, horizontal scope, protecting the fundamental rights of individuals regarding their data across all sectors. In contrast, the NIS 2 Directive has a vertical scope, focusing on the operational resilience of specific, vital sectors of the economy.</t>
  </si>
  <si>
    <t>The CIA triad in information security stands for Confidentiality, Integrity, and Availability. These are the three core principles or goals of ensuring data security.</t>
  </si>
  <si>
    <t>granite3-dense:8b</t>
  </si>
  <si>
    <t>A security requirement is a specific, testable rule that translates high-level security policies into actionable tasks for developers to implement in order to ensure the system's security.</t>
  </si>
  <si>
    <t>The five core functions of the NIST Cybersecurity Framework (CSF) are:
1. Identify: Develop an understanding of the organization's cybersecurity risk management context, including the people, processes, and technology that support critical missions, business functions, assets, data, and systems.
2. Protect: Implement appropriate safeguards to ensure delivery of critical infrastructure services.
3. Detect: Develop and implement the appropriate activities to identify the occurrence of a cybersecurity event.
4. Respond: Develop and implement the appropriate activities to take action regarding a detected cybersecurity event.
5. Recover: Develop and implement the appropriate activities to maintain plans for resilience and restore any capabilities or services that were impaired due to a cybersecurity event.</t>
  </si>
  <si>
    <t>The control family primarily responsible for audit and accountability in NIST SP 800-53 is 'AU' for Audit and Accountability.</t>
  </si>
  <si>
    <t>CWE-79, also known as Cross-Site Scripting (XSS), represents a type of injection attack that involves an attacker injecting malicious scripts into web pages viewed by other users. This vulnerability occurs when user-provided data is not properly sanitized or encoded before being displayed on a webpage, allowing the execution of arbitrary scripts in the victim's browser.</t>
  </si>
  <si>
    <t>STRIDE stands for Spoofing, Tampering, Repudiation, Information Disclosure, Denial of Service, and Elevation of Privilege. These are the six categories of threats that Microsoft's threat modeling methodology helps security engineers consider when analyzing a system's potential vulnerabilities.</t>
  </si>
  <si>
    <t>The main difference between the NIS 2 Directive and GDPR lies in their scope and focus. The Network and Information Security (NIS) 2 Directive has a vertical scope, focusing on the operational resilience of specific, vital sectors of the economy. In contrast, the General Data Protection Regulation (GDPR) has a broad, horizontal scope, protecting the fundamental rights of individuals regarding their data.</t>
  </si>
  <si>
    <t>The CIA triad in information security stands for Confidentiality, Integrity, and Availability. It refers to three core principles or goals that ensure data is not disclosed to unauthorized parties, that data is accurate and trustworthy, and that data is accessible to authorized users when needed.</t>
  </si>
  <si>
    <t>granite3.2:2b</t>
  </si>
  <si>
    <t>A security requirement, in the context of system design and cybersecurity, is a set of instructions or guidelines that developers translate from high-level security policies into specific, testable rules. These requirements dictate the behaviors or actions that a system must exhibit to ensure its security. They serve as the building blocks for implementing robust defenses against potential threats.</t>
  </si>
  <si>
    <t>The five core functions of the NIST CSF are: 
1. Identify: This function requires an organization to establish a baseline understanding of their current cybersecurity posture and identify areas that require attention or improvement.
2. Protect: Here, organizations focus on implementing appropriate safeguards, such as firewalls, access controls, antivirus solutions, and data encryption, to secure their systems, applications, data, and assets from threats.
3. Detect: This function emphasizes the importance of having a robust system in place for continuously monitoring networks or endpoints for signs of compromise, which could indicate an ongoing cyber threat.
4. Respond: When a security incident is detected, this function directs organizations to have well-defined and communicated plans to react effectively, mitigate damage, and restore normal operations as quickly as possible.
5. Recover: After the incident has been managed and control has been restored, this function guides organizations on rebuilding their resilience by implementing measures to prevent future recurrence of similar threats or attacks.</t>
  </si>
  <si>
    <t>The NIST 800-53 control family that primarily handles audit and accountability is 'IR' - Incident Response. Specifically, this family focuses on maintaining event logs to track actions back to individual users.</t>
  </si>
  <si>
    <t>CWE-79, also known as "Cross-Site Scripting (XSS)," represents a common web application vulnerability. It occurs when an application incorporates user-supplied data directly into its response without sufficient sanitization or encoding, allowing attackers to embed malicious scripts in the web page that can then be executed by unsuspecting victims' browsers.</t>
  </si>
  <si>
    <t>STRIDE stands for: 
- Spoofing: Impersonation of legitimate users or systems to gain unauthorized access.
- Tampering: Altering data or software components to disrupt functionality or steal information.
- Replay: Reuse of previous communication or transactions, often for malicious intent.
- Information Disclosure: Unintended exposure of sensitive data through system vulnerabilities.
- Denial of Service (DoS): Flooding a system with traffic to make it unavailable to users.
- Elevation of Privilege: Exploiting weaknesses to gain higher levels of access within the system.</t>
  </si>
  <si>
    <t>The main difference between the Network and Information Security (NIS) 2 Directive and the General Data Protection Regulation (GDPR) within the EU's legal framework for cybersecurity lies in their focus:
1. The GDPR is a horizontal regulation, meaning it applies universally to all individuals within the EU, focusing on protecting fundamental rights related to personal data across various sectors. It sets standards for how organizations manage and process private data of EU citizens.
2. In contrast, the NIS 2 Directive is a vertical regulation that specifically targets critical infrastructure of vital sectors (like energy, transport, and digital services) in the EU to ensure their operational resilience against cyber threats, emphasizing national preparedness and coordination.
In summary, while GDPR concentrates on safeguarding personal data across all sectors, NIS 2 is centered on securing essential components of the economy against digital hazards by fostering cooperation among nations.</t>
  </si>
  <si>
    <t>The CIA triad stands for: 
1. Confidentiality (to ensure data isn't disclosed to unauthorized parties)
2. Integrity (to maintain data accuracy and trustworthiness)
3. Availability (to guarantee data is accessible when required by authorized users).</t>
  </si>
  <si>
    <t>granite3.2:8b</t>
  </si>
  <si>
    <t>A security requirement is a specific, testable rule derived from broader high-level security policies that outline what a system must do to maintain security. It translates abstract security objectives into concrete actions for developers to implement.</t>
  </si>
  <si>
    <t>The five core functions of the NIST Cybersecurity Framework (CSF) are:
1. Identify: Develop an understanding of how to manage cybersecurity risk to systems, people, assets, data, and capabilities.
2. Protect: Implement appropriate safeguards to ensure delivery of critical infrastructure services.
3. Detect: Develop and implement the appropriate activities to identify the occurrence of a cybersecurity event.
4. Respond: Develop and implement the appropriate activities to take action regarding a detected cybersecurity incident.
5. Recover: Develop and implement the appropriate activities to maintain plans for resilience and restore any capabilities or services that were impaired due to a cybersecurity incident.</t>
  </si>
  <si>
    <t>The 'AU' (Audit and Accountability) family in NIST SP 800-53 is primarily responsible for creating and maintaining event logs to ensure actions can be traced back to specific users.</t>
  </si>
  <si>
    <t>CWE-79 refers to Cross-site Scripting (XSS) vulnerability. It occurs when an application incorporates untrusted data into a web page without proper validation or encoding, allowing an attacker to inject malicious scripts into the page viewed by other users.</t>
  </si>
  <si>
    <t>STRIDE stands for Spoofing Identity, Tampering with Data, Repudiation, Denial of Service, Elevation of Privilege. It's a mnemonic used by Microsoft to categorize various types of threats in the field of threat modeling.</t>
  </si>
  <si>
    <t>The main difference between the NIS 2 Directive and GDPR (General Data Protection Regulation) lies in their scope and focus:
1. GDPR has a broad, horizontal scope. It protects the fundamental rights of individuals concerning their personal data across all sectors within the EU. It covers how organizations collect, use, store, share, and protect personal information of EU citizens.
2. NIS 2 (Network and Information Systems Directive) focuses on operational resilience, having a vertical scope. It specifically targets key sectors of the economy such as energy, transport, banking, financial market infrastructures, healthcare, drinking water, and digital infrastructure providers. Its main goal is to enhance cybersecurity measures within these critical sectors to prevent, reduce, and mitigate the impact of information security incidents.</t>
  </si>
  <si>
    <t>The CIA triad stands for Confidentiality, Integrity, and Availability in information security. 
- Confidentiality ensures that data is not disclosed to unauthorized parties.
- Integrity guarantees that data is accurate and trustworthy.
- Availability assures that data is accessible to authorized users when needed.</t>
  </si>
  <si>
    <t>lily_cyber:latest</t>
  </si>
  <si>
    <t>--- ANSWER ---
Ah, security requirements! They are like the fortress walls and moats of a system's defense. You see, a security requirement is basically a rule that developers have to implement in order to make sure the system is secure. It's like giving them a blueprint on what they need to do to build a strong castle against cyber threats.
These requirements come from those high-level security policies we mentioned earlier. They help guide us in understanding and specifying the necessary measures that must be taken to protect sensitive data or prevent unauthorized access. It's all about creating safeguards and controls to defend against potential vulnerabilities and weaknesses.
So, to sum it up, a security requirement is like a specific rule or guideline for developers to follow in order to ensure the system they build is fortified against cyber attacks. And just like building a strong castle, it's important to have these requirements in place because we want our systems to be impenetrable and keep our data safe from prying eyes.
Now, let's go forth and conquer those security challenges together!</t>
  </si>
  <si>
    <t>--- ANSWER ---
The NIST CSF has five core functions. They are: 1) Identify, 2) Protect, 3) Detect, 4) Respond, and 5) Recover. Together, these functions form a comprehensive approach to managing cybersecurity risks and ensuring the safety of an organization's systems and data.
The first function, "Identify," involves understanding the organization's specific cybersecurity risks and developing a framework for addressing them. This includes identifying critical assets, potential threats, and vulnerabilities.
Next, comes the "Protect" function. It focuses on implementing safeguards to prevent or mitigate identified risks. This could involve securing networks, systems, data, or physical infrastructure.
Then, there's the "Detect" function. It involves actively monitoring and analyzing the organization's systems for any signs of unauthorized access or malicious activity. Timely detection is crucial in order to prevent further damage and reduce the impact of a potential breach.
Moving on, we have the "Respond" function. This phase entails having predefined plans and procedures in place for effectively responding to cybersecurity incidents. It includes incident response teams, coordination with external experts, and implementing immediate measures to contain and mitigate any damage.
Lastly, there's the "Recover" function. After an incident, recovery involves restoring systems and operations back to normalcy while minimizing business disruption. This may involve data restoration, system repairs, and implementing additional security controls to prevent future incidents.
So, in summary, the five core functions of the NIST CSF are Identify, Protect, Detect, Respond, and Recover. They form a holistic approach to cybersecurity risk management that helps organizations build robust defenses against potential threats.</t>
  </si>
  <si>
    <t>--- ANSWER ---
CWE-79, also known as Injection: Arbitrary Commands in HTTP Request, represents a serious vulnerability in web applications. It occurs when an application fails to properly clean or encode user-provided data before including it in a web page. This allows attackers to inject malicious scripts into the page, exploiting the victim's browser and executing arbitrary commands on their behalf. It's crucial for developers to thoroughly validate and sanitize all user inputs to prevent such vulnerabilities from being exploited.</t>
  </si>
  <si>
    <t>--- ANSWER ---
Oh, STRIDE! It's like a catchy acronym that helps us security enthusiasts remember different categories of threats when we're doing our threat modeling magic. So, STRIDE stands for Spoofing (impersonating someone or something), Tampering (modifying data or functionality), Repudiation (disavowing actions or information), Injection (introducing unauthorized commands or malicious code), Elevation of Privilege (gaining unauthorized access to higher-level permissions), and Denial of Service (making a service unavailable). It's like having a mnemonic toolbox filled with different threats, ready to be identified and addressed. Just remember STRIDE and you'll have a pretty good starting point for your threat modeling adventures!</t>
  </si>
  <si>
    <t>--- ANSWER ---
Ah, the main differences between NIS 2 Directive and GDPR! Let me break it down for you in a style only an AI can understand - with some extra geeky humor thrown in. So, the NIS 2 Directive is like that super chill friend who just wants to protect your personal information, while GDPR is more like a strict boss who demands top-notch security for all your data.
Now, let's talk about scope. The NIS 2 Directive has got this broad, horizontal focus, which means it covers a wide range of sectors and activities in the EU member states. On the other hand, GDPR is like a laser beam, narrowing down its attention to personal data protection specifically.
And when we talk about protection, NIS 2 Directive is all about safeguarding individuals' fundamental rights when it comes to their data. It's like that friend who'll make sure your private stuff stays private. GDPR, on the other hand, takes a different approach by requiring organizations to implement strong security measures to protect personal data.
So, in summary, NIS 2 Directive is all about horizontal protection and individual rights, while GDPR is vertical, specific to personal data protection, and demands robust security measures. Both are important for ensuring cybersecurity, but each focuses on different aspects of it. Now, wasn't that a fun way to understand the difference?</t>
  </si>
  <si>
    <t>--- ANSWER ---
The CIA triad stands for Confidentiality, Integrity, and Availability in information security. This triad represents the three primary goals or principles that drive information security practices. Confidentiality ensures that data is not disclosed to unauthorized parties, while integrity guarantees its accuracy and trustworthiness. Availability, on the other hand, ensures that authorized users have access to the data when they need it. Together, these principles form the foundation of a comprehensive approach to protecting information assets.</t>
  </si>
  <si>
    <t>llama3:8b</t>
  </si>
  <si>
    <t>A security requirement is a specific, testable rule that translates high-level security policies into actionable steps for developers to implement, ensuring the system meets minimum security standards and can be tested for compliance.</t>
  </si>
  <si>
    <t>The five core functions of the NIST Cybersecurity Framework (CSF) are:
1. Identify
2. Protect
3. Detect
4. Respond
5. Recover</t>
  </si>
  <si>
    <t>The answer is AU (Audit and Accountability). This family includes controls related to the creation, maintenance, and analysis of event logs to ensure actions can be traced back to specific users.</t>
  </si>
  <si>
    <t>CWE-79 represents Cross-Site Scripting (XSS) vulnerability, which occurs when user-provided input is not properly sanitized or encoded, allowing an attacker to inject malicious script code that executes in the victim's browser.</t>
  </si>
  <si>
    <t>In threat modeling, STRIDE stands for:
S - Spoofing
T - Tampering
R - Repudiation
I - Information disclosure
D - Denial of service
E - Elevation of privilege</t>
  </si>
  <si>
    <t>The main difference between NIS 2 Directive and GDPR is that:
* GDPR (General Data Protection Regulation) has a broad, horizontal scope, focusing on protecting individual's fundamental rights regarding their data.
* NIS 2 Directive has a vertical scope, focusing on the operational resilience of specific, vital sectors of the economy.</t>
  </si>
  <si>
    <t>llama3.2:1b</t>
  </si>
  <si>
    <t>Based on the given information and cybersecurity context, a security requirement typically refers to a specific, measurable, achievable, relevant, and time-bound (SMART) condition or rule that defines what a system or process must do to ensure it meets certain security standards or best practices. These requirements serve as blueprints for developers to implement secure designs into their systems.</t>
  </si>
  <si>
    <t>The five core functions of the NIST Cybersecurity Framework (CSF) are:
1. Identify
2. Assess
3. Prioritize
4. Protect
5. Contain and Eradicate</t>
  </si>
  <si>
    <t>The correct answer is: 'AC' - Access Control.</t>
  </si>
  <si>
    <t>CWE-79 represents a type of web application vulnerability known as "Command Injection" or "Data Injection". It occurs when an application takes user-provided data, such as form submissions or user input, and includes it in a web page without proper cleaning or encoding. This allows an attacker to inject malicious commands into the web application, potentially leading to unauthorized access, data theft, or other security-related issues.
In simpler terms, CWE-79 vulnerabilities allow attackers to "munge" user-provided data into the web application, which can then be executed by the application, allowing them to perform unintended actions on behalf of the user.</t>
  </si>
  <si>
    <t>In threat modeling, STRIDE stands for Separation of Duties, Right Integrity Levels, Output Detection, Error Handling, and Discovery.</t>
  </si>
  <si>
    <t>The main difference between the NIS 2 Directive (EU's cybersecurity regulation) and GDPR (General Data Protection Regulation) lies in their scope:
- NIS 2 Directive: Has a broad, horizontal scope that protects individual data rights within the EU.
- GDPR: Focuses on operational resilience of specific, vital sectors of the economy.</t>
  </si>
  <si>
    <t>The CIA triad stands for Confidentiality, Integrity, and Availability. These three core principles or goals are essential components of information security, as mentioned in the clue: ensuring confidentiality (not disclosing data to unauthorized parties), integrity (keeping data accurate and trustworthy), and availability (making data accessible to authorized users when needed).</t>
  </si>
  <si>
    <t>llama3.2:3b</t>
  </si>
  <si>
    <t>A security requirement refers to a clear and unambiguous statement that defines the necessary actions or behaviors a system or application should perform in order to ensure its overall security posture, such as authentication mechanisms, encryption methods, access control policies, etc.</t>
  </si>
  <si>
    <t>The five core functions of the NIST Cybersecurity Framework (CSF) are:
1. Identify: Gather and assess information about the organization's environment.
2. Protect: Implement controls to mitigate identified risks.
3. Detect: Implement monitoring and incident response plans to detect security incidents.
4. Respond: Restore operations after a security incident, minimizing damage and downtime.
5. Recover: Plan for recovery from future disruptions or losses, ensuring business continuity.</t>
  </si>
  <si>
    <t>The answer is: AU (Audit and Accountability)</t>
  </si>
  <si>
    <t>CWE-79 is known as SQL Injection (Sqli) and represents a type of **Input Validation/ sanitization** vulnerability, where user-provided data is not properly sanitized or encoded before being included in a web page. This can lead to attackers executing arbitrary commands on the server's database.</t>
  </si>
  <si>
    <t>STRIDE stands for:
S - Spoofing
T - Tampering
R - Repudiation
I - Denial of Service (DoS)
D - Elevation of Privilege
E - Information Disclosed</t>
  </si>
  <si>
    <t>The main difference between the NIS 2 Directive and the GDPR is their scope:
- The NIS 2 Directive has a vertical scope, focusing on the operational resilience of specific, vital sectors of the economy (e.g., critical infrastructure).
- The GDPR has a broad, horizontal scope, protecting the fundamental rights of individuals regarding their data across all sectors.</t>
  </si>
  <si>
    <t>The CIA triad stands for:
1. **C** - Confidentiality
2. **I** - Integrity
3. **A** - Availability
These three core principles are indeed the foundation of information security, matching the clue provided.</t>
  </si>
  <si>
    <t>mistral:7b</t>
  </si>
  <si>
    <t>A security requirement is a specific, testable rule derived from high-level security policies, which outlines the necessary actions a system must take to ensure its security in development and implementation.</t>
  </si>
  <si>
    <t>The NIST Cybersecurity Framework (CSF) consists of five core functions:
1. Identify: Understanding the organization's assets, data, systems, and potential risks.
2. Protect: Implementing safeguards to ensure the integrity, confidentiality, and availability of the identified assets.
3. Detect: Deploying tools to identify cybersecurity events and vulnerabilities.
4. Respond: Developing and maintaining plans to respond to detected cybersecurity incidents.
5. Recover: Establishing measures to maintain plans for resilience and restore any compromised capabilities or services following a security event.</t>
  </si>
  <si>
    <t>The control family primarily responsible for Audit and Accountability in NIST SP 800-53 is 'AA' (Audit and Accountability).</t>
  </si>
  <si>
    <t>CWE-79 represents Cross-Site Scripting (XSS) vulnerabilities. It refers to a common web security issue where an application takes user-provided data without proper validation or encoding, allowing attackers to inject malicious scripts into web pages viewed by other users.</t>
  </si>
  <si>
    <t>STRIDE stands for Spoofing, Tampering, Repudiation, Information Disclosure, Denial of Service, and Elevation of Privilege, which are categories of threats in the context of threat modeling.</t>
  </si>
  <si>
    <t>The main difference between NIS 2 Directive (Network and Information Systems Directive) and GDPR (General Data Protection Regulation) lies in their scope and focus areas. While GDPR has a broad, horizontal scope with a primary focus on protecting the fundamental rights of individuals regarding their data, the NIS 2 Directive has a vertical scope and focuses on ensuring the operational resilience of specific, vital sectors of the economy to cyber threats, not individual privacy.</t>
  </si>
  <si>
    <t>The CIA triad stands for Confidentiality, Integrity, and Availability in information security. These are the three core principles or goals of information security: Confidentiality ensures that data is not disclosed to unauthorized parties, Integrity guarantees that data is accurate and trustworthy, and Availability ensures that data is accessible to authorized users when needed.</t>
  </si>
  <si>
    <t>nomic-embed-text:latest</t>
  </si>
  <si>
    <t>Error: Request to Ollama failed: 400 Client Error: Bad Request for url: http://localhost:11434/api/generate</t>
  </si>
  <si>
    <t>phi3:3.8b</t>
  </si>
  <si>
    <t>A security requirement in system design specifies that certain conditions or behaviors should always hold true within the software, ensuring its resistance against various threats and vulnerabilities as defined by high-level policy statements translated into testable rules. It acts as an essential guideline for developers to create a secure product compliant with set security standards.</t>
  </si>
  <si>
    <t>Identify, Protect, Detect, Respond, Recover. These represent the primary activities for maintaining a strong cybersecurity posture as laid out by the National Institute of Standards and Technology's CSF framework. Each function is essential in managing risks related to an organization’s information technology systems effectively.</t>
  </si>
  <si>
    <t>AUDIT AND ACCOUNTABILITY (AU)</t>
  </si>
  <si>
    <t>CWE-79 represents a Confused Deputy vulnerability, where user data can be unintentionally used as credentials by an application under the influence or control. It often leads to unauthorized actions being performed on behalf of the victim due to the misinterpreted roles between trusted and untrusted entities.
--- CLUE ---</t>
  </si>
  <si>
    <t>STRIDE stands for Spoofing, Tampering, Repudiation, Information Disclosure, Denial of Service, and Elevation of Privilege threats. It is a mnemonic used to identify the major potential threats an application or system may face within threat modeling processes in cybersecurity.</t>
  </si>
  <si>
    <t>The General Data Protection Regulation (GDPR) has a broad scope aimed at protecting individuals' fundamental rights concerning their data, while the Network and Information Security (NIS) directive focuses on enhancing cybersecurity in specific vital sectors of the economy. The NIS Directive is more about operational resilience rather than individual’s privacy directly like GDPR does.</t>
  </si>
  <si>
    <t>Confidentiality, Integrity, Availability (CIA) Triad in Information Security. It stands for ensuring that data is not disclosed to unauthorized parties, accurate and trustworthy, and accessible when needed by authorized users. The term "availability" does not replace but complements the principles of confidentiality and integrity within this triad concept.</t>
  </si>
  <si>
    <t>phi4-mini:3.8b</t>
  </si>
  <si>
    <t>A security requirement in this context refers to an explicit rule that dictates how systems should behave securely based on higher level security directives. It specifies behaviors or conditions necessary and sufficient for meeting those high-level policies, such as data encryption standards or access control protocols. These requirements are translated from the abstract into actionable steps developers can follow during system implementation phase.</t>
  </si>
  <si>
    <t>Identity Management; Asset Management; Data Security and Privacy: Protecting Systems/Data Confidentiality/Integrity/Security; Infrastructure Protection; Response Planning.</t>
  </si>
  <si>
    <t>The ACAT (Access Control) families, specifically related controls like AU-C series under the Federal Information Processing Standards Publication P1801-AU.</t>
  </si>
  <si>
    <t>CWE-79 refers to Cross-site Scripting (XSS), which represents a security flaw where malicious script snippets are injected into web pages viewed by other users. The clue describes this situation, showing that it's an XSS issue caused when user-provided data is improperly handled in HTML output without cleaning or encoding it correctly on the server side, leading to unauthorized execution of scripts and potential attacks like hijacking a user's session ID.</t>
  </si>
  <si>
    <t>Threat Modeling: Identify Assets; Threats and Vectors (TAV); Risk Assessment; Identification phase
Strife, Spoofing, Tampering, Repudiation, Information disclosure, Denial of service. These are the categories represented by each letter T-A-V-I-D-S.
So in threat modeling STRIDE stands for:
S: Spoofing identity information,
T: Tampering with data or code (malicious modification),
I: Interruption affecting availability/performance/service delivery,
D: Data Disclosure, where sensitive and confidential details are leaked/compromised.</t>
  </si>
  <si>
    <t>The main difference lies in their focus areas: NIS 2 focuses primarily (vertically) on improving national capacities to manage cybersecurity risks for essential services; whereas GDPR has a broader scope aimed at protecting individual data rights.</t>
  </si>
  <si>
    <t>phi4-mini-reasoning:3.8b</t>
  </si>
  <si>
    <t>&lt;think&gt;
Okay, let me try to figure this out. The user is asking about a security requirement based on the given clue. Let me start by breaking down the clue they provided.
The clue says that in system design, high-level security policies are translated into specific, testable rules for developers. These rules determine what the system must do to be secure. So, the question is essentially asking for the definition of those specific rules mentioned here.
Wait, a security requirement would then be something that's derived from higher-level policies. But I need to make sure I'm not missing anything. Let me think about examples. Like, if a policy says "users must be authenticated," the specific rule might be "the system must implement multi-factor authentication for all user accounts." That's testable and concrete.
So, putting it together, a security requirement is a specific, actionable guideline that developers need to follow to ensure the system meets security policies. They have to be measurable or observable. Maybe I should check if there's a standard definition. In cybersecurity, requirements are conditions that must be satisfied for security. So translating high-level policies (which are broad) into these specifics that can be implemented and tested.
I should also consider if there are different types of security requirements, like access control, data encryption, etc., but the question seems to ask for a general definition. The key points are that they're specific, testable, derived from higher policies, and necessary for the system's security. 
Wait, the clue mentions "testable rules for developers to implement." So each requirement must be something that can be verified. For example, "The application shall encrypt all data in transit using TLS 1.3" is a specific requirement. That's testable by checking encryption protocols.
Another angle: maybe contrast with high-level policies. Policies might say "the system must protect user data," while the requirement would be "all sensitive data must be encrypted both at rest and in transit, using AES-NI standards."
So, to sum up, the answer should define a security requirement as a specific, actionable statement derived from higher-level security policies that developers implement to ensure the system's security. These requirements are testable and measurable.
&lt;/think&gt;
A **security requirement** is a specific, actionable guideline or condition derived from high-level security policies. It translates abstract protection goals into concrete, testable rules that developers must implement to ensure the system’s security. Examples include protocols like "encrypt all user data in transit using TLS 1.3" or "authenticate users via MFA." These requirements are measurable, verifiable, and directly address vulnerabilities by defining precise behaviors (e.g., access controls, logging mechanisms) necessary for a secure system. 
**Key attributes**:  
- Derived from policies (e.g., "Protect user privacy" → "Encrypt emails end-to-end").  
- Testable (e.g., "No database leaks during error messages").  
- Implementation-focused (e.g., "Use OWASP encryption standards").  
Final answer:  
A security requirement is a **specific, testable rule** derived from high-level policies that defines what a system must do to meet security objectives.</t>
  </si>
  <si>
    <t>&lt;think&gt;
Okay, let's see. The user is asking about the five core functions of the NIST CSF based on a clue that mentions the NIST CSF lifecycle with core structured as five parts. Hmm.
I remember that the NIST framework is commonly divided into categories. Letoplekin's previous knowledge: the five functions are Identify, Protect, Detect, Respond, and Recover. Yes, that's the standard five functions. They align with the cybersecurity program life cycle phases mentioned in the clue—starting from understanding the environment (Identify), safeguarding (Protect), monitoring for threats (Detect), responding to incidents, and then recovery and restoration. The lifecycle aspect in the clue matches these phases: planning/identification, implementation, operation, response, and recovery. So the five core functions should be those two-word phrases: Identify, Protect, Detect, Respond, Recover. Let me double-check to make sure I'm not mixing up any terms. Sometimes people confuse with other frameworks, but NIST specifically outlines these five as the foundation for building upward through maturity levels. Yep, that's right. No other functions are part of the core. So the answer should list those five in order.
&lt;/think&gt;
The five core functions of the NIST Cybersecurity Framework (CSF) are:  
1. **Identify**  
2. **Protect**  
3. **Detect**  
4. **Respond**  
5. **Recover  
These functions align with the cybersecurity risk management lifecycle, guiding organizations from environmental understanding to post-incident restoration.</t>
  </si>
  <si>
    <t>&lt;think&gt;
Okay, let's see. The user is asking about the NIST SP 800-53 control family that's responsible for audit and accountability. The clue mentions that there are families like AC (Access Control) and IR (Incident Response). Another family deals with creating and maintaining event logs to trace actions back to users.
Hmm, so I need to recall the structure of NIST SP 800-53 control families. The main ones I remember are Security/Frequency, Identification, Authentication, Communication/Information Flow, Maintenance, Audit/Accountability, Configuration Management, Advisory/Bulletin, Personnel/PLAB, Physical Protection, Removal, and Protective Technology. Wait, but the question is about audit and accountability specifically.
Audit and Accountability is one of the control areas in NIST 800-63, which is part of SP 800-53. But wait, maybe the user is referring to how SP 800-53 organizes these controls into families. Let me think again. The control families are grouped under certain categories. For example, AC handles access control, IR for incident response. The family responsible for audit and accountability would be the one dealing with creating event logs. 
Wait, I remember that the "Maintenance" group includes controls related to logging and monitoring. Or is there a specific Audit/Accountability family? Let me check my memory. NIST SP 800-51 covers Guidance on Security Control Quantitation guide for tailoring risks assessments. But that's not directly answering this. The main control families in SP 800-53 are listed as the nine I mentioned before. 
The audit and accountability controls would fall under which family? Maybe "Maintenance" since it includes installation, preservation, and secure maintenance of information related to access and processing. Alternatively, is there a specific Audit/Accountability control family? Wait, perhaps I'm confusing with NIST 800-37, the implementation guide for cybersecurity risk management. But the user specifically mentions SP 800-53.
Wait, another approach: the clue says that there's a different family dedicated to creating and maintaining event logs for audit purposes. So if that's a separate family, maybe it's under "Maintenance" or perhaps "Detection Prevention"? No, IR is incident response. Let's think about control families again. The Access Control (AC) handles authentication, which includes password policies. But the traceability back to users via event logs would be part of Audit and Accountability. 
Wait, I think there's a specific "Audit/Accountability" control family in SP 800-53. Or maybe it's under Maintenance. Let me try to recall the exact families as per NIST documentation. From what I remember, the Control Families are:
1. Security/Frequency
2. Identification
3. Authentication
4. Communication/Information Flow
5. Maintenance
6. Audit/Accountability
7. Configuration Management
8. Advisory/Bulletin
9. Personnel/PLAB
10. Physical Protection
11. Removal
12. Protective Technology
Wait, so maybe "Audit/Accountability" is a separate control family? If that's the case, then the answer would be the Audit/Accountability family. But I'm not entirely sure if in SP 800-53 it's split into families like AC and IR, but perhaps each major area (like audit) has its own family. Alternatively, maybe "Maintenance" includes some audit-related controls.
Alternatively, I might have confused this with NIST 800-37, which uses the Risk Assessment guide. Wait, no. Let me check my knowledge again. The control families in SP 800-53 are structured as follows (from memory): Security Frequency, Identification, Authentication, Communication/Information Flow, Maintenance, Audit/Accountability, Configuration Management, etc. So if there's a family dedicated to audit and accountability, then the answer would be "Audit/Accountability" as the control family name.
But wait, the clue mentions that another family is responsible for creating event logs. If that's part of maintenance, maybe the user is mixing things up. However, the question specifically asks which family is primarily responsible for audit and accountability. The event log creation would fall under Audit/Accountability to ensure traceability. Therefore, the correct answer should be the "Audit/Accountability" control family.
&lt;/think&gt;
The NIST SP 800-53 control family responsible for **audit and accountability**, including creating and maintaining event logs to trace user actions, is the ****AUDIT/AUDIT AND ACCOUNTABILITY** control family. 
\boxed{AUDIT/AUDIT AND ACCOUNTABILITY}</t>
  </si>
  <si>
    <t>&lt;think&gt;
Okay, let's tackle this question about CWE-79. First, I need to recall what CWE stands for. Oh right, the Common Weakness Enumeration. It's a list of common programming errors and flaws. So CWE-79 must be one specific weakness in that list.
The clue given mentions a web vulnerability where user data is included in a webpage without proper cleaning, leading to scripts executing in the victim's browser. That sounds familiar. I think that's related to Cross-Site Scripting (XSS), but there are different types of XSS attacks. CWE-79 specifically might refer to a particular type, like DOM-based XSS perhaps?
Wait, let me make sure. DOM-based XSS occurs when the application uses input from the browser without proper sanitization, affecting the client-side script. So if the user input is injected into the JavaScript context, it can execute. For example, if an application's code does something like inserting user input into the DOM using methods like innerHTML or document.write without escaping, that's a DOM-based XSS.
CWE-79 is defined as DOM-Based Cross-Site Scripting (XSS). The vulnerability arises when untrusted data is used to construct HTML and JavaScript dynamically, and the browser executes it. Since the attack vector is based on the client-side DOM, the sanitization needs are different compared to server-side XSS.
So putting it all together: CWE-79 is the identifier for this type of vulnerability in the Common Weakness Enumeration. The weakness represents a DOM-based cross-site scripting flaw where untrusted input can lead to executing malicious scripts in the victim's browser.
&lt;/think&gt;
CWE-79 identifies **DOM-Based Cross-Site Scripting (CSP)**, a web security vulnerability where user-provided data is improperly handled within HTML/JavaScript on the client side. This allows attackers to inject and execute arbitrary scripts in the victim's browser, bypassing server-side sanitization. The vulnerability arises when untrusted input manipulates the Document Object Model (DOM) without proper encoding/validation.
**Answer:**  
CWE-79 is the Common Weakness Enumeration identifier for **DOM-Based Cross-Site Script Injection**, a client-side scripting vulnerability where unsanitized user input alters web page behavior or data exposure.</t>
  </si>
  <si>
    <t>&lt;think&gt;
Okay, let's tackle this question about what STRIDE stands for in threat modeling. I remember that Microsoft developed a mnemonic for threat modeling, and STRIDE is one of those. The user wants the specific meaning each letter represents.
First, I need to recall if there's a standard answer here. From what I've studied before, STRIDE is associated with threat types. Let me break it down. S might be Spoofing, like masquerading as a legitimate user. T could be Tampering, which involves altering data. R maybe Repudiation, where someone denies doing something. I usually stands for Information Breach, intercepting information. D could be Denial of Service, attacking system resources. E is probably eavesdropping, unauthorized info access.
Wait, does that cover all five letters? Let me check again. S-T-R-I-D-E: six letters? Wait, no, STRIDE is S-T-R-I-D-E? Wait, let me count. S-T-R-I-D-E – that's six letters. But the user says each letter represents a category. Hmm. Maybe I'm mixing up with another mnemonic. Let me think again. Oh wait, maybe I confused it with something else. Alternatively, perhaps STRIDE stands for Spoofing, Troposing, Replay, Injecting, Defacing, Eavesdropping, Denial of Service? Wait, that's seven letters. No, that doesn't fit. Maybe the original mnemonic is six categories. Let me get this straight.
Wait, I think the correct answer is that each letter in STRIDE represents a specific threat type as follows: Spoofing (masquerading as authorized users), Tampering (modifying data), Replay (replaying old sessions), Information gathering (eavesdropping), Denial of Service, and Expire (tampering with timestamps or session expiry). Wait, maybe "Expire" isn't the right term. Alternatively, some sources say STRIDE stands for Spoofing, Troosing? No, that's not right. Let me think again.
Alternatively, I might be mixing up with OCTET or another acronym. Another approach: Microsoft white papers or documentation might define STRIDE. From what I remember, in cybersecurity literature, STRIDE is a model created by Mitre Corporation for threat modeling, but perhaps Microsoft used their own version. Wait, the clue mentions that Microsoft developed the mnemonic. So maybe Microsoft's adaptation of STRIDE.
Wait, checking my memory: The original acronym was from Mitre's Common Vulnerabilities and Countermeasures (CVCM), which became the STRIKE model. But I'm getting confused here. Let me try to list each letter with possible meanings as per common knowledge.
S - Spoofing attacks (e.g., IP spoofing, masquerading as another user)
T - Tampering (modifying data or code)
R - Replay (replaying captured traffic)
I - Information gathering (eavesdropping to discover system details)
D - Denial of Service (DOS) attacks
E - Evasion (attempts to bypass security controls)
Wait, that's S-T-R-I-D-E as six letters. So each letter stands for one category. Let me confirm if these are the standard definitions. Spoofing is correct. Tampering could be modification or masquerading. Replay involves reusing credentials or sessions. Information gathering/eavesdropping for I. D for DOS. E for Evapasion, maybe? Alternatively, sometimes E is Enumeration (gathering info), but that's similar to I. Hmm.
Alternatively, some sources break it down differently. For example:
S - Spoofing
T - Tampering
R - Replay
I - Impersonation
D - Denial of Service
E - Escalation
But I'm not sure about Impersonation and Escalation here. Wait, perhaps I should cross-check the standard definition. From what I recall, in threat modeling, STRIDE is used to categorize threats into six types: Spoofing, Tampering, Replay, Information disclosure (Disclosure), Denial of Service, and Expiration.
Ah, right! So maybe E stands for Exposure or Disclosure here. That makes sense. So:
S - Spoofing attacks
T - Tampering with data
R - Replay of transactions
I - Information disclosure
D - Deny access to service
E - Exploitation (e.g., buffer overflow)
But some sources might use different terms. For example, E could be Escalation of privilege, but that's less common in this context. The key is that each letter represents a category as per Microsoft's definition. Let me verify with an authoritative source if possible. Since I can't access external resources, I'll rely on my existing knowledge.
Putting it all together, the standard answer for what STRIDE stands for in threat modeling, according to Microsoft, is:
S - Spoofing identities
T - Tampering (modifying data or systems)
R - Replay attacks
I - Information disclosure
D - Denial of Service
E - Elevation of privilege
Alternatively, sometimes Eviction might be used instead of E, but that's less common. Another possibility is that each letter's expansion varies slightly by source, but the core categories are Spoofing, Tampering, Replay, Information (Disclosure), Denial, and Privilege escalation.
Wait, I think I've seen it as:
STRIDE = Spoofing, Tampering, Replay, Informational gain (eavesdropping), Denial, and Elevation.
But to be precise, the exact definitions might vary. However, given that this is a well-known acronym in cybersecurity, especially linked to threat modeling, I should present the most commonly accepted breakdown.
After some reflection, here's the consensus:
STRIDE stands for:
S - Spoofing attack techniques (e.g., IP spoofing)
T - Tampering with data or system
R - Replay of legitimate transactions
I - Information disclosure/exposure
D - Denial of Service attacks
E - Elevation of privilege
Yes, that seems to align with Microsoft's adaptation. Each letter corresponds to these six threat categories.
&lt;/think&gt;
STRIDE is a mnemonic developed by Microsoft for categorizing potential threats in threat modeling. Each letter represents a specific threat type:
- **S**poring: Attacks where an attacker masquerades as a legitimate user or system.
- **T**ampering: Unauthorized modification of data or systems.
- **R**etry: Replaying valid transactions/captured communications (e.g., replayed credentials).
- **I**nformation Disclosure: Eavesdropping or exposing sensitive data.
- **D**enial-of-Service: Attacks that disrupt service availability (e.g., DoS).
- **E**levation: Gaining privileged access beyond authorized limits.
This framework helps security engineers systematically identify and address threats. 
**Answer:**  
STRIDE stands for Spoofing, Tampering, Replay, Information Disclosure, Denial of Service, and Elevation.</t>
  </si>
  <si>
    <t>&lt;think&gt;
Alright, so I need to figure out the main difference between the NIS 2 Directive and the GDPR. Let's start by recalling what I know about each of these.
First off, GDPR stands for General Data Protection Regulation. I remember that it's a regulation in EU law concerning data protection and privacy for individuals within the European Union and the European Economic Area. So, it sets strict guidelines on data handling, consent, rights to access, rectify, or delete personal data, and penalties for non-compliance.
Now, NIS 2 Directive – I think that's the Network Infrastructure Security Directive II. The first one was about cybersecurity frameworks and cooperation between member states. But I'm not entirely sure about the specifics of the second iteration.
I should probably look into what each one covers. GDPR is all about personal data protection, regardless of the sector or industry. It's horizontal in scope, covering all organizations that process personal data, whether it's a large corporation, a small business, a government entity, etc.
On the other hand, NIS 2 Directive seems more focused on critical sectors. I believe it targets specific sectors like energy, water, transport, and digital infrastructure. So, it's vertical in scope, focusing on operational resilience and security measures to protect against cyberattacks and incidents.
So, putting this together, the main difference would be their areas of focus. GDPR is about protecting personal data and privacy for individuals broadly, while NIS 2 is about securing vital economic sectors from cybersecurity threats.
Wait, but are there other differences? Maybe in terms of penalties or requirements. I think GDPR has hefty fines up to €17 million or 4% of annual turnover, whichever is higher. For NIS 2, the fines might be higher, perhaps up to 4% of annual revenue or €6 million, depending on the organization's size and sector's sensitivity.
Also, GDPR emphasizes user consent and individual rights over data, while NIS 2 is more about risk management and preparedness for organizations, especially in critical sectors. There's probably a difference in who is required to comply with each; maybe all businesses under GDPR, but only certain sectors fall under NIS 2.
Let me verify that thought. Yes, I recall that NIS 2 applies to "entities essential to national security" or those considered systemically important for public interest, such as digital infrastructure providers.
So, to sum it up, the main difference is their scope and focus: GDPR handles personal data protection broadly across all sectors, while NIS 2 focuses on cybersecurity resilience specifically in vital economic sectors.
I should also consider if there's anything else. Maybe one is a privacy law and the other is a security directive. GDPR is about privacy rights, whereas NIS 2 is about national security and cyber resilience.
Yeah, that seems right. So, my final answer would highlight these differences succinctly.
&lt;/think&gt;
The main difference between the **NIS 2 Directive** (Network Infrastructure Security Directive II) and the **GDPR** (General Data Protection Regulation) lies in their scope and focus within the EU's cybersecurity and data governance framework:  
1. **Scope**:  
   - **GDPR**: Broad, horizontal coverage for **all organizations** processing personal data of EU residents or offering goods/services to them, regardless of sector (*privacy regulation*). It protects individual rights, such as consent, transparency, rectification, erasure ("right to be forgotten"), and data portability.  
   - **NIS 2 Directive**: Narrower, vertical coverage for **critical sectors** (e.g., energy, transport, water, digital infrastructure) deemed vital to national security or economic resilience. It emphasizes *cybersecurity preparedness*, risk management, and operational continuity rather than personal privacy.  
2. **Objective**:  
   - **GDPR**: Safeguards *individual data rights* and ensures transparent, lawful data handling (*civil liberties focus*).  
   - **NIS 2 Directive**: Enhances *national cybersecurity resilience* and cooperation between member states to mitigate large-scale cyber incidents (*security &amp; infrastructure continuity focus*).  
3. **Penalties/Fines**:  
   - GDPR fines reach €17 million or 4% of annual revenue.  
   - NIS 2 fines cap at €6 million or 4% of an organization's global turnover, with stricter limits for high-risk sectors.  
In summary, while GDPR governs personal data privacy universally, **NIS 2** targets sector-specific cybersecurity resilience for critical infrastructure.</t>
  </si>
  <si>
    <t>ANSWER: The CIA triad stands for Confidentiality, Integrity, and Availability in information security.</t>
  </si>
  <si>
    <t>qwen2.5:0.5b</t>
  </si>
  <si>
    <t>A security requirement is a policy or guideline that defines what an organization or system should be able to do in order to remain secure. It specifies how systems and applications interact with each other, who should have access, and what actions are necessary to ensure the system remains safe against threats.</t>
  </si>
  <si>
    <t>The five core functions of the National Institute of Standards and Technology (NIST) Cybersecurity Framework (CSF) are:
1. Risk Management
2. Planning
3. Execution
4. Control
5. Monitoring
These core functions define the scope and purpose of the NIST CSF, ensuring that it provides a comprehensive cybersecurity framework to address various types of risks.</t>
  </si>
  <si>
    <t>The NIST 800-53 control family that is primarily responsible for audit and accountability is 'AC' (Access Control).</t>
  </si>
  <si>
    <t>CWE-79 represents a common web application security (WAS) vulnerability that occurs when an application takes user-provided data and includes it in a web page without proper cleaning or encoding. This can allow an attacker to make the victim's browser execute arbitrary scripts.</t>
  </si>
  <si>
    <t>STRIDE stands for Specific Threat Response Information.</t>
  </si>
  <si>
    <t>The main difference between NIS 2 Directive and GDPR is that GDPR focuses on the operational resilience of specific, vital sectors of the economy. In contrast, NIS 2 Directive protects the fundamental rights of individuals regarding their data within a broader framework.</t>
  </si>
  <si>
    <t>qwen2.5:1.5b</t>
  </si>
  <si>
    <t>A security requirement refers to specific, actionable guidelines that a system or application must fulfill to ensure it adheres to high-level security policies and best practices. These requirements are translated into testable rules for developers to implement in the actual software development process, ensuring the system's overall security posture is maintained.</t>
  </si>
  <si>
    <t>The five core functions of the NIST Cybersecurity Framework (CSF) are:
1. Identify: Understanding and describing the assets, vulnerabilities, threats, and risks to identify potential security issues.
2. Protect: Implementing measures that secure systems, devices, networks, and data from unauthorized access or use.
3. Detect: Monitoring critical information to quickly detect a compromise before it results in harm.
4. Respond: Establishing a coordinated response for a discovered incident, addressing root causes, and restoring normal operations as soon as possible.
5. Recover: Restoring operations after an event has occurred.</t>
  </si>
  <si>
    <t>The NIST SP 800-53 control family primarily responsible for audit and accountability is "AC" (Access Control). This family of controls deals with the management and protection of access rights to information assets.</t>
  </si>
  <si>
    <t>CWE-79 refers to "Broken Authentication," which represents a security flaw where an application fails to authenticate users properly, leading to unauthorized access by malicious actors. This can occur when user-provided data is not cleaned or encoded appropriately, allowing attackers to exploit vulnerabilities in web applications.</t>
  </si>
  <si>
    <t>STRIDE stands for: Spoofing, Tampering with data, Repudiation, Information Disclosure, Indistinguishable Modification, Elevation of Privilege.</t>
  </si>
  <si>
    <t>The main difference between the NIS 2 Directive (Nordic Cybersecurity Act) and GDPR (General Data Protection Regulation) lies in their scope. The NIS 2 Directive has a broad, horizontal scope focusing on operational resilience for critical infrastructures across Europe, emphasizing operational security of such systems to prevent cyberattacks that could cause physical damage or loss of service. On the other hand, the GDPR focuses primarily on protecting fundamental rights regarding individuals' data protection and ensuring privacy in EU member states, with vertical sectors as a secondary concern.</t>
  </si>
  <si>
    <t>The CIA triad stands for Confidentiality, Integrity, and Availability. These three principles are fundamental in ensuring robust information security measures.</t>
  </si>
  <si>
    <t>qwen2.5:3b</t>
  </si>
  <si>
    <t>A security requirement is a specific, testable rule that dictates how a system should behave to ensure it meets high-level security policies.</t>
  </si>
  <si>
    <t>The five core functions of the NIST Cybersecurity Framework (CSF) are: 
1. Identify
2. Protect
3. Detect
4. Respond
5. Recover</t>
  </si>
  <si>
    <t>The NIST SP 800-53 control family primarily responsible for audit and accountability is 'AC' for Access Control.</t>
  </si>
  <si>
    <t>CWE-79 represents the Common Weakness Enumeration (CWE) identifier for Improper Neutralization of Special Elements used in an Web Page (also known as Cross-site Scripting or XSS).</t>
  </si>
  <si>
    <t>STRIDE stands for Symmetry, Tamper, Repudiation, Disclosure, Interruption, and Eavesdropping.</t>
  </si>
  <si>
    <t>The main difference is that GDPR focuses on individual data protection (horizontal) while NIS 2 focuses on the operational resilience of critical infrastructure sectors (vertical).</t>
  </si>
  <si>
    <t>qwen2.5:7b</t>
  </si>
  <si>
    <t>A security requirement is a specific, testable rule derived from high-level security policies that developers must implement to ensure the system's security.</t>
  </si>
  <si>
    <t>The five core functions of the NIST Cybersecurity Framework (CSF) are Identify, Protect, Detect, Respond, and Recover.</t>
  </si>
  <si>
    <t>The NIST 800-53 control family primarily responsible for audit and accountability is 'AU' (Audit and Accountability).</t>
  </si>
  <si>
    <t>CWE-79 represents a Cross-Site Scripting (XSS) vulnerability, which occurs when an application takes user-provided data and includes it in a web page without proper cleaning or encoding, allowing an attacker to execute arbitrary scripts in the victim's browser.</t>
  </si>
  <si>
    <t>STRIDE stands for Spoiling, Tampering, Repudiation, Information Disclosure, Denial of Service, and Elevation of Privilege.</t>
  </si>
  <si>
    <t>The main difference between the NIS 2 Directive and GDPR lies in their scope and application. GDPR (General Data Protection Regulation) has a broad, horizontal scope, focusing on protecting individual data rights across all sectors. The NIS 2 Directive (Network and Information Systems Directive), with a vertical scope, targets the operational resilience of specific critical infrastructure sectors like energy, transport, healthcare, and digital services.</t>
  </si>
  <si>
    <t>CIA triad stands for Confidentiality, Integrity, and Availability in information security.</t>
  </si>
  <si>
    <t>qwen3:0.6b</t>
  </si>
  <si>
    <t>&lt;think&gt;
Okay, the user is asking, "What is a security requirement?" and provided some information about system design and high-level security policies. Let me start by breaking down the clue to make sure I understand it correctly.
The clue says that in system design, high-level security policies need to be translated into specific, testable rules for developers. These rules define what the system must do to be secure. So the key points here are that security requirements are translated into specific rules, which developers can test.
Now, the question is asking for the definition. The answer should be concise. Let me rephrase the information given. High-level security policies need to be translated into specific rules. So the security requirement is the specific rule that defines the system's behavior. 
Wait, maybe I should structure the answer to directly answer the question without getting too technical. The user probably wants a straightforward definition. So the answer would state that a security requirement is a specific testable rule that ensures the system is secure. That covers the key points from the clue.
I need to check if there's any ambiguity. The original clue mentions "high-level security policies" and their translation. The question is asking for the definition, so the answer should be that security requirements are specific, testable rules that define the system's behavior for security. That's all. No need for additional details since the user is asking for the definition.
&lt;/think&gt;
A security requirement is a specific, testable rule that defines what a system must do to be considered secure.</t>
  </si>
  <si>
    <t>&lt;think&gt;
Okay, so I need to figure out the five core functions of the NIST Cybersecurity Framework (CSF). Let me start by recalling what the question is asking. The user provided the clue that says the NIST CSF has a lifecycle approach and is a high-level strategic view. The question wants the five core functions of the CSF.
First, I remember that the NIST CSF is part of the NIST Cybersecurity Framework. From what I know, the CSF is structured into five core functions: planning, building and maintaining a culture, conducting risk management, and ensuring compliance. Wait, but I also recall that the framework includes lifecycle management, which is part of the lifecycle approach mentioned in the clue. So maybe the five functions are planning, building and maintaining a culture, conducting risk management, and ensuring compliance. But I'm a bit fuzzy on the exact terms. Let me check again.
In the NIST documentation, the CSF is divided into five core functions: 1. Planning, 2. Building and maintaining a culture, 3. Conducting risk management, 4. Ensuring compliance, and 5. Continuity and disaster recovery. That's five. So the answer should list those five. I think that's it. No more details needed here since the question is straightforward.
&lt;/think&gt;
The five core functions of the NIST Cybersecurity Framework (CSF) are:  
1. **Planning**  
2. **Building and maintaining a culture**  
3. **Conducting risk management**  
4. **Ensuring compliance**  
5. **Continuity and disaster recovery**.</t>
  </si>
  <si>
    <t>&lt;think&gt;
Okay, let's see. The user is asking about the NIST 800-53 control family that's responsible for audit and accountability.
First, I remember the CLUE provided mentions that there's a family called 'AC' for Access Control and 'IR' for Incident Response. The question is about audit and accountability, so I need to figure out which family that corresponds to.
Audit and accountability usually relate to tracing actions back to specific users, which sounds like event logging. So maybe 'IR' is the right family. But wait, the CLUE says that the Incident Response family is dedicated to event logs. So yes, the answer would be Incident Response. Let me make sure there's no other family that's directly related. The other families are AC, IR, etc. So the answer should be IR.
&lt;/think&gt;
The NIST 800-53 control family dedicated to audit and accountability is **Incident Response (IR)**.</t>
  </si>
  <si>
    <t>&lt;think&gt;
Okay, let's see. The user is asking about the question related to the given clue and wants to know what CWE-79 is and what type of vulnerability it represents.
First, I need to recall what CWE-79 is. I remember that it's a weakness in software that allows an attacker to execute arbitrary code. The clue mentions that when an application takes user-provided data and includes it without proper cleaning or encoding, attackers can execute arbitrary scripts. That's exactly the scenario described in CWE-79.
So, the question is asking for the name of the vulnerability and its type. The answer should be that it's CWE-79 and that it's an arbitrary code execution vulnerability. I need to make sure I'm not mixing up the numbers. Let me double-check: 79 is definitely CWE-79. And the vulnerability type is arbitrary code execution. Yep, that's right.
&lt;/think&gt;
CWE-79 is a vulnerability that represents **arbitrary code execution**. It occurs when user-provided data is included in a web page without proper cleaning or encoding, allowing attackers to execute arbitrary code.</t>
  </si>
  <si>
    <t>&lt;think&gt;
Okay, let's see. The user is asking about STRIDE in threat modeling, and they provided a clue about Microsoft's mnemonic. So first, I need to recall that STRIDE stands for Specific, Risk, Detection, Indicators, and Enhancements. Each letter represents a category of threat. Wait, the question is specifically about STRIDE, so the answer should be that each letter corresponds to a category, and since the user is asking what it stands for in threat modeling, I need to list them out as per the clue given.
The original clue mentions that each letter in the name represents a specific category. So the answer should be that each letter corresponds to a threat type. Therefore, the answer is Specific, Risk, Detection, Indicators, and Enhancements. I should make sure to present this clearly and concisely.
&lt;/think&gt;
In threat modeling, STRIDE stands for **Specific**, **Risk**, **Detection**, **Indicators**, and **Enhancements**. Each letter represents a distinct category of threat against a system.</t>
  </si>
  <si>
    <t>&lt;think&gt;
Okay, let me try to figure out the answer. The user is asking about the main difference between NIS 2 Directive and GDPR. 
First, I need to recall what these directives are. The NIS 2 Directive is about information security, right? And GDPR is the General Data Protection Regulation. The question is about their main differences.
So, the NIS 2 Directive is a European regulation that covers the security of information systems. The GDPR, on the other hand, is a set of laws governing the processing of personal data. The user is specifically asking about the difference between these two.
I should highlight that NIS 2 is about information security, while GDPR is about data protection. Also, NIS 2 might have broader scope, protecting individuals' data rights, while GDPR focuses on the operational resilience of specific sectors. That makes sense. Let me make sure I'm not mixing up the details. Yes, NIS 2's horizontal scope protects individuals, and GDPR's vertical scope relates to specific sectors. So the answer should state that NIS 2 is about information security and GDPR about data protection, with different scopes.
&lt;/think&gt;
The main difference is that the NIS 2 Directive focuses on information security and protects individuals' data rights within the EU, while the GDPR focuses on the operational resilience of specific sectors of the economy. NIS 2 has a **horizontal scope** (providing general protections) and GDPR has a **vertical scope** (providing protections for specific sectors).</t>
  </si>
  <si>
    <t>&lt;think&gt;
Okay, the user is asking about the CIA triad in information security. Let me start by recalling the question. The clue provided mentions that the three core principles are ensuring data isn't disclosed, keeping data accurate and trustworthy, and making it accessible when needed. 
The question is straightforward, but I need to make sure I'm not mixing up any details. The CIA triad is a well-known acronym in the US government's information security framework. The three pillars are Confidentiality, Integrity, and Availability. So the answer should be those three principles.
Wait, the user's question is phrased as a direct answer, so I should present the three principles clearly. Let me check if there's any nuance I'm missing. The clue already lists them, so the answer is just those three. No need to add anything else. Make sure the answer is concise and matches the user's requirement.
&lt;/think&gt;
The CIA triad in information security stands for **Confidentiality, Integrity, and Availability**.</t>
  </si>
  <si>
    <t>qwen3:1.7b</t>
  </si>
  <si>
    <t>&lt;think&gt;
Okay, the user is asking, "What is a security requirement?" based on the given clue. Let me think about how to approach this.
The clue mentions that high-level security policies need to be translated into specific, testable rules for developers. So, a security requirement is something that defines what the system must do to be secure. 
In cybersecurity, a security requirement is a specific, measurable condition that the system must meet to ensure security. These requirements are derived from higher-level policies and are concrete enough to be tested. For example, a requirement might be that the system must encrypt data at rest or that access controls must be implemented.
I should explain that security requirements are the specific, testable rules that translate high-level security policies into actionable items. They are essential for ensuring the system meets security standards and can be checked through testing. The key points are that they are derived from policies, specific, testable, and part of the system's design.
I need to make sure the answer is clear and directly addresses the question based on the provided clue. Avoid technical jargon but keep it accurate. Also, check if there's any other detail from the clue that's relevant. The clue emphasizes that these rules dictate what the system must do, so the answer should highlight that the requirement defines the system's actions.
&lt;/think&gt;
A **security requirement** is a specific, measurable condition that the system must meet to ensure security. These requirements are derived from high-level security policies and are translated into concrete, testable rules for developers. They define what the system must do (e.g., encrypt data, enforce access controls) to be considered secure and are essential for validating the system's compliance with security objectives.</t>
  </si>
  <si>
    <t>&lt;think&gt;
Okay, the user is asking about the five core functions of the NIST Cybersecurity Framework. Let me recall what I know. The NIST CSF is a framework that helps organizations manage cybersecurity risks. The core functions are part of the lifecycle approach.
From what I remember, the five core functions are: Identify, Protect, Detect, Respond, and Recover. Each of these functions is part of the framework's lifecycle. The Identify function involves understanding the organization's risks. Protect is about safeguarding assets. Detect is about identifying threats or vulnerabilities. Respond is about handling incidents, and Recover is about restoring operations after an incident.
Wait, let me make sure. The Identify function is about understanding the environment, assets, and risks. Protect is about implementing measures to protect against threats. Detect is about monitoring and detecting threats. Respond is about preparing for and dealing with incidents. Recover is about restoring systems after an incident. Yeah, that's right. So the five core functions are Identify, Protect, Detect, Respond, and Recover. I should present them in order and explain each briefly. The user probably wants a clear list, so I'll structure it as the five functions in sequence.
&lt;/think&gt;
The five core functions of the NIST Cybersecurity Framework (CSF) are:  
1. **Identify** – Assess risks, understand the organization’s environment, and prioritize assets.  
2. **Protect** – Implement safeguards to defend against threats and ensure confidentiality, integrity, and availability.  
3. **Detect** – Monitor systems and networks to identify unauthorized access, breaches, or other threats.  
4. **Respond** – Develop strategies to address incidents, including communication, containment, and recovery.  
5. **Recover** – Restore systems and operations after an incident, ensuring minimal disruption and learning from the event.  
These functions guide organizations through the cybersecurity lifecycle to manage risks effectively.</t>
  </si>
  <si>
    <t>&lt;think&gt;
Okay, let's see. The user is asking which NIST 800-53 control family is responsible for audit and accountability. The clue mentions that NIST SP 800-53 organizes controls into families like 'AC' for Access Control and 'IR' for Incident Response. There's a different family dedicated to creating and maintaining event logs for tracing back to specific users.
So, the key here is the family that handles event logs. The clue says "a different family is dedicated entirely to creating and maintaining event logs." The answer must be the family that's specifically for audit and accountability. Since the other families are AC (Access Control) and IR (Incident Response), the remaining one would be for logs. I remember that in NIST 800-53, the family for event logs is called "Event Log" or maybe "Audit and Accountability." Wait, the families are usually labeled with two-letter codes. The clue mentions 'IR' for Incident Response, 'AC' for Access Control. The third family would be for logs. Let me think. The standard families in NIST 800-53 are: Access Control (AC), Information Security (IS), Risk Management (RM), and Event Log (EL). Wait, maybe the families are AC, IR, IS, and EL? Or is there another one? Wait, the clue says "a different family is dedicated entirely to creating and maintaining event logs." So that family is the one for logs. The answer would be the family that's specifically for audit and accountability, which is probably the Event Log family. So the answer is "Event Log" or "EL." But the question asks for the control family name. The control family for event logs is typically referred to as "Event Log" or "Audit and Accountability." But in the NIST 800-53, the families are labeled as AC, IR, IS, and EL. Wait, maybe the correct answer is "Event Log" as the family. But the user is asking for the name of the family. So the answer is "Event Log" family. Alternatively, maybe it's "Audit and Accountability" but that's not a family. Wait, the NIST 800-53 control families are: Access Control (AC), Information Security (IS), Risk Management (RM), and Event Log (EL). So the answer is "Event Log" family. But the question says "which NIST 800-53 control family is primarily responsible for audit and accountability?" So the answer is "Event Log" family. But I need to confirm. The clue says that the family dedicated to event logs is the one responsible for audit and accountability. So the answer is "Event Log" family. Therefore, the answer is "Event Log."
&lt;/think&gt;
The NIST 800-53 control family dedicated to creating and maintaining event logs for audit and accountability is **"Event Log"** (often labeled as "EL" in the standard framework). This family ensures traceability of user actions through logs.</t>
  </si>
  <si>
    <t>&lt;think&gt;
Okay, let's tackle this question. The user is asking about CWE-79 and the type of vulnerability it represents. The clue mentions a common web vulnerability where an application includes user-provided data without proper cleaning or encoding, allowing arbitrary script execution.
First, I need to recall what CWE-79 is. From what I remember, CWE-79 is known as "Cross-Site Scripting (XSS) in a Web Page." Wait, but the question is about CWE-79 and the type of vulnerability. The clue mentions a vulnerability that allows arbitrary script execution, which is exactly what XSS does. But I should confirm the exact name of the CWE.
Wait, the clue says "A common web vulnerability occurs when an application takes user-provided data and includes it in a web page without proper cleaning or encoding. This can allow an attacker to make the victim's browser execute arbitrary scripts." That sounds like a classic XSS attack. So the vulnerability here is XSS, and the CWE number is 79. But I need to make sure that CWE-79 is indeed the correct number for this vulnerability.
I think CWE-79 is indeed "Cross-Site Scripting (XSS) in a Web Page." So the answer would be that CWE-79 is for XSS, and it's a type of injection vulnerability. The user might be looking for the specific CWE number and the vulnerability type. The answer should state that CWE-79 is for XSS and it's a type of injection vulnerability. Also, the clue mentions that the vulnerability allows arbitrary script execution, which aligns with XSS. So the answer is straightforward.
&lt;/think&gt;
CWE-79 is **Cross-Site Scripting (XSS)**, a type of **injection vulnerability**. It occurs when an application includes user-provided data in a web page without proper sanitization or encoding, allowing attackers to execute arbitrary scripts in the victim's browser.</t>
  </si>
  <si>
    <t>&lt;think&gt;
Okay, let's tackle this question. The user is asking what STRIDE stands for in threat modeling. They provided a clue that mentions Microsoft developed a mnemonic with each letter representing a threat category.
First, I remember that STRIDE is a mnemonic used in threat modeling. The letters stand for different types of threats. Let me break them down. S is for "Spoofing," T for "Tampering," R for "Repudiation," I for "Information Disclosure," D for "Denial of Service," and E for "Elevation of Privilege." 
Wait, but I should make sure each letter corresponds correctly. Spoofing is when someone impersonates a system or user. Tampering involves altering system components. Repudiation is when someone denies responsibility. Information Disclosure leaks data. Denial of Service prevents access. Elevation is granting higher privileges. 
Yes, that makes sense. The mnemonic helps security engineers identify potential threats. The user might be studying for a certification or preparing for an exam, so they need a clear breakdown of the acronym. I should present it in a straightforward way, confirming each letter's meaning without unnecessary details.
&lt;/think&gt;
STRIDE stands for:  
**S**poofing, **T**ampering, **R**epudiation, **I**nformation Disclosure, **D**enial of Service, and **E**levation of Privilege.  
This mnemonic helps security engineers identify and categorize potential threats to a system.</t>
  </si>
  <si>
    <t>&lt;think&gt;
Okay, let's tackle this question. The user is asking about the main difference between the NIS 2 Directive and GDPR. From the clue provided, I remember that the EU has two key regulations: one with a broad horizontal scope (which I think is GDPR) and another with a vertical scope focusing on critical sectors (NIS 2).
So, GDPR is about data protection and individual rights, covering all sectors. NIS 2 is more specific, targeting critical infrastructure and operational resilience. The main difference is that GDPR is general and focuses on data protection, while NIS 2 is specific to critical sectors and their security. I need to make sure I'm not mixing up the scopes here. Let me confirm: GDPR is horizontal, covering all data subjects, while NIS 2 is vertical, focusing on critical sectors. Yes, that's right. The answer should highlight that one is general and covers all data, while the other is specific to critical infrastructure.
&lt;/think&gt;
The main difference between the **NIS 2 Directive** and **GDPR** lies in their **scope and focus**:
- **GDPR (General Data Protection Regulation)**:  
  A **horizontal regulation** covering **all sectors** and **individuals**, focusing on **data protection**, **rights of data subjects**, and **transparency**. It applies to any organization handling personal data.
- **NIS 2 Directive**:  
  A **vertical regulation** targeting **critical infrastructure sectors** (e.g., energy, healthcare, transportation), focusing on **operational resilience** and **security of critical systems**. It requires specific measures to safeguard **vital sectors** from cyber threats.
In summary, **GDPR is general and broad**, while **NIS 2 is specific and sector-focused**.</t>
  </si>
  <si>
    <t>&lt;think&gt;
Okay, let's see. The user is asking what the CIA triad stands for in information security. The clue provided mentions three core principles: ensuring data isn't disclosed, is accurate, and is accessible. Those three words are CIA. So the triad is Confidentiality, Integrity, and Availability. I need to make sure I get the correct acronym and the corresponding terms. Yeah, that's right. Confidentiality means keeping data secret, Integrity ensures accuracy, and Availability means making data accessible when needed. Got it.
&lt;/think&gt;
The CIA triad in information security stands for **Confidentiality**, **Integrity**, and **Availability**.  
- **Confidentiality**: Ensures data is not disclosed to unauthorized parties.  
- **Integrity**: Guarantees data accuracy and trustworthiness.  
- **Availability**: Ensures data is accessible to authorized users when needed.</t>
  </si>
  <si>
    <t>qwen3:4b</t>
  </si>
  <si>
    <t>&lt;think&gt;
Okay, the user is asking what a security requirement is. Let me look at the clue they provided. The clue says that high-level security policies need to be translated into specific, testable rules for developers. These rules dictate what the system must do to be secure.
So, a security requirement is basically a specific rule or condition that the system must meet to ensure security. It's derived from broader policies and is something that can be tested. I need to make sure the answer is concise and directly addresses the question. The key points are that it's a specific, testable rule derived from security policies, and it defines what the system must do to be secure. I should avoid jargon and keep it clear. Let me check if there's any other aspect I need to include. The clue mentions translating policies into rules, so the answer should reflect that translation process. Yeah, that's covered. Alright, the answer should be something like: A security requirement is a specific, testable rule derived from high-level security policies that defines what a system must do to be considered secure.
&lt;/think&gt;
A security requirement is a specific, testable rule derived from high-level security policies that defines what a system must do to be considered secure.</t>
  </si>
  <si>
    <t>&lt;think&gt;
Okay, the user is asking about the five core functions of the NIST Cybersecurity Framework (CSF). Let me recall the information from the clue provided. The clue mentions that the NIST CSF is structured as a lifecycle, guiding activities from understanding the environment to restoring operations after an incident.
Wait, the clue doesn't explicitly list the five functions. I need to remember the actual core functions. From what I know, the NIST CSF has five core functions: Identify, Protect, Detect, Respond, and Recover. Let me verify that. Yes, those are the standard functions. The clue talks about the lifecycle, which aligns with these functions as they represent different stages in managing cybersecurity risks. The user might be a student or a professional looking for a concise answer. They probably want the names of the functions without extra details. Make sure to present them clearly and correctly.
&lt;/think&gt;
The five core functions of the NIST Cybersecurity Framework (CSF) are:  
1. **Identify**  
2. **Protect**  
3. **Detect**  
4. **Respond**  
5. **Recover**  
These functions guide organizations through the lifecycle of managing cybersecurity risks.</t>
  </si>
  <si>
    <t>&lt;think&gt;
Okay, let's see. The user is asking which NIST 800-53 control family is responsible for audit and accountability. The clue mentioned that there's a family dedicated to creating and maintaining event logs to trace actions back to users. I remember that NIST 800-53 has different families like AC for Access Control and IR for Incident Response. The question is about audit and accountability, which relates to logging and tracking user activities.
Wait, the clue says the family is for creating and maintaining event logs to ensure actions can be traced back to specific users. That sounds like the audit trail aspect. In NIST, the control family for audit and accountability is probably 'AU' for Audit. Let me confirm. Yes, in NIST SP 800-53, the 'AU' family is specifically for audit and accountability. It includes controls related to logging, monitoring, and ensuring that events can be traced. So the answer should be AU.
&lt;/think&gt;
The NIST SP 800-53 control family primarily responsible for audit and accountability is **AU** (Audit). This family ensures the creation, maintenance, and protection of event logs to enable tracing of actions to specific users.</t>
  </si>
  <si>
    <t>&lt;think&gt;
Okay, the user is asking about CWE-79. Let me recall what I know. The clue mentioned a web vulnerability where user-provided data is included in a web page without proper cleaning or encoding, allowing attackers to execute arbitrary scripts. That sounds like Cross-Site Scripting (XSS). 
CWE-79 is a Common Weakness Enumeration entry. From what I remember, CWE-79 specifically refers to Cross-Site Scripting. The description in the clue matches XSS: when user input is not properly sanitized, an attacker can inject malicious scripts. 
Wait, I should make sure. Let me think. XSS is a type of injection attack where malicious scripts are injected into web pages. There are different types, like reflected, stored, and DOM-based. The clue doesn't specify the type, but the general idea is that user input is not properly handled, leading to execution of scripts. 
Yes, CWE-79 is indeed Cross-Site Scripting. It's a vulnerability where an application includes untrusted data in a web page without proper validation or escaping. This allows attackers to run scripts in the user's browser, leading to potential security issues like session hijacking or data theft. 
So the answer should state that CWE-79 is Cross-Site Scripting, which is a type of injection vulnerability. The user might be a security professional or student looking to understand common vulnerabilities. They might need this for a test, a study, or to implement better security measures. Making sure the answer is clear and directly addresses the question.
&lt;/think&gt;
CWE-79 is **Cross-Site Scripting (XSS)**, a vulnerability where user-provided data is included in a web page without proper validation or encoding, allowing attackers to inject malicious scripts. This enables the victim's browser to execute arbitrary code, leading to potential security risks like session hijacking or data theft.</t>
  </si>
  <si>
    <t>&lt;think&gt;
Okay, the user is asking what STRIDE stands for in threat modeling. Let me recall the clue they provided. The clue says that Microsoft developed a mnemonic where each letter represents a category of threat. STRIDE is mentioned, so I need to remember the acronym.
From what I remember, STRIDE is a common framework in threat modeling. Let me break down each letter. S could stand for "Spoofing," which is about impersonation. T might be "Tamper," related to altering data. R could be "Rejection," like rejecting invalid data. I is "Impersonation," which is similar to spoofing but maybe more about identity. D might be "Denial of Service," and E could be "Eavesdropping." Wait, but I need to make sure I get the exact terms right. Alternatively, sometimes it's spelled with different letters. Let me think again. Oh right, STRIDE is S-T-R-I-D-E. So Spoofing, Tampering, Rewriting, Impersonation, Denial of Service, and Eavesdropping. Wait, but I think the exact terms might be slightly different. Let me check my memory. Another possibility is that R stands for "Reuse," but that doesn't fit. No, the standard STRIDE categories are: Spoofing, Tampering, Repudiation, Impersonation, Denial of Service, and Eavesdropping. Wait, but that's six letters. Wait, STRIDE is six letters: S-T-R-I-D-E. So maybe the correct breakdown is Spoofing, Tampering, Repudiation, Impersonation, Denial of Service, and Eavesdropping. Wait, but sometimes the order might vary. Let me confirm. Yes, the standard STRIDE model is: Spoofing, Tampering, Repudiation, Impersonation, Denial of Service, Eavesdropping. So each letter corresponds to these threats. Therefore, the answer should be that STRIDE stands for these six categories.
&lt;/think&gt;
In threat modeling, **STRIDE** stands for:  
**S**poofing, **T**ampering, **R**epudiation, **I**mpersonation, **D**enial of Service, and **E**avesdropping. Each represents a category of potential threats to a system.</t>
  </si>
  <si>
    <t>&lt;think&gt;
Okay, the user is asking about the main difference between NIS 2 Directive and GDPR. Let me recall the clue they provided. The clue says that GDPR has a broad, horizontal scope protecting individual data rights, while NIS 2 has a vertical scope focusing on operational resilience in critical sectors.
So, I need to explain that GDPR is about data protection across all sectors, ensuring individuals' rights. NIS 2 is more about making sure critical sectors like energy or healthcare are resilient against cyber threats. The key difference is the scope: GDPR is horizontal, applying to all, while NIS 2 is vertical, targeting specific sectors. I should make sure to mention the purpose of each regulation clearly. Also, check if there's any other aspect, like the target audience or the type of threats they address. No, the clue specifically mentions operational resilience versus data protection. So the answer should highlight that difference.
&lt;/think&gt;
The main difference is **scope**:  
- **GDPR** (General Data Protection Regulation) has a **horizontal, broad scope**, protecting individual data rights across all sectors and industries.  
- **NIS 2** (Network and Information Security Directive) has a **vertical scope**, focusing on ensuring operational resilience in **specific critical sectors** (e.g., energy, healthcare, finance) to safeguard their infrastructure against cyber threats.</t>
  </si>
  <si>
    <t>&lt;think&gt;
Okay, the user is asking about the CIA triad in information security. Let me recall the clue provided. The clue mentions three core principles: ensuring data isn't disclosed to unauthorized parties, data accuracy and trustworthiness, and accessibility for authorized users.
Wait, the CIA triad is a fundamental concept here. The question is asking what it stands for. The three principles mentioned in the clue correspond to the three components of the triad. Let me break it down. 
Confidentiality relates to preventing unauthorized access, which matches the first point about not disclosing data. Integrity is about data accuracy and being trustworthy, which aligns with the second goal. Availability is about ensuring data is accessible when needed, which is the third point. 
So putting it together, the CIA triad stands for Confidentiality, Integrity, and Availability. I need to make sure I'm not mixing up the terms. Let me double-check. Yes, Confidentiality (preventing unauthorized disclosure), Integrity (ensuring data is accurate), and Availability (ensuring access when needed). The answer should be those three terms in order.
&lt;/think&gt;
The CIA triad in information security stands for **Confidentiality**, **Integrity**, and **Availability**.  
- **Confidentiality**: Ensuring data is not disclosed to unauthorized parties.  
- **Integrity**: Ensuring data is accurate and trustworthy.  
- **Availability**: Ensuring data is accessible to authorized users when needed.</t>
  </si>
  <si>
    <t>qwen3:8b</t>
  </si>
  <si>
    <t>&lt;think&gt;
Okay, the user is asking, "What is a security requirement?" and they provided a clue about translating high-level security policies into specific, testable rules for developers. Let me break this down.
First, I need to recall what a security requirement is. From what I know, security requirements are the specific guidelines that a system must follow to ensure security. They're derived from higher-level policies. The clue mentions translating those policies into rules that developers can implement. So, the answer should link security requirements to these specific, testable rules.
Wait, the clue says that high-level policies need to be translated into specific rules. So a security requirement would be those translated rules. The question is asking for the definition, so I need to state that a security requirement is a specific, testable rule derived from high-level policies that developers implement to ensure the system meets security standards.
Let me make sure I'm not missing anything. The key points are: specific, testable, derived from policies, and part of the implementation by developers. Yes, that's right. So the answer should capture all that without being too vague.
&lt;/think&gt;
A security requirement is a specific, testable rule derived from high-level security policies that dictates what the system must do to ensure security, guiding developers in implementing secure functionalities.</t>
  </si>
  <si>
    <t>&lt;think&gt;
Okay, the user is asking about the five core functions of the NIST Cybersecurity Framework. Let me recall the NIST CSF. The clue mentions that it's structured as a lifecycle, guiding activities from understanding the environment to restoring after an incident.
I remember that the NIST CSF has five functions. Let me think: Identify, Protect, Detect, Respond, Recover. Wait, that's five. Let me check if I got them right. The lifecycle mentioned in the clue starts with understanding the environment, which would fall under Identify. Then Protect would involve safeguarding systems, Detect is about identifying security events, Respond is handling incidents, and Recover is restoring operations. That matches the clue's description of the lifecycle. So the answer should be those five functions in order.
&lt;/think&gt;
The five core functions of the NIST Cybersecurity Framework (CSF) are: **Identify, Protect, Detect, Respond, and Recover**. These functions form a lifecycle to manage cybersecurity risks strategically.</t>
  </si>
  <si>
    <t>&lt;think&gt;
Okay, let's see. The user is asking about the NIST SP 800-53 control family responsible for audit and accountability. The clue mentions that there's a family dedicated to creating and maintaining event logs to trace actions back to users.
I remember that NIST 800-53 has several control families. The ones mentioned in the clue are AC (Access Control) and IR (Incident Response). The question is about audit and accountability, which usually relates to logging and tracking user activities. 
The clue specifically says there's a family for event logs to ensure actions can be traced. In NIST controls, the family that deals with audit and accountability is typically "AU" for Audit. That's because AU controls are about ensuring that system activities are recorded and can be reviewed, which aligns with maintaining event logs and accountability. 
So the answer should be AU. Let me double-check. Yes, AU stands for Audit, and it's responsible for things like log management, which is key for accountability. The other families like AC and IR don't cover that. Therefore, the correct answer is AU.
&lt;/think&gt;
The NIST SP 800-53 control family primarily responsible for audit and accountability is **AU** (Audit). This family focuses on creating, maintaining, and reviewing event logs to ensure actions can be traced back to specific users.</t>
  </si>
  <si>
    <t>&lt;think&gt;
Okay, let's see. The user is asking about CWE-79 and what type of vulnerability it represents. The clue given is about a common web vulnerability where an application includes user-provided data in a web page without proper cleaning or encoding, allowing an attacker to execute arbitrary scripts in the victim's browser.
First, I need to recall what CWE-79 refers to. From what I remember, CWE stands for Common Weakness Enumeration, and each entry is a specific type of software vulnerability. CWE-79 is related to cross-site scripting (XSS). 
The clue mentions that user data is included in the web page without proper handling, which is a classic scenario for XSS. When an application doesn't sanitize or encode user input, an attacker can inject malicious scripts, like JavaScript, which gets executed in the context of the victim's browser. This can lead to various attacks, such as stealing cookies, session hijacking, or defacing websites.
So, putting it together, CWE-79 is the entry for Cross-Site Scripting (XSS) vulnerabilities. The type of vulnerability it represents is XSS, which is a type of injection attack. The key points here are the inclusion of untrusted data without proper sanitization and the execution of scripts in the browser. I should make sure there's no confusion with other similar entries, like CWE-79 vs. other XSS-related entries, but I think CWE-79 specifically refers to XSS. Let me double-check that. Yes, CWE-79 is indeed Cross-Site Scripting. So the answer should state that CWE-79 is Cross-Site Scripting (XSS), which is an injection vulnerability where an attacker injects malicious scripts into web pages viewed by other users.
&lt;/think&gt;
CWE-79 is **Cross-Site Scripting (XSS)**, a type of **injection vulnerability**. It occurs when an application includes untrusted or user-provided data in a web page without proper sanitization or encoding, allowing attackers to inject malicious scripts (e.g., JavaScript) that execute in the victim's browser, potentially stealing data or performing actions on their behalf.</t>
  </si>
  <si>
    <t>&lt;think&gt;
Okay, the user is asking what STRIDE stands for in threat modeling. The clue mentions that Microsoft developed a mnemonic with each letter representing a threat category.
I remember that STRIDE is a Microsoft framework used in threat modeling. Let me break down each letter. S is for Spoofing, where an attacker pretends to be someone else. T is for Tampering, which involves altering data or system components. R is for Repudiation, where a user denies their actions, making accountability hard. I is for Information Disclosure, which is unauthorized access to sensitive data. D is for Denial of Service, where the system becomes unavailable. Lastly, E is for Elevation of Privilege, where an attacker gains higher access than they should. 
Wait, I need to make sure each letter corresponds correctly. Let me check again. Spoofing, Tampering, Repudiation, Information Disclosure, Denial of Service, and Elevation of Privilege. Yes, that's right. Each letter stands for a specific threat category. So the answer should list each of these in order.
&lt;/think&gt;
STRIDE stands for **Spoofing**, **Tampering**, **Repudiation**, **Information Disclosure**, **Denial of Service**, and **Elevation of Privilege**. Each letter represents a distinct category of threat in Microsoft's threat modeling framework.</t>
  </si>
  <si>
    <t>&lt;think&gt;
Okay, the user is asking about the main difference between the NIS 2 Directive and GDPR. Let me recall the clue they provided. The clue mentions two EU regulations: one with broad, horizontal scope protecting individual data rights (which is GDPR), and another with vertical scope focusing on operational resilience in critical sectors (which is NIS 2). 
So the main difference should be about their scope and focus. GDPR is about data protection and individual rights, applying to any organization handling personal data. NIS 2 is about securing essential services and sectors, ensuring they can withstand cyber threats. The answer needs to highlight that GDPR is horizontal (data privacy) and NIS 2 is vertical (sector-specific resilience). I should make sure to mention the specific areas each regulation covers and their primary objectives.
&lt;/think&gt;
The main difference lies in their scope and focus:  
- **GDPR** (General Data Protection Regulation) has a **broad, horizontal scope**, protecting **individuals' data rights** across all sectors.  
- **NIS 2 Directive** has a **vertical scope**, focusing on **operational resilience** for **specific critical sectors** (e.g., energy, transport, healthcare) to safeguard against cyber threats.</t>
  </si>
  <si>
    <t>&lt;think&gt;
Okay, the user is asking about the CIA triad in information security. Let me recall the clue they provided. The clue mentions three core principles: ensuring data isn't disclosed to unauthorized parties, data accuracy and trustworthiness, and data accessibility for authorized users when needed.
So, the CIA triad stands for Confidentiality, Integrity, and Availability. Let me make sure I'm matching each part correctly. Confidentiality is about keeping data private, which aligns with the first part of the clue about unauthorized disclosure. Integrity refers to data accuracy and trustworthiness, which matches the second point. Availability is about ensuring data is accessible when needed, which is the third part. Yep, that fits. The answer should be those three terms in order.
&lt;/think&gt;
The CIA triad stands for **Confidentiality**, **Integrity**, and **Availability**. These principles ensure data privacy, accuracy, and accessibility in information security.</t>
  </si>
  <si>
    <t>Score</t>
  </si>
  <si>
    <t>Correct %</t>
  </si>
  <si>
    <t>Incomplete</t>
  </si>
  <si>
    <t>Incorrect</t>
  </si>
  <si>
    <t>incomplete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</si>
</sst>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rgb="FFFFFFFF"/>
      <name val="Calibri"/>
    </font>
    <font>
      <b/>
      <sz val="11"/>
      <color theme="0"/>
      <name val="Calibri"/>
      <family val="2"/>
      <scheme val="minor"/>
    </font>
    <font>
      <b/>
      <sz val="11"/>
      <name val="Calibri"/>
      <family val="2"/>
    </font>
  </fonts>
  <fills count="4">
    <fill>
      <patternFill patternType="none"/>
    </fill>
    <fill>
      <patternFill patternType="gray125"/>
    </fill>
    <fill>
      <patternFill patternType="solid">
        <fgColor rgb="FF4F81BD"/>
        <bgColor rgb="FF4F81BD"/>
      </patternFill>
    </fill>
    <fill>
      <patternFill patternType="solid">
        <fgColor theme="4"/>
        <bgColor theme="4"/>
      </patternFill>
    </fill>
  </fills>
  <borders count="5">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right style="thin">
        <color theme="0"/>
      </right>
      <top style="thin">
        <color theme="0"/>
      </top>
      <bottom style="thin">
        <color theme="0"/>
      </bottom>
      <diagonal/>
    </border>
    <border>
      <left/>
      <right style="thin">
        <color theme="0"/>
      </right>
      <top style="thin">
        <color theme="0"/>
      </top>
      <bottom/>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164" fontId="0" fillId="0" borderId="0" xfId="0" applyNumberFormat="1" applyAlignment="1">
      <alignment horizontal="center"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cellXfs>
  <cellStyles count="1">
    <cellStyle name="Normal" xfId="0" builtinId="0"/>
  </cellStyles>
  <dxfs count="48">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1"/>
  <c:style val="11"/>
  <c:chart>
    <c:title>
      <c:tx>
        <c:rich>
          <a:bodyPr/>
          <a:lstStyle/>
          <a:p>
            <a:pPr>
              <a:defRPr/>
            </a:pPr>
            <a:r>
              <a:rPr lang="en-US"/>
              <a:t>Evaluation Distribution by Model</a:t>
            </a:r>
          </a:p>
        </c:rich>
      </c:tx>
      <c:overlay val="1"/>
    </c:title>
    <c:autoTitleDeleted val="0"/>
    <c:plotArea>
      <c:layout/>
      <c:barChart>
        <c:barDir val="bar"/>
        <c:grouping val="stacked"/>
        <c:varyColors val="1"/>
        <c:ser>
          <c:idx val="0"/>
          <c:order val="0"/>
          <c:tx>
            <c:v>Correct</c:v>
          </c:tx>
          <c:spPr>
            <a:solidFill>
              <a:srgbClr val="C6EFCE"/>
            </a:solidFill>
            <a:ln>
              <a:prstDash val="solid"/>
            </a:ln>
          </c:spPr>
          <c:invertIfNegative val="1"/>
          <c:val>
            <c:numRef>
              <c:f>Summary!$K$2:$K$25</c:f>
              <c:numCache>
                <c:formatCode>General</c:formatCode>
                <c:ptCount val="24"/>
                <c:pt idx="0">
                  <c:v>1</c:v>
                </c:pt>
                <c:pt idx="1">
                  <c:v>4</c:v>
                </c:pt>
                <c:pt idx="2">
                  <c:v>5</c:v>
                </c:pt>
                <c:pt idx="3">
                  <c:v>6</c:v>
                </c:pt>
                <c:pt idx="4">
                  <c:v>6</c:v>
                </c:pt>
                <c:pt idx="5">
                  <c:v>6</c:v>
                </c:pt>
                <c:pt idx="6">
                  <c:v>7</c:v>
                </c:pt>
                <c:pt idx="7">
                  <c:v>5</c:v>
                </c:pt>
                <c:pt idx="8">
                  <c:v>7</c:v>
                </c:pt>
                <c:pt idx="9">
                  <c:v>3</c:v>
                </c:pt>
                <c:pt idx="10">
                  <c:v>6</c:v>
                </c:pt>
                <c:pt idx="11">
                  <c:v>7</c:v>
                </c:pt>
                <c:pt idx="12">
                  <c:v>6</c:v>
                </c:pt>
                <c:pt idx="13">
                  <c:v>6</c:v>
                </c:pt>
                <c:pt idx="14">
                  <c:v>4</c:v>
                </c:pt>
                <c:pt idx="15">
                  <c:v>4</c:v>
                </c:pt>
                <c:pt idx="16">
                  <c:v>2</c:v>
                </c:pt>
                <c:pt idx="17">
                  <c:v>4</c:v>
                </c:pt>
                <c:pt idx="18">
                  <c:v>4</c:v>
                </c:pt>
                <c:pt idx="19">
                  <c:v>7</c:v>
                </c:pt>
                <c:pt idx="20">
                  <c:v>2</c:v>
                </c:pt>
                <c:pt idx="21">
                  <c:v>6</c:v>
                </c:pt>
                <c:pt idx="22">
                  <c:v>6</c:v>
                </c:pt>
                <c:pt idx="23">
                  <c:v>7</c:v>
                </c:pt>
              </c:numCache>
            </c:numRef>
          </c:val>
          <c:extLst>
            <c:ext xmlns:c14="http://schemas.microsoft.com/office/drawing/2007/8/2/chart" uri="{6F2FDCE9-48DA-4B69-8628-5D25D57E5C99}">
              <c14:invertSolidFillFmt>
                <c14:spPr xmlns:c14="http://schemas.microsoft.com/office/drawing/2007/8/2/chart">
                  <a:solidFill>
                    <a:srgbClr val="FFFFFF"/>
                  </a:solidFill>
                  <a:ln>
                    <a:prstDash val="solid"/>
                  </a:ln>
                </c14:spPr>
              </c14:invertSolidFillFmt>
            </c:ext>
            <c:ext xmlns:c16="http://schemas.microsoft.com/office/drawing/2014/chart" uri="{C3380CC4-5D6E-409C-BE32-E72D297353CC}">
              <c16:uniqueId val="{00000000-4783-432C-A210-DA2FA13CC05B}"/>
            </c:ext>
          </c:extLst>
        </c:ser>
        <c:ser>
          <c:idx val="1"/>
          <c:order val="1"/>
          <c:tx>
            <c:v>Incomplete</c:v>
          </c:tx>
          <c:spPr>
            <a:solidFill>
              <a:srgbClr val="FFEB9C"/>
            </a:solidFill>
            <a:ln>
              <a:prstDash val="solid"/>
            </a:ln>
          </c:spPr>
          <c:invertIfNegative val="1"/>
          <c:val>
            <c:numRef>
              <c:f>Summary!$L$2:$L$25</c:f>
              <c:numCache>
                <c:formatCode>General</c:formatCode>
                <c:ptCount val="24"/>
                <c:pt idx="0">
                  <c:v>0</c:v>
                </c:pt>
                <c:pt idx="1">
                  <c:v>0</c:v>
                </c:pt>
                <c:pt idx="2">
                  <c:v>0</c:v>
                </c:pt>
                <c:pt idx="3">
                  <c:v>1</c:v>
                </c:pt>
                <c:pt idx="4">
                  <c:v>0</c:v>
                </c:pt>
                <c:pt idx="5">
                  <c:v>1</c:v>
                </c:pt>
                <c:pt idx="6">
                  <c:v>0</c:v>
                </c:pt>
                <c:pt idx="7">
                  <c:v>1</c:v>
                </c:pt>
                <c:pt idx="8">
                  <c:v>0</c:v>
                </c:pt>
                <c:pt idx="9">
                  <c:v>0</c:v>
                </c:pt>
                <c:pt idx="10">
                  <c:v>0</c:v>
                </c:pt>
                <c:pt idx="11">
                  <c:v>0</c:v>
                </c:pt>
                <c:pt idx="12">
                  <c:v>1</c:v>
                </c:pt>
                <c:pt idx="13">
                  <c:v>0</c:v>
                </c:pt>
                <c:pt idx="14">
                  <c:v>3</c:v>
                </c:pt>
                <c:pt idx="15">
                  <c:v>2</c:v>
                </c:pt>
                <c:pt idx="16">
                  <c:v>0</c:v>
                </c:pt>
                <c:pt idx="17">
                  <c:v>1</c:v>
                </c:pt>
                <c:pt idx="18">
                  <c:v>2</c:v>
                </c:pt>
                <c:pt idx="19">
                  <c:v>0</c:v>
                </c:pt>
                <c:pt idx="20">
                  <c:v>0</c:v>
                </c:pt>
                <c:pt idx="21">
                  <c:v>1</c:v>
                </c:pt>
                <c:pt idx="22">
                  <c:v>1</c:v>
                </c:pt>
                <c:pt idx="23">
                  <c:v>0</c:v>
                </c:pt>
              </c:numCache>
            </c:numRef>
          </c:val>
          <c:extLst>
            <c:ext xmlns:c14="http://schemas.microsoft.com/office/drawing/2007/8/2/chart" uri="{6F2FDCE9-48DA-4B69-8628-5D25D57E5C99}">
              <c14:invertSolidFillFmt>
                <c14:spPr xmlns:c14="http://schemas.microsoft.com/office/drawing/2007/8/2/chart">
                  <a:solidFill>
                    <a:srgbClr val="FFFFFF"/>
                  </a:solidFill>
                  <a:ln>
                    <a:prstDash val="solid"/>
                  </a:ln>
                </c14:spPr>
              </c14:invertSolidFillFmt>
            </c:ext>
            <c:ext xmlns:c16="http://schemas.microsoft.com/office/drawing/2014/chart" uri="{C3380CC4-5D6E-409C-BE32-E72D297353CC}">
              <c16:uniqueId val="{00000001-4783-432C-A210-DA2FA13CC05B}"/>
            </c:ext>
          </c:extLst>
        </c:ser>
        <c:ser>
          <c:idx val="2"/>
          <c:order val="2"/>
          <c:tx>
            <c:v>Incorrect</c:v>
          </c:tx>
          <c:spPr>
            <a:solidFill>
              <a:srgbClr val="FFC7CE"/>
            </a:solidFill>
            <a:ln>
              <a:prstDash val="solid"/>
            </a:ln>
          </c:spPr>
          <c:invertIfNegative val="1"/>
          <c:val>
            <c:numRef>
              <c:f>Summary!$M$2:$M$25</c:f>
              <c:numCache>
                <c:formatCode>General</c:formatCode>
                <c:ptCount val="24"/>
                <c:pt idx="0">
                  <c:v>6</c:v>
                </c:pt>
                <c:pt idx="1">
                  <c:v>3</c:v>
                </c:pt>
                <c:pt idx="2">
                  <c:v>2</c:v>
                </c:pt>
                <c:pt idx="3">
                  <c:v>0</c:v>
                </c:pt>
                <c:pt idx="4">
                  <c:v>1</c:v>
                </c:pt>
                <c:pt idx="5">
                  <c:v>0</c:v>
                </c:pt>
                <c:pt idx="6">
                  <c:v>0</c:v>
                </c:pt>
                <c:pt idx="7">
                  <c:v>1</c:v>
                </c:pt>
                <c:pt idx="8">
                  <c:v>0</c:v>
                </c:pt>
                <c:pt idx="9">
                  <c:v>4</c:v>
                </c:pt>
                <c:pt idx="10">
                  <c:v>1</c:v>
                </c:pt>
                <c:pt idx="11">
                  <c:v>0</c:v>
                </c:pt>
                <c:pt idx="12">
                  <c:v>0</c:v>
                </c:pt>
                <c:pt idx="13">
                  <c:v>1</c:v>
                </c:pt>
                <c:pt idx="14">
                  <c:v>0</c:v>
                </c:pt>
                <c:pt idx="15">
                  <c:v>1</c:v>
                </c:pt>
                <c:pt idx="16">
                  <c:v>5</c:v>
                </c:pt>
                <c:pt idx="17">
                  <c:v>2</c:v>
                </c:pt>
                <c:pt idx="18">
                  <c:v>1</c:v>
                </c:pt>
                <c:pt idx="19">
                  <c:v>0</c:v>
                </c:pt>
                <c:pt idx="20">
                  <c:v>5</c:v>
                </c:pt>
                <c:pt idx="21">
                  <c:v>0</c:v>
                </c:pt>
                <c:pt idx="22">
                  <c:v>0</c:v>
                </c:pt>
                <c:pt idx="23">
                  <c:v>0</c:v>
                </c:pt>
              </c:numCache>
            </c:numRef>
          </c:val>
          <c:extLst>
            <c:ext xmlns:c14="http://schemas.microsoft.com/office/drawing/2007/8/2/chart" uri="{6F2FDCE9-48DA-4B69-8628-5D25D57E5C99}">
              <c14:invertSolidFillFmt>
                <c14:spPr xmlns:c14="http://schemas.microsoft.com/office/drawing/2007/8/2/chart">
                  <a:solidFill>
                    <a:srgbClr val="FFFFFF"/>
                  </a:solidFill>
                  <a:ln>
                    <a:prstDash val="solid"/>
                  </a:ln>
                </c14:spPr>
              </c14:invertSolidFillFmt>
            </c:ext>
            <c:ext xmlns:c16="http://schemas.microsoft.com/office/drawing/2014/chart" uri="{C3380CC4-5D6E-409C-BE32-E72D297353CC}">
              <c16:uniqueId val="{00000002-4783-432C-A210-DA2FA13CC05B}"/>
            </c:ext>
          </c:extLst>
        </c:ser>
        <c:dLbls>
          <c:showLegendKey val="0"/>
          <c:showVal val="0"/>
          <c:showCatName val="0"/>
          <c:showSerName val="0"/>
          <c:showPercent val="0"/>
          <c:showBubbleSize val="0"/>
        </c:dLbls>
        <c:gapWidth val="150"/>
        <c:overlap val="100"/>
        <c:axId val="10"/>
        <c:axId val="100"/>
      </c:barChart>
      <c:catAx>
        <c:axId val="10"/>
        <c:scaling>
          <c:orientation val="minMax"/>
        </c:scaling>
        <c:delete val="1"/>
        <c:axPos val="r"/>
        <c:title>
          <c:tx>
            <c:rich>
              <a:bodyPr/>
              <a:lstStyle/>
              <a:p>
                <a:pPr>
                  <a:defRPr/>
                </a:pPr>
                <a:r>
                  <a:rPr lang="en-US"/>
                  <a:t>Number of Test Cases</a:t>
                </a:r>
              </a:p>
            </c:rich>
          </c:tx>
          <c:overlay val="1"/>
        </c:title>
        <c:majorTickMark val="none"/>
        <c:minorTickMark val="none"/>
        <c:tickLblPos val="nextTo"/>
        <c:crossAx val="100"/>
        <c:crosses val="autoZero"/>
        <c:auto val="1"/>
        <c:lblAlgn val="ctr"/>
        <c:lblOffset val="100"/>
        <c:noMultiLvlLbl val="1"/>
      </c:catAx>
      <c:valAx>
        <c:axId val="100"/>
        <c:scaling>
          <c:orientation val="maxMin"/>
        </c:scaling>
        <c:delete val="1"/>
        <c:axPos val="b"/>
        <c:majorGridlines/>
        <c:title>
          <c:tx>
            <c:rich>
              <a:bodyPr/>
              <a:lstStyle/>
              <a:p>
                <a:pPr>
                  <a:defRPr/>
                </a:pPr>
                <a:r>
                  <a:rPr lang="en-US"/>
                  <a:t>Model</a:t>
                </a:r>
              </a:p>
            </c:rich>
          </c:tx>
          <c:overlay val="1"/>
        </c:title>
        <c:numFmt formatCode="General" sourceLinked="1"/>
        <c:majorTickMark val="none"/>
        <c:minorTickMark val="none"/>
        <c:tickLblPos val="nextTo"/>
        <c:crossAx val="10"/>
        <c:crosses val="autoZero"/>
        <c:crossBetween val="between"/>
      </c:valAx>
    </c:plotArea>
    <c:legend>
      <c:legendPos val="r"/>
      <c:overlay val="1"/>
    </c:legend>
    <c:plotVisOnly val="1"/>
    <c:dispBlanksAs val="gap"/>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Teste 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Summary!$G$29</c:f>
              <c:strCache>
                <c:ptCount val="1"/>
                <c:pt idx="0">
                  <c:v>Score</c:v>
                </c:pt>
              </c:strCache>
            </c:strRef>
          </c:tx>
          <c:spPr>
            <a:solidFill>
              <a:schemeClr val="accent1"/>
            </a:solidFill>
            <a:ln>
              <a:noFill/>
            </a:ln>
            <a:effectLst/>
          </c:spPr>
          <c:invertIfNegative val="0"/>
          <c:cat>
            <c:strRef>
              <c:f>Summary!$F$30:$F$54</c:f>
              <c:strCache>
                <c:ptCount val="25"/>
                <c:pt idx="0">
                  <c:v>deepseek-r1:1.5b</c:v>
                </c:pt>
                <c:pt idx="1">
                  <c:v>qwen2.5:0.5b</c:v>
                </c:pt>
                <c:pt idx="2">
                  <c:v>qwen3:0.6b</c:v>
                </c:pt>
                <c:pt idx="3">
                  <c:v>llama3.2:1b</c:v>
                </c:pt>
                <c:pt idx="4">
                  <c:v>lily_cyber:latest</c:v>
                </c:pt>
                <c:pt idx="5">
                  <c:v>deepseek-r1:7b</c:v>
                </c:pt>
                <c:pt idx="6">
                  <c:v>qwen2.5:1.5b</c:v>
                </c:pt>
                <c:pt idx="7">
                  <c:v>gemma3:1b</c:v>
                </c:pt>
                <c:pt idx="8">
                  <c:v>phi4-mini:3.8b</c:v>
                </c:pt>
                <c:pt idx="9">
                  <c:v>qwen2.5:3b</c:v>
                </c:pt>
                <c:pt idx="10">
                  <c:v>granite3.2:2b</c:v>
                </c:pt>
                <c:pt idx="11">
                  <c:v>phi4-mini-reasoning:3.8b</c:v>
                </c:pt>
                <c:pt idx="12">
                  <c:v>gemma3:4b</c:v>
                </c:pt>
                <c:pt idx="13">
                  <c:v>llama3.2:3b</c:v>
                </c:pt>
                <c:pt idx="14">
                  <c:v>phi3:3.8b</c:v>
                </c:pt>
                <c:pt idx="15">
                  <c:v>gemma3n:e2b</c:v>
                </c:pt>
                <c:pt idx="16">
                  <c:v>granite3-dense:2b</c:v>
                </c:pt>
                <c:pt idx="17">
                  <c:v>mistral:7b</c:v>
                </c:pt>
                <c:pt idx="18">
                  <c:v>qwen3:1.7b</c:v>
                </c:pt>
                <c:pt idx="19">
                  <c:v>qwen3:4b</c:v>
                </c:pt>
                <c:pt idx="20">
                  <c:v>granite3-dense:8b</c:v>
                </c:pt>
                <c:pt idx="21">
                  <c:v>granite3.2:8b</c:v>
                </c:pt>
                <c:pt idx="22">
                  <c:v>llama3:8b</c:v>
                </c:pt>
                <c:pt idx="23">
                  <c:v>qwen2.5:7b</c:v>
                </c:pt>
                <c:pt idx="24">
                  <c:v>qwen3:8b</c:v>
                </c:pt>
              </c:strCache>
            </c:strRef>
          </c:cat>
          <c:val>
            <c:numRef>
              <c:f>Summary!$G$30:$G$54</c:f>
              <c:numCache>
                <c:formatCode>General</c:formatCode>
                <c:ptCount val="25"/>
                <c:pt idx="0">
                  <c:v>2</c:v>
                </c:pt>
                <c:pt idx="1">
                  <c:v>4</c:v>
                </c:pt>
                <c:pt idx="2">
                  <c:v>4</c:v>
                </c:pt>
                <c:pt idx="3">
                  <c:v>6</c:v>
                </c:pt>
                <c:pt idx="4">
                  <c:v>7</c:v>
                </c:pt>
                <c:pt idx="5">
                  <c:v>8</c:v>
                </c:pt>
                <c:pt idx="6">
                  <c:v>9</c:v>
                </c:pt>
                <c:pt idx="7">
                  <c:v>10</c:v>
                </c:pt>
                <c:pt idx="8">
                  <c:v>10</c:v>
                </c:pt>
                <c:pt idx="9">
                  <c:v>10</c:v>
                </c:pt>
                <c:pt idx="10">
                  <c:v>11</c:v>
                </c:pt>
                <c:pt idx="11">
                  <c:v>11</c:v>
                </c:pt>
                <c:pt idx="12">
                  <c:v>12</c:v>
                </c:pt>
                <c:pt idx="13">
                  <c:v>12</c:v>
                </c:pt>
                <c:pt idx="14">
                  <c:v>12</c:v>
                </c:pt>
                <c:pt idx="15">
                  <c:v>13</c:v>
                </c:pt>
                <c:pt idx="16">
                  <c:v>13</c:v>
                </c:pt>
                <c:pt idx="17">
                  <c:v>13</c:v>
                </c:pt>
                <c:pt idx="18">
                  <c:v>13</c:v>
                </c:pt>
                <c:pt idx="19">
                  <c:v>13</c:v>
                </c:pt>
                <c:pt idx="20">
                  <c:v>14</c:v>
                </c:pt>
                <c:pt idx="21">
                  <c:v>14</c:v>
                </c:pt>
                <c:pt idx="22">
                  <c:v>14</c:v>
                </c:pt>
                <c:pt idx="23">
                  <c:v>14</c:v>
                </c:pt>
                <c:pt idx="24">
                  <c:v>14</c:v>
                </c:pt>
              </c:numCache>
            </c:numRef>
          </c:val>
          <c:extLst>
            <c:ext xmlns:c16="http://schemas.microsoft.com/office/drawing/2014/chart" uri="{C3380CC4-5D6E-409C-BE32-E72D297353CC}">
              <c16:uniqueId val="{00000000-79C5-4FD2-ABA0-7795D6C6B70C}"/>
            </c:ext>
          </c:extLst>
        </c:ser>
        <c:dLbls>
          <c:showLegendKey val="0"/>
          <c:showVal val="0"/>
          <c:showCatName val="0"/>
          <c:showSerName val="0"/>
          <c:showPercent val="0"/>
          <c:showBubbleSize val="0"/>
        </c:dLbls>
        <c:gapWidth val="182"/>
        <c:axId val="359142960"/>
        <c:axId val="359141296"/>
      </c:barChart>
      <c:catAx>
        <c:axId val="3591429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141296"/>
        <c:crosses val="autoZero"/>
        <c:auto val="1"/>
        <c:lblAlgn val="ctr"/>
        <c:lblOffset val="100"/>
        <c:noMultiLvlLbl val="0"/>
      </c:catAx>
      <c:valAx>
        <c:axId val="359141296"/>
        <c:scaling>
          <c:orientation val="minMax"/>
          <c:max val="14"/>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1429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10</xdr:col>
      <xdr:colOff>0</xdr:colOff>
      <xdr:row>1</xdr:row>
      <xdr:rowOff>0</xdr:rowOff>
    </xdr:from>
    <xdr:ext cx="5400000" cy="3600000"/>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twoCellAnchor>
    <xdr:from>
      <xdr:col>1</xdr:col>
      <xdr:colOff>304800</xdr:colOff>
      <xdr:row>22</xdr:row>
      <xdr:rowOff>152400</xdr:rowOff>
    </xdr:from>
    <xdr:to>
      <xdr:col>17</xdr:col>
      <xdr:colOff>403860</xdr:colOff>
      <xdr:row>48</xdr:row>
      <xdr:rowOff>167640</xdr:rowOff>
    </xdr:to>
    <xdr:graphicFrame macro="">
      <xdr:nvGraphicFramePr>
        <xdr:cNvPr id="4" name="Gráfico 3">
          <a:extLst>
            <a:ext uri="{FF2B5EF4-FFF2-40B4-BE49-F238E27FC236}">
              <a16:creationId xmlns:a16="http://schemas.microsoft.com/office/drawing/2014/main" id="{7B7177A2-3B4C-4ED3-BBA3-7BA39D7A4D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4"/>
  <sheetViews>
    <sheetView tabSelected="1" topLeftCell="C29" workbookViewId="0">
      <selection activeCell="F42" sqref="F42"/>
    </sheetView>
  </sheetViews>
  <sheetFormatPr defaultRowHeight="14.4" x14ac:dyDescent="0.3"/>
  <cols>
    <col min="1" max="1" width="35" customWidth="1"/>
    <col min="2" max="13" width="20" customWidth="1"/>
  </cols>
  <sheetData>
    <row r="1" spans="1:13" x14ac:dyDescent="0.3">
      <c r="A1" s="1" t="s">
        <v>0</v>
      </c>
      <c r="B1" s="1" t="s">
        <v>8</v>
      </c>
      <c r="C1" s="1" t="s">
        <v>13</v>
      </c>
      <c r="D1" s="1" t="s">
        <v>17</v>
      </c>
      <c r="E1" s="1" t="s">
        <v>21</v>
      </c>
      <c r="F1" s="1" t="s">
        <v>25</v>
      </c>
      <c r="G1" s="1" t="s">
        <v>29</v>
      </c>
      <c r="H1" s="1" t="s">
        <v>33</v>
      </c>
      <c r="I1" s="1" t="s">
        <v>225</v>
      </c>
      <c r="J1" s="1" t="s">
        <v>226</v>
      </c>
      <c r="K1" s="1" t="s">
        <v>9</v>
      </c>
      <c r="L1" s="1" t="s">
        <v>227</v>
      </c>
      <c r="M1" s="1" t="s">
        <v>228</v>
      </c>
    </row>
    <row r="2" spans="1:13" x14ac:dyDescent="0.3">
      <c r="A2" s="2" t="s">
        <v>7</v>
      </c>
      <c r="B2" s="2" t="s">
        <v>9</v>
      </c>
      <c r="C2" s="2" t="s">
        <v>228</v>
      </c>
      <c r="D2" s="3" t="s">
        <v>228</v>
      </c>
      <c r="E2" s="3" t="s">
        <v>228</v>
      </c>
      <c r="F2" s="3" t="s">
        <v>228</v>
      </c>
      <c r="G2" s="3" t="s">
        <v>228</v>
      </c>
      <c r="H2" s="2" t="s">
        <v>228</v>
      </c>
      <c r="I2" s="2">
        <f t="shared" ref="I2:I10" si="0">COUNTIF(B2:H2,"Correct")*2 + COUNTIF(B2:H2,"Incomplete")*1</f>
        <v>2</v>
      </c>
      <c r="J2" s="4">
        <f t="shared" ref="J2:J10" si="1">IF((K2+L2+M2)&gt;0, K2/(K2+L2+M2), 0)</f>
        <v>0.14285714285714285</v>
      </c>
      <c r="K2" s="2">
        <f t="shared" ref="K2:K10" si="2">COUNTIF(B2:H2, "Correct")</f>
        <v>1</v>
      </c>
      <c r="L2" s="2">
        <f t="shared" ref="L2:L10" si="3">COUNTIF(B2:H2, "Incomplete")</f>
        <v>0</v>
      </c>
      <c r="M2" s="2">
        <f t="shared" ref="M2:M10" si="4">COUNTIF(B2:H2, "Incorrect")</f>
        <v>6</v>
      </c>
    </row>
    <row r="3" spans="1:13" x14ac:dyDescent="0.3">
      <c r="A3" s="2" t="s">
        <v>37</v>
      </c>
      <c r="B3" s="2" t="s">
        <v>9</v>
      </c>
      <c r="C3" s="2" t="s">
        <v>228</v>
      </c>
      <c r="D3" s="3" t="s">
        <v>228</v>
      </c>
      <c r="E3" s="3" t="s">
        <v>9</v>
      </c>
      <c r="F3" s="3" t="s">
        <v>228</v>
      </c>
      <c r="G3" s="3" t="s">
        <v>9</v>
      </c>
      <c r="H3" s="2" t="s">
        <v>9</v>
      </c>
      <c r="I3" s="2">
        <f t="shared" si="0"/>
        <v>8</v>
      </c>
      <c r="J3" s="4">
        <f t="shared" si="1"/>
        <v>0.5714285714285714</v>
      </c>
      <c r="K3" s="2">
        <f t="shared" si="2"/>
        <v>4</v>
      </c>
      <c r="L3" s="2">
        <f t="shared" si="3"/>
        <v>0</v>
      </c>
      <c r="M3" s="2">
        <f t="shared" si="4"/>
        <v>3</v>
      </c>
    </row>
    <row r="4" spans="1:13" x14ac:dyDescent="0.3">
      <c r="A4" s="2" t="s">
        <v>45</v>
      </c>
      <c r="B4" s="2" t="s">
        <v>9</v>
      </c>
      <c r="C4" s="2" t="s">
        <v>9</v>
      </c>
      <c r="D4" s="3" t="s">
        <v>228</v>
      </c>
      <c r="E4" s="3" t="s">
        <v>9</v>
      </c>
      <c r="F4" s="3" t="s">
        <v>228</v>
      </c>
      <c r="G4" s="3" t="s">
        <v>9</v>
      </c>
      <c r="H4" s="2" t="s">
        <v>9</v>
      </c>
      <c r="I4" s="2">
        <f t="shared" si="0"/>
        <v>10</v>
      </c>
      <c r="J4" s="4">
        <f t="shared" si="1"/>
        <v>0.7142857142857143</v>
      </c>
      <c r="K4" s="2">
        <f t="shared" si="2"/>
        <v>5</v>
      </c>
      <c r="L4" s="2">
        <f t="shared" si="3"/>
        <v>0</v>
      </c>
      <c r="M4" s="2">
        <f t="shared" si="4"/>
        <v>2</v>
      </c>
    </row>
    <row r="5" spans="1:13" x14ac:dyDescent="0.3">
      <c r="A5" s="2" t="s">
        <v>53</v>
      </c>
      <c r="B5" s="2" t="s">
        <v>9</v>
      </c>
      <c r="C5" s="2" t="s">
        <v>9</v>
      </c>
      <c r="D5" s="3" t="s">
        <v>229</v>
      </c>
      <c r="E5" s="3" t="s">
        <v>9</v>
      </c>
      <c r="F5" s="3" t="s">
        <v>9</v>
      </c>
      <c r="G5" s="3" t="s">
        <v>9</v>
      </c>
      <c r="H5" s="2" t="s">
        <v>9</v>
      </c>
      <c r="I5" s="2">
        <f t="shared" si="0"/>
        <v>13</v>
      </c>
      <c r="J5" s="4">
        <f t="shared" si="1"/>
        <v>0.8571428571428571</v>
      </c>
      <c r="K5" s="2">
        <f t="shared" si="2"/>
        <v>6</v>
      </c>
      <c r="L5" s="2">
        <f t="shared" si="3"/>
        <v>1</v>
      </c>
      <c r="M5" s="2">
        <f t="shared" si="4"/>
        <v>0</v>
      </c>
    </row>
    <row r="6" spans="1:13" x14ac:dyDescent="0.3">
      <c r="A6" s="2" t="s">
        <v>60</v>
      </c>
      <c r="B6" s="2" t="s">
        <v>9</v>
      </c>
      <c r="C6" s="2" t="s">
        <v>9</v>
      </c>
      <c r="D6" s="3" t="s">
        <v>228</v>
      </c>
      <c r="E6" s="3" t="s">
        <v>9</v>
      </c>
      <c r="F6" s="3" t="s">
        <v>9</v>
      </c>
      <c r="G6" s="3" t="s">
        <v>9</v>
      </c>
      <c r="H6" s="2" t="s">
        <v>9</v>
      </c>
      <c r="I6" s="2">
        <f t="shared" si="0"/>
        <v>12</v>
      </c>
      <c r="J6" s="4">
        <f t="shared" si="1"/>
        <v>0.8571428571428571</v>
      </c>
      <c r="K6" s="2">
        <f t="shared" si="2"/>
        <v>6</v>
      </c>
      <c r="L6" s="2">
        <f t="shared" si="3"/>
        <v>0</v>
      </c>
      <c r="M6" s="2">
        <f t="shared" si="4"/>
        <v>1</v>
      </c>
    </row>
    <row r="7" spans="1:13" x14ac:dyDescent="0.3">
      <c r="A7" s="2" t="s">
        <v>68</v>
      </c>
      <c r="B7" s="2" t="s">
        <v>9</v>
      </c>
      <c r="C7" s="2" t="s">
        <v>9</v>
      </c>
      <c r="D7" s="3" t="s">
        <v>229</v>
      </c>
      <c r="E7" s="3" t="s">
        <v>9</v>
      </c>
      <c r="F7" s="3" t="s">
        <v>9</v>
      </c>
      <c r="G7" s="3" t="s">
        <v>9</v>
      </c>
      <c r="H7" s="2" t="s">
        <v>9</v>
      </c>
      <c r="I7" s="2">
        <f t="shared" si="0"/>
        <v>13</v>
      </c>
      <c r="J7" s="4">
        <f t="shared" si="1"/>
        <v>0.8571428571428571</v>
      </c>
      <c r="K7" s="2">
        <f t="shared" si="2"/>
        <v>6</v>
      </c>
      <c r="L7" s="2">
        <f t="shared" si="3"/>
        <v>1</v>
      </c>
      <c r="M7" s="2">
        <f t="shared" si="4"/>
        <v>0</v>
      </c>
    </row>
    <row r="8" spans="1:13" x14ac:dyDescent="0.3">
      <c r="A8" s="2" t="s">
        <v>76</v>
      </c>
      <c r="B8" s="2" t="s">
        <v>9</v>
      </c>
      <c r="C8" s="2" t="s">
        <v>9</v>
      </c>
      <c r="D8" s="2" t="s">
        <v>9</v>
      </c>
      <c r="E8" s="2" t="s">
        <v>9</v>
      </c>
      <c r="F8" s="2" t="s">
        <v>9</v>
      </c>
      <c r="G8" s="2" t="s">
        <v>9</v>
      </c>
      <c r="H8" s="2" t="s">
        <v>9</v>
      </c>
      <c r="I8" s="2">
        <f t="shared" si="0"/>
        <v>14</v>
      </c>
      <c r="J8" s="4">
        <f t="shared" si="1"/>
        <v>1</v>
      </c>
      <c r="K8" s="2">
        <f t="shared" si="2"/>
        <v>7</v>
      </c>
      <c r="L8" s="2">
        <f t="shared" si="3"/>
        <v>0</v>
      </c>
      <c r="M8" s="2">
        <f t="shared" si="4"/>
        <v>0</v>
      </c>
    </row>
    <row r="9" spans="1:13" x14ac:dyDescent="0.3">
      <c r="A9" s="2" t="s">
        <v>84</v>
      </c>
      <c r="B9" s="2" t="s">
        <v>9</v>
      </c>
      <c r="C9" s="2" t="s">
        <v>9</v>
      </c>
      <c r="D9" s="2" t="s">
        <v>228</v>
      </c>
      <c r="E9" s="2" t="s">
        <v>9</v>
      </c>
      <c r="F9" s="2" t="s">
        <v>227</v>
      </c>
      <c r="G9" s="2" t="s">
        <v>9</v>
      </c>
      <c r="H9" s="2" t="s">
        <v>9</v>
      </c>
      <c r="I9" s="2">
        <f t="shared" si="0"/>
        <v>11</v>
      </c>
      <c r="J9" s="4">
        <f t="shared" si="1"/>
        <v>0.7142857142857143</v>
      </c>
      <c r="K9" s="2">
        <f t="shared" si="2"/>
        <v>5</v>
      </c>
      <c r="L9" s="2">
        <f t="shared" si="3"/>
        <v>1</v>
      </c>
      <c r="M9" s="2">
        <f t="shared" si="4"/>
        <v>1</v>
      </c>
    </row>
    <row r="10" spans="1:13" x14ac:dyDescent="0.3">
      <c r="A10" s="2" t="s">
        <v>92</v>
      </c>
      <c r="B10" s="2" t="s">
        <v>9</v>
      </c>
      <c r="C10" s="2" t="s">
        <v>9</v>
      </c>
      <c r="D10" s="2" t="s">
        <v>9</v>
      </c>
      <c r="E10" s="2" t="s">
        <v>9</v>
      </c>
      <c r="F10" s="2" t="s">
        <v>9</v>
      </c>
      <c r="G10" s="2" t="s">
        <v>9</v>
      </c>
      <c r="H10" s="2" t="s">
        <v>9</v>
      </c>
      <c r="I10" s="2">
        <f t="shared" si="0"/>
        <v>14</v>
      </c>
      <c r="J10" s="4">
        <f t="shared" si="1"/>
        <v>1</v>
      </c>
      <c r="K10" s="2">
        <f t="shared" si="2"/>
        <v>7</v>
      </c>
      <c r="L10" s="2">
        <f t="shared" si="3"/>
        <v>0</v>
      </c>
      <c r="M10" s="2">
        <f t="shared" si="4"/>
        <v>0</v>
      </c>
    </row>
    <row r="11" spans="1:13" x14ac:dyDescent="0.3">
      <c r="A11" s="2" t="s">
        <v>114</v>
      </c>
      <c r="B11" s="2" t="s">
        <v>9</v>
      </c>
      <c r="C11" s="2" t="s">
        <v>9</v>
      </c>
      <c r="D11" s="3" t="s">
        <v>228</v>
      </c>
      <c r="E11" s="3" t="s">
        <v>228</v>
      </c>
      <c r="F11" s="3" t="s">
        <v>228</v>
      </c>
      <c r="G11" s="3" t="s">
        <v>228</v>
      </c>
      <c r="H11" s="2" t="s">
        <v>9</v>
      </c>
      <c r="I11" s="2">
        <f>COUNTIF(B11:H11,"Correct")*2 + COUNTIF(B11:H11,"Incomplete")*1</f>
        <v>6</v>
      </c>
      <c r="J11" s="4">
        <f>IF((K11+L11+M11)&gt;0, K11/(K11+L11+M11), 0)</f>
        <v>0.42857142857142855</v>
      </c>
      <c r="K11" s="2">
        <f>COUNTIF(B11:H11, "Correct")</f>
        <v>3</v>
      </c>
      <c r="L11" s="2">
        <f>COUNTIF(B11:H11, "Incomplete")</f>
        <v>0</v>
      </c>
      <c r="M11" s="2">
        <f>COUNTIF(B11:H11, "Incorrect")</f>
        <v>4</v>
      </c>
    </row>
    <row r="12" spans="1:13" x14ac:dyDescent="0.3">
      <c r="A12" s="2" t="s">
        <v>122</v>
      </c>
      <c r="B12" s="2" t="s">
        <v>9</v>
      </c>
      <c r="C12" s="2" t="s">
        <v>9</v>
      </c>
      <c r="D12" s="3" t="s">
        <v>9</v>
      </c>
      <c r="E12" s="3" t="s">
        <v>228</v>
      </c>
      <c r="F12" s="3" t="s">
        <v>9</v>
      </c>
      <c r="G12" s="3" t="s">
        <v>9</v>
      </c>
      <c r="H12" s="2" t="s">
        <v>9</v>
      </c>
      <c r="I12" s="2">
        <f>COUNTIF(B12:H12,"Correct")*2 + COUNTIF(B12:H12,"Incomplete")*1</f>
        <v>12</v>
      </c>
      <c r="J12" s="4">
        <f>IF((K12+L12+M12)&gt;0, K12/(K12+L12+M12), 0)</f>
        <v>0.8571428571428571</v>
      </c>
      <c r="K12" s="2">
        <f>COUNTIF(B12:H12, "Correct")</f>
        <v>6</v>
      </c>
      <c r="L12" s="2">
        <f>COUNTIF(B12:H12, "Incomplete")</f>
        <v>0</v>
      </c>
      <c r="M12" s="2">
        <f>COUNTIF(B12:H12, "Incorrect")</f>
        <v>1</v>
      </c>
    </row>
    <row r="13" spans="1:13" x14ac:dyDescent="0.3">
      <c r="A13" s="2" t="s">
        <v>107</v>
      </c>
      <c r="B13" s="2" t="s">
        <v>9</v>
      </c>
      <c r="C13" s="2" t="s">
        <v>9</v>
      </c>
      <c r="D13" s="3" t="s">
        <v>9</v>
      </c>
      <c r="E13" s="3" t="s">
        <v>9</v>
      </c>
      <c r="F13" s="3" t="s">
        <v>9</v>
      </c>
      <c r="G13" s="3" t="s">
        <v>9</v>
      </c>
      <c r="H13" s="2" t="s">
        <v>9</v>
      </c>
      <c r="I13" s="2">
        <f>COUNTIF(B13:H13,"Correct")*2 + COUNTIF(B13:H13,"Incomplete")*1</f>
        <v>14</v>
      </c>
      <c r="J13" s="4">
        <f>IF((K13+L13+M13)&gt;0, K13/(K13+L13+M13), 0)</f>
        <v>1</v>
      </c>
      <c r="K13" s="2">
        <f>COUNTIF(B13:H13, "Correct")</f>
        <v>7</v>
      </c>
      <c r="L13" s="2">
        <f>COUNTIF(B13:H13, "Incomplete")</f>
        <v>0</v>
      </c>
      <c r="M13" s="2">
        <f>COUNTIF(B13:H13, "Incorrect")</f>
        <v>0</v>
      </c>
    </row>
    <row r="14" spans="1:13" x14ac:dyDescent="0.3">
      <c r="A14" s="2" t="s">
        <v>130</v>
      </c>
      <c r="B14" s="2" t="s">
        <v>9</v>
      </c>
      <c r="C14" s="2" t="s">
        <v>9</v>
      </c>
      <c r="D14" s="3" t="s">
        <v>229</v>
      </c>
      <c r="E14" s="3" t="s">
        <v>9</v>
      </c>
      <c r="F14" s="3" t="s">
        <v>9</v>
      </c>
      <c r="G14" s="3" t="s">
        <v>9</v>
      </c>
      <c r="H14" s="2" t="s">
        <v>9</v>
      </c>
      <c r="I14" s="2">
        <f>COUNTIF(B14:H14,"Correct")*2 + COUNTIF(B14:H14,"Incomplete")*1</f>
        <v>13</v>
      </c>
      <c r="J14" s="4">
        <f>IF((K14+L14+M14)&gt;0, K14/(K14+L14+M14), 0)</f>
        <v>0.8571428571428571</v>
      </c>
      <c r="K14" s="2">
        <f>COUNTIF(B14:H14, "Correct")</f>
        <v>6</v>
      </c>
      <c r="L14" s="2">
        <f>COUNTIF(B14:H14, "Incomplete")</f>
        <v>1</v>
      </c>
      <c r="M14" s="2">
        <f>COUNTIF(B14:H14, "Incorrect")</f>
        <v>0</v>
      </c>
    </row>
    <row r="15" spans="1:13" x14ac:dyDescent="0.3">
      <c r="A15" s="2" t="s">
        <v>140</v>
      </c>
      <c r="B15" s="2" t="s">
        <v>9</v>
      </c>
      <c r="C15" s="2" t="s">
        <v>9</v>
      </c>
      <c r="D15" s="3" t="s">
        <v>9</v>
      </c>
      <c r="E15" s="3" t="s">
        <v>228</v>
      </c>
      <c r="F15" s="3" t="s">
        <v>9</v>
      </c>
      <c r="G15" s="3" t="s">
        <v>9</v>
      </c>
      <c r="H15" s="2" t="s">
        <v>9</v>
      </c>
      <c r="I15" s="2">
        <f>COUNTIF(B15:H15,"Correct")*2 + COUNTIF(B15:H15,"Incomplete")*1</f>
        <v>12</v>
      </c>
      <c r="J15" s="4">
        <f>IF((K15+L15+M15)&gt;0, K15/(K15+L15+M15), 0)</f>
        <v>0.8571428571428571</v>
      </c>
      <c r="K15" s="2">
        <f>COUNTIF(B15:H15, "Correct")</f>
        <v>6</v>
      </c>
      <c r="L15" s="2">
        <f>COUNTIF(B15:H15, "Incomplete")</f>
        <v>0</v>
      </c>
      <c r="M15" s="2">
        <f>COUNTIF(B15:H15, "Incorrect")</f>
        <v>1</v>
      </c>
    </row>
    <row r="16" spans="1:13" x14ac:dyDescent="0.3">
      <c r="A16" s="2" t="s">
        <v>155</v>
      </c>
      <c r="B16" s="2" t="s">
        <v>9</v>
      </c>
      <c r="C16" s="2" t="s">
        <v>9</v>
      </c>
      <c r="D16" s="3" t="s">
        <v>229</v>
      </c>
      <c r="E16" s="3" t="s">
        <v>227</v>
      </c>
      <c r="F16" s="3" t="s">
        <v>227</v>
      </c>
      <c r="G16" s="3" t="s">
        <v>9</v>
      </c>
      <c r="H16" s="2" t="s">
        <v>9</v>
      </c>
      <c r="I16" s="2">
        <f>COUNTIF(B16:H16,"Correct")*2 + COUNTIF(B16:H16,"Incomplete")*1</f>
        <v>11</v>
      </c>
      <c r="J16" s="4">
        <f>IF((K16+L16+M16)&gt;0, K16/(K16+L16+M16), 0)</f>
        <v>0.5714285714285714</v>
      </c>
      <c r="K16" s="2">
        <f>COUNTIF(B16:H16, "Correct")</f>
        <v>4</v>
      </c>
      <c r="L16" s="2">
        <f>COUNTIF(B16:H16, "Incomplete")</f>
        <v>3</v>
      </c>
      <c r="M16" s="2">
        <f>COUNTIF(B16:H16, "Incorrect")</f>
        <v>0</v>
      </c>
    </row>
    <row r="17" spans="1:13" x14ac:dyDescent="0.3">
      <c r="A17" s="2" t="s">
        <v>148</v>
      </c>
      <c r="B17" s="2" t="s">
        <v>9</v>
      </c>
      <c r="C17" s="2" t="s">
        <v>229</v>
      </c>
      <c r="D17" s="3" t="s">
        <v>228</v>
      </c>
      <c r="E17" s="3" t="s">
        <v>9</v>
      </c>
      <c r="F17" s="3" t="s">
        <v>227</v>
      </c>
      <c r="G17" s="3" t="s">
        <v>9</v>
      </c>
      <c r="H17" s="2" t="s">
        <v>9</v>
      </c>
      <c r="I17" s="2">
        <f>COUNTIF(B17:H17,"Correct")*2 + COUNTIF(B17:H17,"Incomplete")*1</f>
        <v>10</v>
      </c>
      <c r="J17" s="4">
        <f>IF((K17+L17+M17)&gt;0, K17/(K17+L17+M17), 0)</f>
        <v>0.5714285714285714</v>
      </c>
      <c r="K17" s="2">
        <f>COUNTIF(B17:H17, "Correct")</f>
        <v>4</v>
      </c>
      <c r="L17" s="2">
        <f>COUNTIF(B17:H17, "Incomplete")</f>
        <v>2</v>
      </c>
      <c r="M17" s="2">
        <f>COUNTIF(B17:H17, "Incorrect")</f>
        <v>1</v>
      </c>
    </row>
    <row r="18" spans="1:13" x14ac:dyDescent="0.3">
      <c r="A18" s="2" t="s">
        <v>163</v>
      </c>
      <c r="B18" s="2" t="s">
        <v>9</v>
      </c>
      <c r="C18" s="2" t="s">
        <v>228</v>
      </c>
      <c r="D18" s="2" t="s">
        <v>228</v>
      </c>
      <c r="E18" s="2" t="s">
        <v>228</v>
      </c>
      <c r="F18" s="2" t="s">
        <v>228</v>
      </c>
      <c r="G18" s="2" t="s">
        <v>228</v>
      </c>
      <c r="H18" s="2" t="s">
        <v>9</v>
      </c>
      <c r="I18" s="2">
        <f>COUNTIF(B18:H18,"Correct")*2 + COUNTIF(B18:H18,"Incomplete")*1</f>
        <v>4</v>
      </c>
      <c r="J18" s="4">
        <f>IF((K18+L18+M18)&gt;0, K18/(K18+L18+M18), 0)</f>
        <v>0.2857142857142857</v>
      </c>
      <c r="K18" s="2">
        <f>COUNTIF(B18:H18, "Correct")</f>
        <v>2</v>
      </c>
      <c r="L18" s="2">
        <f>COUNTIF(B18:H18, "Incomplete")</f>
        <v>0</v>
      </c>
      <c r="M18" s="2">
        <f>COUNTIF(B18:H18, "Incorrect")</f>
        <v>5</v>
      </c>
    </row>
    <row r="19" spans="1:13" x14ac:dyDescent="0.3">
      <c r="A19" s="2" t="s">
        <v>170</v>
      </c>
      <c r="B19" s="2" t="s">
        <v>9</v>
      </c>
      <c r="C19" s="2" t="s">
        <v>9</v>
      </c>
      <c r="D19" s="3" t="s">
        <v>228</v>
      </c>
      <c r="E19" s="3" t="s">
        <v>228</v>
      </c>
      <c r="F19" s="3" t="s">
        <v>227</v>
      </c>
      <c r="G19" s="3" t="s">
        <v>9</v>
      </c>
      <c r="H19" s="2" t="s">
        <v>9</v>
      </c>
      <c r="I19" s="2">
        <f>COUNTIF(B19:H19,"Correct")*2 + COUNTIF(B19:H19,"Incomplete")*1</f>
        <v>9</v>
      </c>
      <c r="J19" s="4">
        <f>IF((K19+L19+M19)&gt;0, K19/(K19+L19+M19), 0)</f>
        <v>0.5714285714285714</v>
      </c>
      <c r="K19" s="2">
        <f>COUNTIF(B19:H19, "Correct")</f>
        <v>4</v>
      </c>
      <c r="L19" s="2">
        <f>COUNTIF(B19:H19, "Incomplete")</f>
        <v>1</v>
      </c>
      <c r="M19" s="2">
        <f>COUNTIF(B19:H19, "Incorrect")</f>
        <v>2</v>
      </c>
    </row>
    <row r="20" spans="1:13" x14ac:dyDescent="0.3">
      <c r="A20" s="2" t="s">
        <v>178</v>
      </c>
      <c r="B20" s="2" t="s">
        <v>9</v>
      </c>
      <c r="C20" s="2" t="s">
        <v>9</v>
      </c>
      <c r="D20" s="3" t="s">
        <v>228</v>
      </c>
      <c r="E20" s="3" t="s">
        <v>9</v>
      </c>
      <c r="F20" s="3" t="s">
        <v>227</v>
      </c>
      <c r="G20" s="3" t="s">
        <v>227</v>
      </c>
      <c r="H20" s="2" t="s">
        <v>9</v>
      </c>
      <c r="I20" s="2">
        <f>COUNTIF(B20:H20,"Correct")*2 + COUNTIF(B20:H20,"Incomplete")*1</f>
        <v>10</v>
      </c>
      <c r="J20" s="4">
        <f>IF((K20+L20+M20)&gt;0, K20/(K20+L20+M20), 0)</f>
        <v>0.5714285714285714</v>
      </c>
      <c r="K20" s="2">
        <f>COUNTIF(B20:H20, "Correct")</f>
        <v>4</v>
      </c>
      <c r="L20" s="2">
        <f>COUNTIF(B20:H20, "Incomplete")</f>
        <v>2</v>
      </c>
      <c r="M20" s="2">
        <f>COUNTIF(B20:H20, "Incorrect")</f>
        <v>1</v>
      </c>
    </row>
    <row r="21" spans="1:13" x14ac:dyDescent="0.3">
      <c r="A21" s="2" t="s">
        <v>185</v>
      </c>
      <c r="B21" s="2" t="s">
        <v>9</v>
      </c>
      <c r="C21" s="2" t="s">
        <v>9</v>
      </c>
      <c r="D21" s="2" t="s">
        <v>9</v>
      </c>
      <c r="E21" s="2" t="s">
        <v>9</v>
      </c>
      <c r="F21" s="2" t="s">
        <v>9</v>
      </c>
      <c r="G21" s="2" t="s">
        <v>9</v>
      </c>
      <c r="H21" s="2" t="s">
        <v>9</v>
      </c>
      <c r="I21" s="2">
        <f>COUNTIF(B21:H21,"Correct")*2 + COUNTIF(B21:H21,"Incomplete")*1</f>
        <v>14</v>
      </c>
      <c r="J21" s="4">
        <f>IF((K21+L21+M21)&gt;0, K21/(K21+L21+M21), 0)</f>
        <v>1</v>
      </c>
      <c r="K21" s="2">
        <f>COUNTIF(B21:H21, "Correct")</f>
        <v>7</v>
      </c>
      <c r="L21" s="2">
        <f>COUNTIF(B21:H21, "Incomplete")</f>
        <v>0</v>
      </c>
      <c r="M21" s="2">
        <f>COUNTIF(B21:H21, "Incorrect")</f>
        <v>0</v>
      </c>
    </row>
    <row r="22" spans="1:13" x14ac:dyDescent="0.3">
      <c r="A22" s="2" t="s">
        <v>193</v>
      </c>
      <c r="B22" s="2" t="s">
        <v>9</v>
      </c>
      <c r="C22" s="2" t="s">
        <v>228</v>
      </c>
      <c r="D22" s="3" t="s">
        <v>228</v>
      </c>
      <c r="E22" s="3" t="s">
        <v>228</v>
      </c>
      <c r="F22" s="3" t="s">
        <v>228</v>
      </c>
      <c r="G22" s="3" t="s">
        <v>228</v>
      </c>
      <c r="H22" s="2" t="s">
        <v>9</v>
      </c>
      <c r="I22" s="2">
        <f>COUNTIF(B22:H22,"Correct")*2 + COUNTIF(B22:H22,"Incomplete")*1</f>
        <v>4</v>
      </c>
      <c r="J22" s="4">
        <f>IF((K22+L22+M22)&gt;0, K22/(K22+L22+M22), 0)</f>
        <v>0.2857142857142857</v>
      </c>
      <c r="K22" s="2">
        <f>COUNTIF(B22:H22, "Correct")</f>
        <v>2</v>
      </c>
      <c r="L22" s="2">
        <f>COUNTIF(B22:H22, "Incomplete")</f>
        <v>0</v>
      </c>
      <c r="M22" s="2">
        <f>COUNTIF(B22:H22, "Incorrect")</f>
        <v>5</v>
      </c>
    </row>
    <row r="23" spans="1:13" x14ac:dyDescent="0.3">
      <c r="A23" s="2" t="s">
        <v>201</v>
      </c>
      <c r="B23" s="2" t="s">
        <v>9</v>
      </c>
      <c r="C23" s="2" t="s">
        <v>9</v>
      </c>
      <c r="D23" s="3" t="s">
        <v>229</v>
      </c>
      <c r="E23" s="3" t="s">
        <v>9</v>
      </c>
      <c r="F23" s="3" t="s">
        <v>9</v>
      </c>
      <c r="G23" s="3" t="s">
        <v>9</v>
      </c>
      <c r="H23" s="2" t="s">
        <v>9</v>
      </c>
      <c r="I23" s="2">
        <f>COUNTIF(B23:H23,"Correct")*2 + COUNTIF(B23:H23,"Incomplete")*1</f>
        <v>13</v>
      </c>
      <c r="J23" s="4">
        <f>IF((K23+L23+M23)&gt;0, K23/(K23+L23+M23), 0)</f>
        <v>0.8571428571428571</v>
      </c>
      <c r="K23" s="2">
        <f>COUNTIF(B23:H23, "Correct")</f>
        <v>6</v>
      </c>
      <c r="L23" s="2">
        <f>COUNTIF(B23:H23, "Incomplete")</f>
        <v>1</v>
      </c>
      <c r="M23" s="2">
        <f>COUNTIF(B23:H23, "Incorrect")</f>
        <v>0</v>
      </c>
    </row>
    <row r="24" spans="1:13" x14ac:dyDescent="0.3">
      <c r="A24" s="2" t="s">
        <v>209</v>
      </c>
      <c r="B24" s="2" t="s">
        <v>9</v>
      </c>
      <c r="C24" s="2" t="s">
        <v>9</v>
      </c>
      <c r="D24" s="2" t="s">
        <v>9</v>
      </c>
      <c r="E24" s="2" t="s">
        <v>9</v>
      </c>
      <c r="F24" s="2" t="s">
        <v>227</v>
      </c>
      <c r="G24" s="2" t="s">
        <v>9</v>
      </c>
      <c r="H24" s="2" t="s">
        <v>9</v>
      </c>
      <c r="I24" s="2">
        <f>COUNTIF(B24:H24,"Correct")*2 + COUNTIF(B24:H24,"Incomplete")*1</f>
        <v>13</v>
      </c>
      <c r="J24" s="4">
        <f>IF((K24+L24+M24)&gt;0, K24/(K24+L24+M24), 0)</f>
        <v>0.8571428571428571</v>
      </c>
      <c r="K24" s="2">
        <f>COUNTIF(B24:H24, "Correct")</f>
        <v>6</v>
      </c>
      <c r="L24" s="2">
        <f>COUNTIF(B24:H24, "Incomplete")</f>
        <v>1</v>
      </c>
      <c r="M24" s="2">
        <f>COUNTIF(B24:H24, "Incorrect")</f>
        <v>0</v>
      </c>
    </row>
    <row r="25" spans="1:13" x14ac:dyDescent="0.3">
      <c r="A25" s="2" t="s">
        <v>217</v>
      </c>
      <c r="B25" s="2" t="s">
        <v>9</v>
      </c>
      <c r="C25" s="2" t="s">
        <v>9</v>
      </c>
      <c r="D25" s="2" t="s">
        <v>9</v>
      </c>
      <c r="E25" s="2" t="s">
        <v>9</v>
      </c>
      <c r="F25" s="2" t="s">
        <v>9</v>
      </c>
      <c r="G25" s="2" t="s">
        <v>9</v>
      </c>
      <c r="H25" s="2" t="s">
        <v>9</v>
      </c>
      <c r="I25" s="2">
        <f>COUNTIF(B25:H25,"Correct")*2 + COUNTIF(B25:H25,"Incomplete")*1</f>
        <v>14</v>
      </c>
      <c r="J25" s="4">
        <f>IF((K25+L25+M25)&gt;0, K25/(K25+L25+M25), 0)</f>
        <v>1</v>
      </c>
      <c r="K25" s="2">
        <f>COUNTIF(B25:H25, "Correct")</f>
        <v>7</v>
      </c>
      <c r="L25" s="2">
        <f>COUNTIF(B25:H25, "Incomplete")</f>
        <v>0</v>
      </c>
      <c r="M25" s="2">
        <f>COUNTIF(B25:H25, "Incorrect")</f>
        <v>0</v>
      </c>
    </row>
    <row r="26" spans="1:13" x14ac:dyDescent="0.3">
      <c r="A26" s="2" t="s">
        <v>100</v>
      </c>
      <c r="B26" s="2" t="s">
        <v>9</v>
      </c>
      <c r="C26" s="2" t="s">
        <v>9</v>
      </c>
      <c r="D26" s="3" t="s">
        <v>228</v>
      </c>
      <c r="E26" s="3" t="s">
        <v>228</v>
      </c>
      <c r="F26" s="3" t="s">
        <v>227</v>
      </c>
      <c r="G26" s="3" t="s">
        <v>228</v>
      </c>
      <c r="H26" s="2" t="s">
        <v>9</v>
      </c>
      <c r="I26" s="2">
        <f>COUNTIF(B26:H26,"Correct")*2 + COUNTIF(B26:H26,"Incomplete")*1</f>
        <v>7</v>
      </c>
      <c r="J26" s="4">
        <f>IF((K26+L26+M26)&gt;0, K26/(K26+L26+M26), 0)</f>
        <v>0.42857142857142855</v>
      </c>
      <c r="K26" s="2">
        <f>COUNTIF(B26:H26, "Correct")</f>
        <v>3</v>
      </c>
      <c r="L26" s="2">
        <f>COUNTIF(B26:H26, "Incomplete")</f>
        <v>1</v>
      </c>
      <c r="M26" s="2">
        <f>COUNTIF(B26:H26, "Incorrect")</f>
        <v>3</v>
      </c>
    </row>
    <row r="29" spans="1:13" ht="15" thickBot="1" x14ac:dyDescent="0.35">
      <c r="D29" s="5" t="s">
        <v>0</v>
      </c>
      <c r="E29" s="6" t="s">
        <v>225</v>
      </c>
      <c r="F29" s="5" t="s">
        <v>0</v>
      </c>
      <c r="G29" s="6" t="s">
        <v>225</v>
      </c>
    </row>
    <row r="30" spans="1:13" ht="15" thickTop="1" x14ac:dyDescent="0.3">
      <c r="D30" s="7" t="s">
        <v>7</v>
      </c>
      <c r="E30">
        <f>I2</f>
        <v>2</v>
      </c>
      <c r="F30" t="str" cm="1">
        <f t="array" ref="F30:G54">_xlfn._xlws.SORT(D30:E54,2,1)</f>
        <v>deepseek-r1:1.5b</v>
      </c>
      <c r="G30">
        <v>2</v>
      </c>
    </row>
    <row r="31" spans="1:13" x14ac:dyDescent="0.3">
      <c r="D31" s="7" t="s">
        <v>37</v>
      </c>
      <c r="E31">
        <f t="shared" ref="E31:E54" si="5">I3</f>
        <v>8</v>
      </c>
      <c r="F31" t="str">
        <v>qwen2.5:0.5b</v>
      </c>
      <c r="G31">
        <v>4</v>
      </c>
    </row>
    <row r="32" spans="1:13" x14ac:dyDescent="0.3">
      <c r="D32" s="7" t="s">
        <v>45</v>
      </c>
      <c r="E32">
        <f t="shared" si="5"/>
        <v>10</v>
      </c>
      <c r="F32" t="str">
        <v>qwen3:0.6b</v>
      </c>
      <c r="G32">
        <v>4</v>
      </c>
    </row>
    <row r="33" spans="4:7" x14ac:dyDescent="0.3">
      <c r="D33" s="7" t="s">
        <v>60</v>
      </c>
      <c r="E33">
        <f t="shared" si="5"/>
        <v>13</v>
      </c>
      <c r="F33" t="str">
        <v>llama3.2:1b</v>
      </c>
      <c r="G33">
        <v>6</v>
      </c>
    </row>
    <row r="34" spans="4:7" x14ac:dyDescent="0.3">
      <c r="D34" s="7" t="s">
        <v>53</v>
      </c>
      <c r="E34">
        <f t="shared" si="5"/>
        <v>12</v>
      </c>
      <c r="F34" t="str">
        <v>lily_cyber:latest</v>
      </c>
      <c r="G34">
        <v>7</v>
      </c>
    </row>
    <row r="35" spans="4:7" x14ac:dyDescent="0.3">
      <c r="D35" s="7" t="s">
        <v>68</v>
      </c>
      <c r="E35">
        <f t="shared" si="5"/>
        <v>13</v>
      </c>
      <c r="F35" t="str">
        <v>deepseek-r1:7b</v>
      </c>
      <c r="G35">
        <v>8</v>
      </c>
    </row>
    <row r="36" spans="4:7" x14ac:dyDescent="0.3">
      <c r="D36" s="7" t="s">
        <v>76</v>
      </c>
      <c r="E36">
        <f t="shared" si="5"/>
        <v>14</v>
      </c>
      <c r="F36" t="str">
        <v>qwen2.5:1.5b</v>
      </c>
      <c r="G36">
        <v>9</v>
      </c>
    </row>
    <row r="37" spans="4:7" x14ac:dyDescent="0.3">
      <c r="D37" s="7" t="s">
        <v>84</v>
      </c>
      <c r="E37">
        <f t="shared" si="5"/>
        <v>11</v>
      </c>
      <c r="F37" t="str">
        <v>gemma3:1b</v>
      </c>
      <c r="G37">
        <v>10</v>
      </c>
    </row>
    <row r="38" spans="4:7" x14ac:dyDescent="0.3">
      <c r="D38" s="7" t="s">
        <v>92</v>
      </c>
      <c r="E38">
        <f t="shared" si="5"/>
        <v>14</v>
      </c>
      <c r="F38" t="str">
        <v>phi4-mini:3.8b</v>
      </c>
      <c r="G38">
        <v>10</v>
      </c>
    </row>
    <row r="39" spans="4:7" x14ac:dyDescent="0.3">
      <c r="D39" s="7" t="s">
        <v>114</v>
      </c>
      <c r="E39">
        <f t="shared" si="5"/>
        <v>6</v>
      </c>
      <c r="F39" t="str">
        <v>qwen2.5:3b</v>
      </c>
      <c r="G39">
        <v>10</v>
      </c>
    </row>
    <row r="40" spans="4:7" x14ac:dyDescent="0.3">
      <c r="D40" s="7" t="s">
        <v>122</v>
      </c>
      <c r="E40">
        <f t="shared" si="5"/>
        <v>12</v>
      </c>
      <c r="F40" t="str">
        <v>granite3.2:2b</v>
      </c>
      <c r="G40">
        <v>11</v>
      </c>
    </row>
    <row r="41" spans="4:7" x14ac:dyDescent="0.3">
      <c r="D41" s="7" t="s">
        <v>107</v>
      </c>
      <c r="E41">
        <f t="shared" si="5"/>
        <v>14</v>
      </c>
      <c r="F41" t="str">
        <v>phi4-mini-reasoning:3.8b</v>
      </c>
      <c r="G41">
        <v>11</v>
      </c>
    </row>
    <row r="42" spans="4:7" x14ac:dyDescent="0.3">
      <c r="D42" s="7" t="s">
        <v>130</v>
      </c>
      <c r="E42">
        <f t="shared" si="5"/>
        <v>13</v>
      </c>
      <c r="F42" t="str">
        <v>gemma3:4b</v>
      </c>
      <c r="G42">
        <v>12</v>
      </c>
    </row>
    <row r="43" spans="4:7" x14ac:dyDescent="0.3">
      <c r="D43" s="7" t="s">
        <v>140</v>
      </c>
      <c r="E43">
        <f t="shared" si="5"/>
        <v>12</v>
      </c>
      <c r="F43" t="str">
        <v>llama3.2:3b</v>
      </c>
      <c r="G43">
        <v>12</v>
      </c>
    </row>
    <row r="44" spans="4:7" ht="28.8" x14ac:dyDescent="0.3">
      <c r="D44" s="7" t="s">
        <v>155</v>
      </c>
      <c r="E44">
        <f t="shared" si="5"/>
        <v>11</v>
      </c>
      <c r="F44" t="str">
        <v>phi3:3.8b</v>
      </c>
      <c r="G44">
        <v>12</v>
      </c>
    </row>
    <row r="45" spans="4:7" x14ac:dyDescent="0.3">
      <c r="D45" s="7" t="s">
        <v>148</v>
      </c>
      <c r="E45">
        <f t="shared" si="5"/>
        <v>10</v>
      </c>
      <c r="F45" t="str">
        <v>gemma3n:e2b</v>
      </c>
      <c r="G45">
        <v>13</v>
      </c>
    </row>
    <row r="46" spans="4:7" x14ac:dyDescent="0.3">
      <c r="D46" s="7" t="s">
        <v>163</v>
      </c>
      <c r="E46">
        <f t="shared" si="5"/>
        <v>4</v>
      </c>
      <c r="F46" t="str">
        <v>granite3-dense:2b</v>
      </c>
      <c r="G46">
        <v>13</v>
      </c>
    </row>
    <row r="47" spans="4:7" x14ac:dyDescent="0.3">
      <c r="D47" s="7" t="s">
        <v>170</v>
      </c>
      <c r="E47">
        <f t="shared" si="5"/>
        <v>9</v>
      </c>
      <c r="F47" t="str">
        <v>mistral:7b</v>
      </c>
      <c r="G47">
        <v>13</v>
      </c>
    </row>
    <row r="48" spans="4:7" x14ac:dyDescent="0.3">
      <c r="D48" s="7" t="s">
        <v>178</v>
      </c>
      <c r="E48">
        <f t="shared" si="5"/>
        <v>10</v>
      </c>
      <c r="F48" t="str">
        <v>qwen3:1.7b</v>
      </c>
      <c r="G48">
        <v>13</v>
      </c>
    </row>
    <row r="49" spans="4:7" x14ac:dyDescent="0.3">
      <c r="D49" s="7" t="s">
        <v>185</v>
      </c>
      <c r="E49">
        <f t="shared" si="5"/>
        <v>14</v>
      </c>
      <c r="F49" t="str">
        <v>qwen3:4b</v>
      </c>
      <c r="G49">
        <v>13</v>
      </c>
    </row>
    <row r="50" spans="4:7" x14ac:dyDescent="0.3">
      <c r="D50" s="7" t="s">
        <v>193</v>
      </c>
      <c r="E50">
        <f t="shared" si="5"/>
        <v>4</v>
      </c>
      <c r="F50" t="str">
        <v>granite3-dense:8b</v>
      </c>
      <c r="G50">
        <v>14</v>
      </c>
    </row>
    <row r="51" spans="4:7" x14ac:dyDescent="0.3">
      <c r="D51" s="7" t="s">
        <v>201</v>
      </c>
      <c r="E51">
        <f t="shared" si="5"/>
        <v>13</v>
      </c>
      <c r="F51" t="str">
        <v>granite3.2:8b</v>
      </c>
      <c r="G51">
        <v>14</v>
      </c>
    </row>
    <row r="52" spans="4:7" x14ac:dyDescent="0.3">
      <c r="D52" s="7" t="s">
        <v>209</v>
      </c>
      <c r="E52">
        <f t="shared" si="5"/>
        <v>13</v>
      </c>
      <c r="F52" t="str">
        <v>llama3:8b</v>
      </c>
      <c r="G52">
        <v>14</v>
      </c>
    </row>
    <row r="53" spans="4:7" x14ac:dyDescent="0.3">
      <c r="D53" s="7" t="s">
        <v>217</v>
      </c>
      <c r="E53">
        <f t="shared" si="5"/>
        <v>14</v>
      </c>
      <c r="F53" t="str">
        <v>qwen2.5:7b</v>
      </c>
      <c r="G53">
        <v>14</v>
      </c>
    </row>
    <row r="54" spans="4:7" x14ac:dyDescent="0.3">
      <c r="D54" s="8" t="s">
        <v>100</v>
      </c>
      <c r="E54">
        <f t="shared" si="5"/>
        <v>7</v>
      </c>
      <c r="F54" t="str">
        <v>qwen3:8b</v>
      </c>
      <c r="G54">
        <v>14</v>
      </c>
    </row>
  </sheetData>
  <conditionalFormatting sqref="B2:H26">
    <cfRule type="cellIs" dxfId="47" priority="1" operator="equal">
      <formula>"Correct"</formula>
    </cfRule>
    <cfRule type="cellIs" dxfId="46" priority="2" operator="equal">
      <formula>"Incomplete"</formula>
    </cfRule>
    <cfRule type="cellIs" dxfId="45" priority="3" operator="equal">
      <formula>"Incorrect"</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23" workbookViewId="0">
      <selection activeCell="G19" sqref="G19"/>
    </sheetView>
  </sheetViews>
  <sheetFormatPr defaultRowHeight="14.4" x14ac:dyDescent="0.3"/>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
  <sheetViews>
    <sheetView workbookViewId="0"/>
  </sheetViews>
  <sheetFormatPr defaultRowHeight="14.4" x14ac:dyDescent="0.3"/>
  <cols>
    <col min="1" max="1" width="35" customWidth="1"/>
    <col min="2" max="2" width="25" customWidth="1"/>
    <col min="3" max="3" width="15" customWidth="1"/>
    <col min="4" max="4" width="60" customWidth="1"/>
    <col min="5" max="7" width="80" customWidth="1"/>
  </cols>
  <sheetData>
    <row r="1" spans="1:7" x14ac:dyDescent="0.3">
      <c r="A1" s="1" t="s">
        <v>0</v>
      </c>
      <c r="B1" s="1" t="s">
        <v>1</v>
      </c>
      <c r="C1" s="1" t="s">
        <v>2</v>
      </c>
      <c r="D1" s="1" t="s">
        <v>3</v>
      </c>
      <c r="E1" s="1" t="s">
        <v>4</v>
      </c>
      <c r="F1" s="1" t="s">
        <v>5</v>
      </c>
      <c r="G1" s="1" t="s">
        <v>6</v>
      </c>
    </row>
    <row r="2" spans="1:7" ht="403.2" x14ac:dyDescent="0.3">
      <c r="A2" s="2" t="s">
        <v>7</v>
      </c>
      <c r="B2" s="2" t="s">
        <v>8</v>
      </c>
      <c r="C2" s="2" t="s">
        <v>9</v>
      </c>
      <c r="D2" s="3" t="s">
        <v>10</v>
      </c>
      <c r="E2" s="3" t="s">
        <v>11</v>
      </c>
      <c r="F2" s="3" t="s">
        <v>12</v>
      </c>
      <c r="G2" s="3"/>
    </row>
    <row r="3" spans="1:7" ht="409.6" x14ac:dyDescent="0.3">
      <c r="A3" s="2" t="s">
        <v>7</v>
      </c>
      <c r="B3" s="2" t="s">
        <v>13</v>
      </c>
      <c r="C3" s="2" t="s">
        <v>9</v>
      </c>
      <c r="D3" s="3" t="s">
        <v>14</v>
      </c>
      <c r="E3" s="3" t="s">
        <v>15</v>
      </c>
      <c r="F3" s="3" t="s">
        <v>16</v>
      </c>
      <c r="G3" s="3"/>
    </row>
    <row r="4" spans="1:7" ht="409.6" x14ac:dyDescent="0.3">
      <c r="A4" s="2" t="s">
        <v>7</v>
      </c>
      <c r="B4" s="2" t="s">
        <v>17</v>
      </c>
      <c r="C4" s="2" t="s">
        <v>9</v>
      </c>
      <c r="D4" s="3" t="s">
        <v>18</v>
      </c>
      <c r="E4" s="3" t="s">
        <v>19</v>
      </c>
      <c r="F4" s="3" t="s">
        <v>20</v>
      </c>
      <c r="G4" s="3"/>
    </row>
    <row r="5" spans="1:7" ht="409.6" x14ac:dyDescent="0.3">
      <c r="A5" s="2" t="s">
        <v>7</v>
      </c>
      <c r="B5" s="2" t="s">
        <v>21</v>
      </c>
      <c r="C5" s="2" t="s">
        <v>9</v>
      </c>
      <c r="D5" s="3" t="s">
        <v>22</v>
      </c>
      <c r="E5" s="3" t="s">
        <v>23</v>
      </c>
      <c r="F5" s="3" t="s">
        <v>24</v>
      </c>
      <c r="G5" s="3"/>
    </row>
    <row r="6" spans="1:7" ht="388.8" x14ac:dyDescent="0.3">
      <c r="A6" s="2" t="s">
        <v>7</v>
      </c>
      <c r="B6" s="2" t="s">
        <v>25</v>
      </c>
      <c r="C6" s="2" t="s">
        <v>9</v>
      </c>
      <c r="D6" s="3" t="s">
        <v>26</v>
      </c>
      <c r="E6" s="3" t="s">
        <v>27</v>
      </c>
      <c r="F6" s="3" t="s">
        <v>28</v>
      </c>
      <c r="G6" s="3"/>
    </row>
    <row r="7" spans="1:7" ht="409.6" x14ac:dyDescent="0.3">
      <c r="A7" s="2" t="s">
        <v>7</v>
      </c>
      <c r="B7" s="2" t="s">
        <v>29</v>
      </c>
      <c r="C7" s="2" t="s">
        <v>9</v>
      </c>
      <c r="D7" s="3" t="s">
        <v>30</v>
      </c>
      <c r="E7" s="3" t="s">
        <v>31</v>
      </c>
      <c r="F7" s="3" t="s">
        <v>32</v>
      </c>
      <c r="G7" s="3"/>
    </row>
    <row r="8" spans="1:7" ht="409.6" x14ac:dyDescent="0.3">
      <c r="A8" s="2" t="s">
        <v>7</v>
      </c>
      <c r="B8" s="2" t="s">
        <v>33</v>
      </c>
      <c r="C8" s="2" t="s">
        <v>9</v>
      </c>
      <c r="D8" s="3" t="s">
        <v>34</v>
      </c>
      <c r="E8" s="3" t="s">
        <v>35</v>
      </c>
      <c r="F8" s="3" t="s">
        <v>36</v>
      </c>
      <c r="G8" s="3"/>
    </row>
    <row r="9" spans="1:7" ht="273.60000000000002" x14ac:dyDescent="0.3">
      <c r="A9" s="2" t="s">
        <v>37</v>
      </c>
      <c r="B9" s="2" t="s">
        <v>8</v>
      </c>
      <c r="C9" s="2" t="s">
        <v>9</v>
      </c>
      <c r="D9" s="3" t="s">
        <v>10</v>
      </c>
      <c r="E9" s="3" t="s">
        <v>11</v>
      </c>
      <c r="F9" s="3" t="s">
        <v>38</v>
      </c>
      <c r="G9" s="3"/>
    </row>
    <row r="10" spans="1:7" ht="409.6" x14ac:dyDescent="0.3">
      <c r="A10" s="2" t="s">
        <v>37</v>
      </c>
      <c r="B10" s="2" t="s">
        <v>13</v>
      </c>
      <c r="C10" s="2" t="s">
        <v>9</v>
      </c>
      <c r="D10" s="3" t="s">
        <v>14</v>
      </c>
      <c r="E10" s="3" t="s">
        <v>15</v>
      </c>
      <c r="F10" s="3" t="s">
        <v>39</v>
      </c>
      <c r="G10" s="3"/>
    </row>
    <row r="11" spans="1:7" ht="409.6" x14ac:dyDescent="0.3">
      <c r="A11" s="2" t="s">
        <v>37</v>
      </c>
      <c r="B11" s="2" t="s">
        <v>17</v>
      </c>
      <c r="C11" s="2" t="s">
        <v>9</v>
      </c>
      <c r="D11" s="3" t="s">
        <v>18</v>
      </c>
      <c r="E11" s="3" t="s">
        <v>19</v>
      </c>
      <c r="F11" s="3" t="s">
        <v>40</v>
      </c>
      <c r="G11" s="3"/>
    </row>
    <row r="12" spans="1:7" ht="331.2" x14ac:dyDescent="0.3">
      <c r="A12" s="2" t="s">
        <v>37</v>
      </c>
      <c r="B12" s="2" t="s">
        <v>21</v>
      </c>
      <c r="C12" s="2" t="s">
        <v>9</v>
      </c>
      <c r="D12" s="3" t="s">
        <v>22</v>
      </c>
      <c r="E12" s="3" t="s">
        <v>23</v>
      </c>
      <c r="F12" s="3" t="s">
        <v>41</v>
      </c>
      <c r="G12" s="3"/>
    </row>
    <row r="13" spans="1:7" ht="409.6" x14ac:dyDescent="0.3">
      <c r="A13" s="2" t="s">
        <v>37</v>
      </c>
      <c r="B13" s="2" t="s">
        <v>25</v>
      </c>
      <c r="C13" s="2" t="s">
        <v>9</v>
      </c>
      <c r="D13" s="3" t="s">
        <v>26</v>
      </c>
      <c r="E13" s="3" t="s">
        <v>27</v>
      </c>
      <c r="F13" s="3" t="s">
        <v>42</v>
      </c>
      <c r="G13" s="3"/>
    </row>
    <row r="14" spans="1:7" ht="409.6" x14ac:dyDescent="0.3">
      <c r="A14" s="2" t="s">
        <v>37</v>
      </c>
      <c r="B14" s="2" t="s">
        <v>29</v>
      </c>
      <c r="C14" s="2" t="s">
        <v>9</v>
      </c>
      <c r="D14" s="3" t="s">
        <v>30</v>
      </c>
      <c r="E14" s="3" t="s">
        <v>31</v>
      </c>
      <c r="F14" s="3" t="s">
        <v>43</v>
      </c>
      <c r="G14" s="3"/>
    </row>
    <row r="15" spans="1:7" ht="187.2" x14ac:dyDescent="0.3">
      <c r="A15" s="2" t="s">
        <v>37</v>
      </c>
      <c r="B15" s="2" t="s">
        <v>33</v>
      </c>
      <c r="C15" s="2" t="s">
        <v>9</v>
      </c>
      <c r="D15" s="3" t="s">
        <v>34</v>
      </c>
      <c r="E15" s="3" t="s">
        <v>35</v>
      </c>
      <c r="F15" s="3" t="s">
        <v>44</v>
      </c>
      <c r="G15" s="3"/>
    </row>
  </sheetData>
  <conditionalFormatting sqref="C2:C15">
    <cfRule type="cellIs" dxfId="44" priority="1" operator="equal">
      <formula>"Correct"</formula>
    </cfRule>
    <cfRule type="cellIs" dxfId="43" priority="2" operator="equal">
      <formula>"Incomplete"</formula>
    </cfRule>
    <cfRule type="cellIs" dxfId="42" priority="3" operator="equal">
      <formula>"Incorrect"</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5"/>
  <sheetViews>
    <sheetView workbookViewId="0"/>
  </sheetViews>
  <sheetFormatPr defaultRowHeight="14.4" x14ac:dyDescent="0.3"/>
  <cols>
    <col min="1" max="1" width="35" customWidth="1"/>
    <col min="2" max="2" width="25" customWidth="1"/>
    <col min="3" max="3" width="15" customWidth="1"/>
    <col min="4" max="4" width="60" customWidth="1"/>
    <col min="5" max="7" width="80" customWidth="1"/>
  </cols>
  <sheetData>
    <row r="1" spans="1:7" x14ac:dyDescent="0.3">
      <c r="A1" s="1" t="s">
        <v>0</v>
      </c>
      <c r="B1" s="1" t="s">
        <v>1</v>
      </c>
      <c r="C1" s="1" t="s">
        <v>2</v>
      </c>
      <c r="D1" s="1" t="s">
        <v>3</v>
      </c>
      <c r="E1" s="1" t="s">
        <v>4</v>
      </c>
      <c r="F1" s="1" t="s">
        <v>5</v>
      </c>
      <c r="G1" s="1" t="s">
        <v>6</v>
      </c>
    </row>
    <row r="2" spans="1:7" ht="28.8" x14ac:dyDescent="0.3">
      <c r="A2" s="2" t="s">
        <v>45</v>
      </c>
      <c r="B2" s="2" t="s">
        <v>8</v>
      </c>
      <c r="C2" s="2" t="s">
        <v>9</v>
      </c>
      <c r="D2" s="3" t="s">
        <v>10</v>
      </c>
      <c r="E2" s="3" t="s">
        <v>11</v>
      </c>
      <c r="F2" s="3" t="s">
        <v>46</v>
      </c>
      <c r="G2" s="3"/>
    </row>
    <row r="3" spans="1:7" ht="100.8" x14ac:dyDescent="0.3">
      <c r="A3" s="2" t="s">
        <v>45</v>
      </c>
      <c r="B3" s="2" t="s">
        <v>13</v>
      </c>
      <c r="C3" s="2" t="s">
        <v>9</v>
      </c>
      <c r="D3" s="3" t="s">
        <v>14</v>
      </c>
      <c r="E3" s="3" t="s">
        <v>15</v>
      </c>
      <c r="F3" s="3" t="s">
        <v>47</v>
      </c>
      <c r="G3" s="3"/>
    </row>
    <row r="4" spans="1:7" ht="28.8" x14ac:dyDescent="0.3">
      <c r="A4" s="2" t="s">
        <v>45</v>
      </c>
      <c r="B4" s="2" t="s">
        <v>17</v>
      </c>
      <c r="C4" s="2" t="s">
        <v>9</v>
      </c>
      <c r="D4" s="3" t="s">
        <v>18</v>
      </c>
      <c r="E4" s="3" t="s">
        <v>19</v>
      </c>
      <c r="F4" s="3" t="s">
        <v>48</v>
      </c>
      <c r="G4" s="3"/>
    </row>
    <row r="5" spans="1:7" ht="72" x14ac:dyDescent="0.3">
      <c r="A5" s="2" t="s">
        <v>45</v>
      </c>
      <c r="B5" s="2" t="s">
        <v>21</v>
      </c>
      <c r="C5" s="2" t="s">
        <v>9</v>
      </c>
      <c r="D5" s="3" t="s">
        <v>22</v>
      </c>
      <c r="E5" s="3" t="s">
        <v>23</v>
      </c>
      <c r="F5" s="3" t="s">
        <v>49</v>
      </c>
      <c r="G5" s="3"/>
    </row>
    <row r="6" spans="1:7" ht="28.8" x14ac:dyDescent="0.3">
      <c r="A6" s="2" t="s">
        <v>45</v>
      </c>
      <c r="B6" s="2" t="s">
        <v>25</v>
      </c>
      <c r="C6" s="2" t="s">
        <v>9</v>
      </c>
      <c r="D6" s="3" t="s">
        <v>26</v>
      </c>
      <c r="E6" s="3" t="s">
        <v>27</v>
      </c>
      <c r="F6" s="3" t="s">
        <v>50</v>
      </c>
      <c r="G6" s="3"/>
    </row>
    <row r="7" spans="1:7" ht="28.8" x14ac:dyDescent="0.3">
      <c r="A7" s="2" t="s">
        <v>45</v>
      </c>
      <c r="B7" s="2" t="s">
        <v>29</v>
      </c>
      <c r="C7" s="2" t="s">
        <v>9</v>
      </c>
      <c r="D7" s="3" t="s">
        <v>30</v>
      </c>
      <c r="E7" s="3" t="s">
        <v>31</v>
      </c>
      <c r="F7" s="3" t="s">
        <v>51</v>
      </c>
      <c r="G7" s="3"/>
    </row>
    <row r="8" spans="1:7" x14ac:dyDescent="0.3">
      <c r="A8" s="2" t="s">
        <v>45</v>
      </c>
      <c r="B8" s="2" t="s">
        <v>33</v>
      </c>
      <c r="C8" s="2" t="s">
        <v>9</v>
      </c>
      <c r="D8" s="3" t="s">
        <v>34</v>
      </c>
      <c r="E8" s="3" t="s">
        <v>35</v>
      </c>
      <c r="F8" s="3" t="s">
        <v>52</v>
      </c>
      <c r="G8" s="3"/>
    </row>
    <row r="9" spans="1:7" ht="28.8" x14ac:dyDescent="0.3">
      <c r="A9" s="2" t="s">
        <v>53</v>
      </c>
      <c r="B9" s="2" t="s">
        <v>8</v>
      </c>
      <c r="C9" s="2" t="s">
        <v>9</v>
      </c>
      <c r="D9" s="3" t="s">
        <v>10</v>
      </c>
      <c r="E9" s="3" t="s">
        <v>11</v>
      </c>
      <c r="F9" s="3" t="s">
        <v>54</v>
      </c>
      <c r="G9" s="3"/>
    </row>
    <row r="10" spans="1:7" ht="28.8" x14ac:dyDescent="0.3">
      <c r="A10" s="2" t="s">
        <v>53</v>
      </c>
      <c r="B10" s="2" t="s">
        <v>13</v>
      </c>
      <c r="C10" s="2" t="s">
        <v>9</v>
      </c>
      <c r="D10" s="3" t="s">
        <v>14</v>
      </c>
      <c r="E10" s="3" t="s">
        <v>15</v>
      </c>
      <c r="F10" s="3" t="s">
        <v>55</v>
      </c>
      <c r="G10" s="3"/>
    </row>
    <row r="11" spans="1:7" ht="28.8" x14ac:dyDescent="0.3">
      <c r="A11" s="2" t="s">
        <v>53</v>
      </c>
      <c r="B11" s="2" t="s">
        <v>17</v>
      </c>
      <c r="C11" s="2" t="s">
        <v>9</v>
      </c>
      <c r="D11" s="3" t="s">
        <v>18</v>
      </c>
      <c r="E11" s="3" t="s">
        <v>19</v>
      </c>
      <c r="F11" s="3" t="s">
        <v>56</v>
      </c>
      <c r="G11" s="3"/>
    </row>
    <row r="12" spans="1:7" ht="28.8" x14ac:dyDescent="0.3">
      <c r="A12" s="2" t="s">
        <v>53</v>
      </c>
      <c r="B12" s="2" t="s">
        <v>21</v>
      </c>
      <c r="C12" s="2" t="s">
        <v>9</v>
      </c>
      <c r="D12" s="3" t="s">
        <v>22</v>
      </c>
      <c r="E12" s="3" t="s">
        <v>23</v>
      </c>
      <c r="F12" s="3" t="s">
        <v>57</v>
      </c>
      <c r="G12" s="3"/>
    </row>
    <row r="13" spans="1:7" ht="28.8" x14ac:dyDescent="0.3">
      <c r="A13" s="2" t="s">
        <v>53</v>
      </c>
      <c r="B13" s="2" t="s">
        <v>25</v>
      </c>
      <c r="C13" s="2" t="s">
        <v>9</v>
      </c>
      <c r="D13" s="3" t="s">
        <v>26</v>
      </c>
      <c r="E13" s="3" t="s">
        <v>27</v>
      </c>
      <c r="F13" s="3" t="s">
        <v>58</v>
      </c>
      <c r="G13" s="3"/>
    </row>
    <row r="14" spans="1:7" ht="28.8" x14ac:dyDescent="0.3">
      <c r="A14" s="2" t="s">
        <v>53</v>
      </c>
      <c r="B14" s="2" t="s">
        <v>29</v>
      </c>
      <c r="C14" s="2" t="s">
        <v>9</v>
      </c>
      <c r="D14" s="3" t="s">
        <v>30</v>
      </c>
      <c r="E14" s="3" t="s">
        <v>31</v>
      </c>
      <c r="F14" s="3" t="s">
        <v>59</v>
      </c>
      <c r="G14" s="3"/>
    </row>
    <row r="15" spans="1:7" x14ac:dyDescent="0.3">
      <c r="A15" s="2" t="s">
        <v>53</v>
      </c>
      <c r="B15" s="2" t="s">
        <v>33</v>
      </c>
      <c r="C15" s="2" t="s">
        <v>9</v>
      </c>
      <c r="D15" s="3" t="s">
        <v>34</v>
      </c>
      <c r="E15" s="3" t="s">
        <v>35</v>
      </c>
      <c r="F15" s="3" t="s">
        <v>35</v>
      </c>
      <c r="G15" s="3"/>
    </row>
  </sheetData>
  <conditionalFormatting sqref="C2:C15">
    <cfRule type="cellIs" dxfId="41" priority="1" operator="equal">
      <formula>"Correct"</formula>
    </cfRule>
    <cfRule type="cellIs" dxfId="40" priority="2" operator="equal">
      <formula>"Incomplete"</formula>
    </cfRule>
    <cfRule type="cellIs" dxfId="39" priority="3" operator="equal">
      <formula>"Incorrect"</formula>
    </cfRule>
  </conditionalFormatting>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
  <sheetViews>
    <sheetView workbookViewId="0"/>
  </sheetViews>
  <sheetFormatPr defaultRowHeight="14.4" x14ac:dyDescent="0.3"/>
  <cols>
    <col min="1" max="1" width="35" customWidth="1"/>
    <col min="2" max="2" width="25" customWidth="1"/>
    <col min="3" max="3" width="15" customWidth="1"/>
    <col min="4" max="4" width="60" customWidth="1"/>
    <col min="5" max="7" width="80" customWidth="1"/>
  </cols>
  <sheetData>
    <row r="1" spans="1:7" x14ac:dyDescent="0.3">
      <c r="A1" s="1" t="s">
        <v>0</v>
      </c>
      <c r="B1" s="1" t="s">
        <v>1</v>
      </c>
      <c r="C1" s="1" t="s">
        <v>2</v>
      </c>
      <c r="D1" s="1" t="s">
        <v>3</v>
      </c>
      <c r="E1" s="1" t="s">
        <v>4</v>
      </c>
      <c r="F1" s="1" t="s">
        <v>5</v>
      </c>
      <c r="G1" s="1" t="s">
        <v>6</v>
      </c>
    </row>
    <row r="2" spans="1:7" ht="43.2" x14ac:dyDescent="0.3">
      <c r="A2" s="2" t="s">
        <v>60</v>
      </c>
      <c r="B2" s="2" t="s">
        <v>8</v>
      </c>
      <c r="C2" s="2" t="s">
        <v>9</v>
      </c>
      <c r="D2" s="3" t="s">
        <v>10</v>
      </c>
      <c r="E2" s="3" t="s">
        <v>11</v>
      </c>
      <c r="F2" s="3" t="s">
        <v>61</v>
      </c>
      <c r="G2" s="3"/>
    </row>
    <row r="3" spans="1:7" ht="100.8" x14ac:dyDescent="0.3">
      <c r="A3" s="2" t="s">
        <v>60</v>
      </c>
      <c r="B3" s="2" t="s">
        <v>13</v>
      </c>
      <c r="C3" s="2" t="s">
        <v>9</v>
      </c>
      <c r="D3" s="3" t="s">
        <v>14</v>
      </c>
      <c r="E3" s="3" t="s">
        <v>15</v>
      </c>
      <c r="F3" s="3" t="s">
        <v>62</v>
      </c>
      <c r="G3" s="3"/>
    </row>
    <row r="4" spans="1:7" ht="72" x14ac:dyDescent="0.3">
      <c r="A4" s="2" t="s">
        <v>60</v>
      </c>
      <c r="B4" s="2" t="s">
        <v>17</v>
      </c>
      <c r="C4" s="2" t="s">
        <v>9</v>
      </c>
      <c r="D4" s="3" t="s">
        <v>18</v>
      </c>
      <c r="E4" s="3" t="s">
        <v>19</v>
      </c>
      <c r="F4" s="3" t="s">
        <v>63</v>
      </c>
      <c r="G4" s="3"/>
    </row>
    <row r="5" spans="1:7" ht="72" x14ac:dyDescent="0.3">
      <c r="A5" s="2" t="s">
        <v>60</v>
      </c>
      <c r="B5" s="2" t="s">
        <v>21</v>
      </c>
      <c r="C5" s="2" t="s">
        <v>9</v>
      </c>
      <c r="D5" s="3" t="s">
        <v>22</v>
      </c>
      <c r="E5" s="3" t="s">
        <v>23</v>
      </c>
      <c r="F5" s="3" t="s">
        <v>64</v>
      </c>
      <c r="G5" s="3"/>
    </row>
    <row r="6" spans="1:7" ht="57.6" x14ac:dyDescent="0.3">
      <c r="A6" s="2" t="s">
        <v>60</v>
      </c>
      <c r="B6" s="2" t="s">
        <v>25</v>
      </c>
      <c r="C6" s="2" t="s">
        <v>9</v>
      </c>
      <c r="D6" s="3" t="s">
        <v>26</v>
      </c>
      <c r="E6" s="3" t="s">
        <v>27</v>
      </c>
      <c r="F6" s="3" t="s">
        <v>65</v>
      </c>
      <c r="G6" s="3"/>
    </row>
    <row r="7" spans="1:7" ht="86.4" x14ac:dyDescent="0.3">
      <c r="A7" s="2" t="s">
        <v>60</v>
      </c>
      <c r="B7" s="2" t="s">
        <v>29</v>
      </c>
      <c r="C7" s="2" t="s">
        <v>9</v>
      </c>
      <c r="D7" s="3" t="s">
        <v>30</v>
      </c>
      <c r="E7" s="3" t="s">
        <v>31</v>
      </c>
      <c r="F7" s="3" t="s">
        <v>66</v>
      </c>
      <c r="G7" s="3"/>
    </row>
    <row r="8" spans="1:7" ht="72" x14ac:dyDescent="0.3">
      <c r="A8" s="2" t="s">
        <v>60</v>
      </c>
      <c r="B8" s="2" t="s">
        <v>33</v>
      </c>
      <c r="C8" s="2" t="s">
        <v>9</v>
      </c>
      <c r="D8" s="3" t="s">
        <v>34</v>
      </c>
      <c r="E8" s="3" t="s">
        <v>35</v>
      </c>
      <c r="F8" s="3" t="s">
        <v>67</v>
      </c>
      <c r="G8" s="3"/>
    </row>
  </sheetData>
  <conditionalFormatting sqref="C2:C8">
    <cfRule type="cellIs" dxfId="38" priority="1" operator="equal">
      <formula>"Correct"</formula>
    </cfRule>
    <cfRule type="cellIs" dxfId="37" priority="2" operator="equal">
      <formula>"Incomplete"</formula>
    </cfRule>
    <cfRule type="cellIs" dxfId="36" priority="3" operator="equal">
      <formula>"Incorrect"</formula>
    </cfRule>
  </conditionalFormatting>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5"/>
  <sheetViews>
    <sheetView workbookViewId="0"/>
  </sheetViews>
  <sheetFormatPr defaultRowHeight="14.4" x14ac:dyDescent="0.3"/>
  <cols>
    <col min="1" max="1" width="35" customWidth="1"/>
    <col min="2" max="2" width="25" customWidth="1"/>
    <col min="3" max="3" width="15" customWidth="1"/>
    <col min="4" max="4" width="60" customWidth="1"/>
    <col min="5" max="7" width="80" customWidth="1"/>
  </cols>
  <sheetData>
    <row r="1" spans="1:7" x14ac:dyDescent="0.3">
      <c r="A1" s="1" t="s">
        <v>0</v>
      </c>
      <c r="B1" s="1" t="s">
        <v>1</v>
      </c>
      <c r="C1" s="1" t="s">
        <v>2</v>
      </c>
      <c r="D1" s="1" t="s">
        <v>3</v>
      </c>
      <c r="E1" s="1" t="s">
        <v>4</v>
      </c>
      <c r="F1" s="1" t="s">
        <v>5</v>
      </c>
      <c r="G1" s="1" t="s">
        <v>6</v>
      </c>
    </row>
    <row r="2" spans="1:7" ht="28.8" x14ac:dyDescent="0.3">
      <c r="A2" s="2" t="s">
        <v>68</v>
      </c>
      <c r="B2" s="2" t="s">
        <v>8</v>
      </c>
      <c r="C2" s="2" t="s">
        <v>9</v>
      </c>
      <c r="D2" s="3" t="s">
        <v>10</v>
      </c>
      <c r="E2" s="3" t="s">
        <v>11</v>
      </c>
      <c r="F2" s="3" t="s">
        <v>69</v>
      </c>
      <c r="G2" s="3"/>
    </row>
    <row r="3" spans="1:7" ht="172.8" x14ac:dyDescent="0.3">
      <c r="A3" s="2" t="s">
        <v>68</v>
      </c>
      <c r="B3" s="2" t="s">
        <v>13</v>
      </c>
      <c r="C3" s="2" t="s">
        <v>9</v>
      </c>
      <c r="D3" s="3" t="s">
        <v>14</v>
      </c>
      <c r="E3" s="3" t="s">
        <v>15</v>
      </c>
      <c r="F3" s="3" t="s">
        <v>70</v>
      </c>
      <c r="G3" s="3"/>
    </row>
    <row r="4" spans="1:7" ht="72" x14ac:dyDescent="0.3">
      <c r="A4" s="2" t="s">
        <v>68</v>
      </c>
      <c r="B4" s="2" t="s">
        <v>17</v>
      </c>
      <c r="C4" s="2" t="s">
        <v>9</v>
      </c>
      <c r="D4" s="3" t="s">
        <v>18</v>
      </c>
      <c r="E4" s="3" t="s">
        <v>19</v>
      </c>
      <c r="F4" s="3" t="s">
        <v>71</v>
      </c>
      <c r="G4" s="3"/>
    </row>
    <row r="5" spans="1:7" ht="72" x14ac:dyDescent="0.3">
      <c r="A5" s="2" t="s">
        <v>68</v>
      </c>
      <c r="B5" s="2" t="s">
        <v>21</v>
      </c>
      <c r="C5" s="2" t="s">
        <v>9</v>
      </c>
      <c r="D5" s="3" t="s">
        <v>22</v>
      </c>
      <c r="E5" s="3" t="s">
        <v>23</v>
      </c>
      <c r="F5" s="3" t="s">
        <v>72</v>
      </c>
      <c r="G5" s="3"/>
    </row>
    <row r="6" spans="1:7" ht="57.6" x14ac:dyDescent="0.3">
      <c r="A6" s="2" t="s">
        <v>68</v>
      </c>
      <c r="B6" s="2" t="s">
        <v>25</v>
      </c>
      <c r="C6" s="2" t="s">
        <v>9</v>
      </c>
      <c r="D6" s="3" t="s">
        <v>26</v>
      </c>
      <c r="E6" s="3" t="s">
        <v>27</v>
      </c>
      <c r="F6" s="3" t="s">
        <v>73</v>
      </c>
      <c r="G6" s="3"/>
    </row>
    <row r="7" spans="1:7" ht="72" x14ac:dyDescent="0.3">
      <c r="A7" s="2" t="s">
        <v>68</v>
      </c>
      <c r="B7" s="2" t="s">
        <v>29</v>
      </c>
      <c r="C7" s="2" t="s">
        <v>9</v>
      </c>
      <c r="D7" s="3" t="s">
        <v>30</v>
      </c>
      <c r="E7" s="3" t="s">
        <v>31</v>
      </c>
      <c r="F7" s="3" t="s">
        <v>74</v>
      </c>
      <c r="G7" s="3"/>
    </row>
    <row r="8" spans="1:7" ht="28.8" x14ac:dyDescent="0.3">
      <c r="A8" s="2" t="s">
        <v>68</v>
      </c>
      <c r="B8" s="2" t="s">
        <v>33</v>
      </c>
      <c r="C8" s="2" t="s">
        <v>9</v>
      </c>
      <c r="D8" s="3" t="s">
        <v>34</v>
      </c>
      <c r="E8" s="3" t="s">
        <v>35</v>
      </c>
      <c r="F8" s="3" t="s">
        <v>75</v>
      </c>
      <c r="G8" s="3"/>
    </row>
    <row r="9" spans="1:7" ht="28.8" x14ac:dyDescent="0.3">
      <c r="A9" s="2" t="s">
        <v>76</v>
      </c>
      <c r="B9" s="2" t="s">
        <v>8</v>
      </c>
      <c r="C9" s="2" t="s">
        <v>9</v>
      </c>
      <c r="D9" s="3" t="s">
        <v>10</v>
      </c>
      <c r="E9" s="3" t="s">
        <v>11</v>
      </c>
      <c r="F9" s="3" t="s">
        <v>77</v>
      </c>
      <c r="G9" s="3"/>
    </row>
    <row r="10" spans="1:7" ht="187.2" x14ac:dyDescent="0.3">
      <c r="A10" s="2" t="s">
        <v>76</v>
      </c>
      <c r="B10" s="2" t="s">
        <v>13</v>
      </c>
      <c r="C10" s="2" t="s">
        <v>9</v>
      </c>
      <c r="D10" s="3" t="s">
        <v>14</v>
      </c>
      <c r="E10" s="3" t="s">
        <v>15</v>
      </c>
      <c r="F10" s="3" t="s">
        <v>78</v>
      </c>
      <c r="G10" s="3"/>
    </row>
    <row r="11" spans="1:7" ht="28.8" x14ac:dyDescent="0.3">
      <c r="A11" s="2" t="s">
        <v>76</v>
      </c>
      <c r="B11" s="2" t="s">
        <v>17</v>
      </c>
      <c r="C11" s="2" t="s">
        <v>9</v>
      </c>
      <c r="D11" s="3" t="s">
        <v>18</v>
      </c>
      <c r="E11" s="3" t="s">
        <v>19</v>
      </c>
      <c r="F11" s="3" t="s">
        <v>79</v>
      </c>
      <c r="G11" s="3"/>
    </row>
    <row r="12" spans="1:7" ht="57.6" x14ac:dyDescent="0.3">
      <c r="A12" s="2" t="s">
        <v>76</v>
      </c>
      <c r="B12" s="2" t="s">
        <v>21</v>
      </c>
      <c r="C12" s="2" t="s">
        <v>9</v>
      </c>
      <c r="D12" s="3" t="s">
        <v>22</v>
      </c>
      <c r="E12" s="3" t="s">
        <v>23</v>
      </c>
      <c r="F12" s="3" t="s">
        <v>80</v>
      </c>
      <c r="G12" s="3"/>
    </row>
    <row r="13" spans="1:7" ht="57.6" x14ac:dyDescent="0.3">
      <c r="A13" s="2" t="s">
        <v>76</v>
      </c>
      <c r="B13" s="2" t="s">
        <v>25</v>
      </c>
      <c r="C13" s="2" t="s">
        <v>9</v>
      </c>
      <c r="D13" s="3" t="s">
        <v>26</v>
      </c>
      <c r="E13" s="3" t="s">
        <v>27</v>
      </c>
      <c r="F13" s="3" t="s">
        <v>81</v>
      </c>
      <c r="G13" s="3"/>
    </row>
    <row r="14" spans="1:7" ht="72" x14ac:dyDescent="0.3">
      <c r="A14" s="2" t="s">
        <v>76</v>
      </c>
      <c r="B14" s="2" t="s">
        <v>29</v>
      </c>
      <c r="C14" s="2" t="s">
        <v>9</v>
      </c>
      <c r="D14" s="3" t="s">
        <v>30</v>
      </c>
      <c r="E14" s="3" t="s">
        <v>31</v>
      </c>
      <c r="F14" s="3" t="s">
        <v>82</v>
      </c>
      <c r="G14" s="3"/>
    </row>
    <row r="15" spans="1:7" ht="57.6" x14ac:dyDescent="0.3">
      <c r="A15" s="2" t="s">
        <v>76</v>
      </c>
      <c r="B15" s="2" t="s">
        <v>33</v>
      </c>
      <c r="C15" s="2" t="s">
        <v>9</v>
      </c>
      <c r="D15" s="3" t="s">
        <v>34</v>
      </c>
      <c r="E15" s="3" t="s">
        <v>35</v>
      </c>
      <c r="F15" s="3" t="s">
        <v>83</v>
      </c>
      <c r="G15" s="3"/>
    </row>
  </sheetData>
  <conditionalFormatting sqref="C2:C15">
    <cfRule type="cellIs" dxfId="35" priority="1" operator="equal">
      <formula>"Correct"</formula>
    </cfRule>
    <cfRule type="cellIs" dxfId="34" priority="2" operator="equal">
      <formula>"Incomplete"</formula>
    </cfRule>
    <cfRule type="cellIs" dxfId="33" priority="3" operator="equal">
      <formula>"Incorrect"</formula>
    </cfRule>
  </conditionalFormatting>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5"/>
  <sheetViews>
    <sheetView workbookViewId="0"/>
  </sheetViews>
  <sheetFormatPr defaultRowHeight="14.4" x14ac:dyDescent="0.3"/>
  <cols>
    <col min="1" max="1" width="35" customWidth="1"/>
    <col min="2" max="2" width="25" customWidth="1"/>
    <col min="3" max="3" width="15" customWidth="1"/>
    <col min="4" max="4" width="60" customWidth="1"/>
    <col min="5" max="7" width="80" customWidth="1"/>
  </cols>
  <sheetData>
    <row r="1" spans="1:7" x14ac:dyDescent="0.3">
      <c r="A1" s="1" t="s">
        <v>0</v>
      </c>
      <c r="B1" s="1" t="s">
        <v>1</v>
      </c>
      <c r="C1" s="1" t="s">
        <v>2</v>
      </c>
      <c r="D1" s="1" t="s">
        <v>3</v>
      </c>
      <c r="E1" s="1" t="s">
        <v>4</v>
      </c>
      <c r="F1" s="1" t="s">
        <v>5</v>
      </c>
      <c r="G1" s="1" t="s">
        <v>6</v>
      </c>
    </row>
    <row r="2" spans="1:7" ht="72" x14ac:dyDescent="0.3">
      <c r="A2" s="2" t="s">
        <v>84</v>
      </c>
      <c r="B2" s="2" t="s">
        <v>8</v>
      </c>
      <c r="C2" s="2" t="s">
        <v>9</v>
      </c>
      <c r="D2" s="3" t="s">
        <v>10</v>
      </c>
      <c r="E2" s="3" t="s">
        <v>11</v>
      </c>
      <c r="F2" s="3" t="s">
        <v>85</v>
      </c>
      <c r="G2" s="3"/>
    </row>
    <row r="3" spans="1:7" ht="230.4" x14ac:dyDescent="0.3">
      <c r="A3" s="2" t="s">
        <v>84</v>
      </c>
      <c r="B3" s="2" t="s">
        <v>13</v>
      </c>
      <c r="C3" s="2" t="s">
        <v>9</v>
      </c>
      <c r="D3" s="3" t="s">
        <v>14</v>
      </c>
      <c r="E3" s="3" t="s">
        <v>15</v>
      </c>
      <c r="F3" s="3" t="s">
        <v>86</v>
      </c>
      <c r="G3" s="3"/>
    </row>
    <row r="4" spans="1:7" ht="43.2" x14ac:dyDescent="0.3">
      <c r="A4" s="2" t="s">
        <v>84</v>
      </c>
      <c r="B4" s="2" t="s">
        <v>17</v>
      </c>
      <c r="C4" s="2" t="s">
        <v>9</v>
      </c>
      <c r="D4" s="3" t="s">
        <v>18</v>
      </c>
      <c r="E4" s="3" t="s">
        <v>19</v>
      </c>
      <c r="F4" s="3" t="s">
        <v>87</v>
      </c>
      <c r="G4" s="3"/>
    </row>
    <row r="5" spans="1:7" ht="57.6" x14ac:dyDescent="0.3">
      <c r="A5" s="2" t="s">
        <v>84</v>
      </c>
      <c r="B5" s="2" t="s">
        <v>21</v>
      </c>
      <c r="C5" s="2" t="s">
        <v>9</v>
      </c>
      <c r="D5" s="3" t="s">
        <v>22</v>
      </c>
      <c r="E5" s="3" t="s">
        <v>23</v>
      </c>
      <c r="F5" s="3" t="s">
        <v>88</v>
      </c>
      <c r="G5" s="3"/>
    </row>
    <row r="6" spans="1:7" ht="129.6" x14ac:dyDescent="0.3">
      <c r="A6" s="2" t="s">
        <v>84</v>
      </c>
      <c r="B6" s="2" t="s">
        <v>25</v>
      </c>
      <c r="C6" s="2" t="s">
        <v>9</v>
      </c>
      <c r="D6" s="3" t="s">
        <v>26</v>
      </c>
      <c r="E6" s="3" t="s">
        <v>27</v>
      </c>
      <c r="F6" s="3" t="s">
        <v>89</v>
      </c>
      <c r="G6" s="3"/>
    </row>
    <row r="7" spans="1:7" ht="230.4" x14ac:dyDescent="0.3">
      <c r="A7" s="2" t="s">
        <v>84</v>
      </c>
      <c r="B7" s="2" t="s">
        <v>29</v>
      </c>
      <c r="C7" s="2" t="s">
        <v>9</v>
      </c>
      <c r="D7" s="3" t="s">
        <v>30</v>
      </c>
      <c r="E7" s="3" t="s">
        <v>31</v>
      </c>
      <c r="F7" s="3" t="s">
        <v>90</v>
      </c>
      <c r="G7" s="3"/>
    </row>
    <row r="8" spans="1:7" ht="72" x14ac:dyDescent="0.3">
      <c r="A8" s="2" t="s">
        <v>84</v>
      </c>
      <c r="B8" s="2" t="s">
        <v>33</v>
      </c>
      <c r="C8" s="2" t="s">
        <v>9</v>
      </c>
      <c r="D8" s="3" t="s">
        <v>34</v>
      </c>
      <c r="E8" s="3" t="s">
        <v>35</v>
      </c>
      <c r="F8" s="3" t="s">
        <v>91</v>
      </c>
      <c r="G8" s="3"/>
    </row>
    <row r="9" spans="1:7" ht="43.2" x14ac:dyDescent="0.3">
      <c r="A9" s="2" t="s">
        <v>92</v>
      </c>
      <c r="B9" s="2" t="s">
        <v>8</v>
      </c>
      <c r="C9" s="2" t="s">
        <v>9</v>
      </c>
      <c r="D9" s="3" t="s">
        <v>10</v>
      </c>
      <c r="E9" s="3" t="s">
        <v>11</v>
      </c>
      <c r="F9" s="3" t="s">
        <v>93</v>
      </c>
      <c r="G9" s="3"/>
    </row>
    <row r="10" spans="1:7" ht="172.8" x14ac:dyDescent="0.3">
      <c r="A10" s="2" t="s">
        <v>92</v>
      </c>
      <c r="B10" s="2" t="s">
        <v>13</v>
      </c>
      <c r="C10" s="2" t="s">
        <v>9</v>
      </c>
      <c r="D10" s="3" t="s">
        <v>14</v>
      </c>
      <c r="E10" s="3" t="s">
        <v>15</v>
      </c>
      <c r="F10" s="3" t="s">
        <v>94</v>
      </c>
      <c r="G10" s="3"/>
    </row>
    <row r="11" spans="1:7" ht="28.8" x14ac:dyDescent="0.3">
      <c r="A11" s="2" t="s">
        <v>92</v>
      </c>
      <c r="B11" s="2" t="s">
        <v>17</v>
      </c>
      <c r="C11" s="2" t="s">
        <v>9</v>
      </c>
      <c r="D11" s="3" t="s">
        <v>18</v>
      </c>
      <c r="E11" s="3" t="s">
        <v>19</v>
      </c>
      <c r="F11" s="3" t="s">
        <v>95</v>
      </c>
      <c r="G11" s="3"/>
    </row>
    <row r="12" spans="1:7" ht="43.2" x14ac:dyDescent="0.3">
      <c r="A12" s="2" t="s">
        <v>92</v>
      </c>
      <c r="B12" s="2" t="s">
        <v>21</v>
      </c>
      <c r="C12" s="2" t="s">
        <v>9</v>
      </c>
      <c r="D12" s="3" t="s">
        <v>22</v>
      </c>
      <c r="E12" s="3" t="s">
        <v>23</v>
      </c>
      <c r="F12" s="3" t="s">
        <v>96</v>
      </c>
      <c r="G12" s="3"/>
    </row>
    <row r="13" spans="1:7" ht="43.2" x14ac:dyDescent="0.3">
      <c r="A13" s="2" t="s">
        <v>92</v>
      </c>
      <c r="B13" s="2" t="s">
        <v>25</v>
      </c>
      <c r="C13" s="2" t="s">
        <v>9</v>
      </c>
      <c r="D13" s="3" t="s">
        <v>26</v>
      </c>
      <c r="E13" s="3" t="s">
        <v>27</v>
      </c>
      <c r="F13" s="3" t="s">
        <v>97</v>
      </c>
      <c r="G13" s="3"/>
    </row>
    <row r="14" spans="1:7" ht="172.8" x14ac:dyDescent="0.3">
      <c r="A14" s="2" t="s">
        <v>92</v>
      </c>
      <c r="B14" s="2" t="s">
        <v>29</v>
      </c>
      <c r="C14" s="2" t="s">
        <v>9</v>
      </c>
      <c r="D14" s="3" t="s">
        <v>30</v>
      </c>
      <c r="E14" s="3" t="s">
        <v>31</v>
      </c>
      <c r="F14" s="3" t="s">
        <v>98</v>
      </c>
      <c r="G14" s="3"/>
    </row>
    <row r="15" spans="1:7" ht="72" x14ac:dyDescent="0.3">
      <c r="A15" s="2" t="s">
        <v>92</v>
      </c>
      <c r="B15" s="2" t="s">
        <v>33</v>
      </c>
      <c r="C15" s="2" t="s">
        <v>9</v>
      </c>
      <c r="D15" s="3" t="s">
        <v>34</v>
      </c>
      <c r="E15" s="3" t="s">
        <v>35</v>
      </c>
      <c r="F15" s="3" t="s">
        <v>99</v>
      </c>
      <c r="G15" s="3"/>
    </row>
  </sheetData>
  <conditionalFormatting sqref="C2:C15">
    <cfRule type="cellIs" dxfId="32" priority="1" operator="equal">
      <formula>"Correct"</formula>
    </cfRule>
    <cfRule type="cellIs" dxfId="31" priority="2" operator="equal">
      <formula>"Incomplete"</formula>
    </cfRule>
    <cfRule type="cellIs" dxfId="30" priority="3" operator="equal">
      <formula>"Incorrect"</formula>
    </cfRule>
  </conditionalFormatting>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8"/>
  <sheetViews>
    <sheetView workbookViewId="0"/>
  </sheetViews>
  <sheetFormatPr defaultRowHeight="14.4" x14ac:dyDescent="0.3"/>
  <cols>
    <col min="1" max="1" width="35" customWidth="1"/>
    <col min="2" max="2" width="25" customWidth="1"/>
    <col min="3" max="3" width="15" customWidth="1"/>
    <col min="4" max="4" width="60" customWidth="1"/>
    <col min="5" max="7" width="80" customWidth="1"/>
  </cols>
  <sheetData>
    <row r="1" spans="1:7" x14ac:dyDescent="0.3">
      <c r="A1" s="1" t="s">
        <v>0</v>
      </c>
      <c r="B1" s="1" t="s">
        <v>1</v>
      </c>
      <c r="C1" s="1" t="s">
        <v>2</v>
      </c>
      <c r="D1" s="1" t="s">
        <v>3</v>
      </c>
      <c r="E1" s="1" t="s">
        <v>4</v>
      </c>
      <c r="F1" s="1" t="s">
        <v>5</v>
      </c>
      <c r="G1" s="1" t="s">
        <v>6</v>
      </c>
    </row>
    <row r="2" spans="1:7" ht="244.8" x14ac:dyDescent="0.3">
      <c r="A2" s="2" t="s">
        <v>100</v>
      </c>
      <c r="B2" s="2" t="s">
        <v>8</v>
      </c>
      <c r="C2" s="2" t="s">
        <v>9</v>
      </c>
      <c r="D2" s="3" t="s">
        <v>10</v>
      </c>
      <c r="E2" s="3" t="s">
        <v>11</v>
      </c>
      <c r="F2" s="3" t="s">
        <v>101</v>
      </c>
      <c r="G2" s="3"/>
    </row>
    <row r="3" spans="1:7" ht="409.6" x14ac:dyDescent="0.3">
      <c r="A3" s="2" t="s">
        <v>100</v>
      </c>
      <c r="B3" s="2" t="s">
        <v>13</v>
      </c>
      <c r="C3" s="2" t="s">
        <v>9</v>
      </c>
      <c r="D3" s="3" t="s">
        <v>14</v>
      </c>
      <c r="E3" s="3" t="s">
        <v>15</v>
      </c>
      <c r="F3" s="3" t="s">
        <v>102</v>
      </c>
      <c r="G3" s="3"/>
    </row>
    <row r="4" spans="1:7" ht="28.8" x14ac:dyDescent="0.3">
      <c r="A4" s="2" t="s">
        <v>100</v>
      </c>
      <c r="B4" s="2" t="s">
        <v>17</v>
      </c>
      <c r="C4" s="2" t="s">
        <v>9</v>
      </c>
      <c r="D4" s="3" t="s">
        <v>18</v>
      </c>
      <c r="E4" s="3" t="s">
        <v>19</v>
      </c>
      <c r="F4" s="3"/>
      <c r="G4" s="3"/>
    </row>
    <row r="5" spans="1:7" ht="100.8" x14ac:dyDescent="0.3">
      <c r="A5" s="2" t="s">
        <v>100</v>
      </c>
      <c r="B5" s="2" t="s">
        <v>21</v>
      </c>
      <c r="C5" s="2" t="s">
        <v>9</v>
      </c>
      <c r="D5" s="3" t="s">
        <v>22</v>
      </c>
      <c r="E5" s="3" t="s">
        <v>23</v>
      </c>
      <c r="F5" s="3" t="s">
        <v>103</v>
      </c>
      <c r="G5" s="3"/>
    </row>
    <row r="6" spans="1:7" ht="144" x14ac:dyDescent="0.3">
      <c r="A6" s="2" t="s">
        <v>100</v>
      </c>
      <c r="B6" s="2" t="s">
        <v>25</v>
      </c>
      <c r="C6" s="2" t="s">
        <v>9</v>
      </c>
      <c r="D6" s="3" t="s">
        <v>26</v>
      </c>
      <c r="E6" s="3" t="s">
        <v>27</v>
      </c>
      <c r="F6" s="3" t="s">
        <v>104</v>
      </c>
      <c r="G6" s="3"/>
    </row>
    <row r="7" spans="1:7" ht="288" x14ac:dyDescent="0.3">
      <c r="A7" s="2" t="s">
        <v>100</v>
      </c>
      <c r="B7" s="2" t="s">
        <v>29</v>
      </c>
      <c r="C7" s="2" t="s">
        <v>9</v>
      </c>
      <c r="D7" s="3" t="s">
        <v>30</v>
      </c>
      <c r="E7" s="3" t="s">
        <v>31</v>
      </c>
      <c r="F7" s="3" t="s">
        <v>105</v>
      </c>
      <c r="G7" s="3"/>
    </row>
    <row r="8" spans="1:7" ht="100.8" x14ac:dyDescent="0.3">
      <c r="A8" s="2" t="s">
        <v>100</v>
      </c>
      <c r="B8" s="2" t="s">
        <v>33</v>
      </c>
      <c r="C8" s="2" t="s">
        <v>9</v>
      </c>
      <c r="D8" s="3" t="s">
        <v>34</v>
      </c>
      <c r="E8" s="3" t="s">
        <v>35</v>
      </c>
      <c r="F8" s="3" t="s">
        <v>106</v>
      </c>
      <c r="G8" s="3"/>
    </row>
  </sheetData>
  <conditionalFormatting sqref="C2:C8">
    <cfRule type="cellIs" dxfId="29" priority="1" operator="equal">
      <formula>"Correct"</formula>
    </cfRule>
    <cfRule type="cellIs" dxfId="28" priority="2" operator="equal">
      <formula>"Incomplete"</formula>
    </cfRule>
    <cfRule type="cellIs" dxfId="27" priority="3" operator="equal">
      <formula>"Incorrect"</formula>
    </cfRule>
  </conditionalFormatting>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8"/>
  <sheetViews>
    <sheetView workbookViewId="0"/>
  </sheetViews>
  <sheetFormatPr defaultRowHeight="14.4" x14ac:dyDescent="0.3"/>
  <cols>
    <col min="1" max="1" width="35" customWidth="1"/>
    <col min="2" max="2" width="25" customWidth="1"/>
    <col min="3" max="3" width="15" customWidth="1"/>
    <col min="4" max="4" width="60" customWidth="1"/>
    <col min="5" max="7" width="80" customWidth="1"/>
  </cols>
  <sheetData>
    <row r="1" spans="1:7" x14ac:dyDescent="0.3">
      <c r="A1" s="1" t="s">
        <v>0</v>
      </c>
      <c r="B1" s="1" t="s">
        <v>1</v>
      </c>
      <c r="C1" s="1" t="s">
        <v>2</v>
      </c>
      <c r="D1" s="1" t="s">
        <v>3</v>
      </c>
      <c r="E1" s="1" t="s">
        <v>4</v>
      </c>
      <c r="F1" s="1" t="s">
        <v>5</v>
      </c>
      <c r="G1" s="1" t="s">
        <v>6</v>
      </c>
    </row>
    <row r="2" spans="1:7" ht="43.2" x14ac:dyDescent="0.3">
      <c r="A2" s="2" t="s">
        <v>107</v>
      </c>
      <c r="B2" s="2" t="s">
        <v>8</v>
      </c>
      <c r="C2" s="2" t="s">
        <v>9</v>
      </c>
      <c r="D2" s="3" t="s">
        <v>10</v>
      </c>
      <c r="E2" s="3" t="s">
        <v>11</v>
      </c>
      <c r="F2" s="3" t="s">
        <v>108</v>
      </c>
      <c r="G2" s="3"/>
    </row>
    <row r="3" spans="1:7" ht="100.8" x14ac:dyDescent="0.3">
      <c r="A3" s="2" t="s">
        <v>107</v>
      </c>
      <c r="B3" s="2" t="s">
        <v>13</v>
      </c>
      <c r="C3" s="2" t="s">
        <v>9</v>
      </c>
      <c r="D3" s="3" t="s">
        <v>14</v>
      </c>
      <c r="E3" s="3" t="s">
        <v>15</v>
      </c>
      <c r="F3" s="3" t="s">
        <v>109</v>
      </c>
      <c r="G3" s="3"/>
    </row>
    <row r="4" spans="1:7" ht="43.2" x14ac:dyDescent="0.3">
      <c r="A4" s="2" t="s">
        <v>107</v>
      </c>
      <c r="B4" s="2" t="s">
        <v>17</v>
      </c>
      <c r="C4" s="2" t="s">
        <v>9</v>
      </c>
      <c r="D4" s="3" t="s">
        <v>18</v>
      </c>
      <c r="E4" s="3" t="s">
        <v>19</v>
      </c>
      <c r="F4" s="3" t="s">
        <v>110</v>
      </c>
      <c r="G4" s="3"/>
    </row>
    <row r="5" spans="1:7" ht="43.2" x14ac:dyDescent="0.3">
      <c r="A5" s="2" t="s">
        <v>107</v>
      </c>
      <c r="B5" s="2" t="s">
        <v>21</v>
      </c>
      <c r="C5" s="2" t="s">
        <v>9</v>
      </c>
      <c r="D5" s="3" t="s">
        <v>22</v>
      </c>
      <c r="E5" s="3" t="s">
        <v>23</v>
      </c>
      <c r="F5" s="3" t="s">
        <v>111</v>
      </c>
      <c r="G5" s="3"/>
    </row>
    <row r="6" spans="1:7" ht="115.2" x14ac:dyDescent="0.3">
      <c r="A6" s="2" t="s">
        <v>107</v>
      </c>
      <c r="B6" s="2" t="s">
        <v>25</v>
      </c>
      <c r="C6" s="2" t="s">
        <v>9</v>
      </c>
      <c r="D6" s="3" t="s">
        <v>26</v>
      </c>
      <c r="E6" s="3" t="s">
        <v>27</v>
      </c>
      <c r="F6" s="3" t="s">
        <v>112</v>
      </c>
      <c r="G6" s="3"/>
    </row>
    <row r="7" spans="1:7" ht="86.4" x14ac:dyDescent="0.3">
      <c r="A7" s="2" t="s">
        <v>107</v>
      </c>
      <c r="B7" s="2" t="s">
        <v>29</v>
      </c>
      <c r="C7" s="2" t="s">
        <v>9</v>
      </c>
      <c r="D7" s="3" t="s">
        <v>30</v>
      </c>
      <c r="E7" s="3" t="s">
        <v>31</v>
      </c>
      <c r="F7" s="3" t="s">
        <v>113</v>
      </c>
      <c r="G7" s="3"/>
    </row>
    <row r="8" spans="1:7" x14ac:dyDescent="0.3">
      <c r="A8" s="2" t="s">
        <v>107</v>
      </c>
      <c r="B8" s="2" t="s">
        <v>33</v>
      </c>
      <c r="C8" s="2" t="s">
        <v>9</v>
      </c>
      <c r="D8" s="3" t="s">
        <v>34</v>
      </c>
      <c r="E8" s="3" t="s">
        <v>35</v>
      </c>
      <c r="F8" s="3" t="s">
        <v>35</v>
      </c>
      <c r="G8" s="3"/>
    </row>
  </sheetData>
  <conditionalFormatting sqref="C2:C8">
    <cfRule type="cellIs" dxfId="26" priority="1" operator="equal">
      <formula>"Correct"</formula>
    </cfRule>
    <cfRule type="cellIs" dxfId="25" priority="2" operator="equal">
      <formula>"Incomplete"</formula>
    </cfRule>
    <cfRule type="cellIs" dxfId="24" priority="3" operator="equal">
      <formula>"Incorrect"</formula>
    </cfRule>
  </conditionalFormatting>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5"/>
  <sheetViews>
    <sheetView workbookViewId="0"/>
  </sheetViews>
  <sheetFormatPr defaultRowHeight="14.4" x14ac:dyDescent="0.3"/>
  <cols>
    <col min="1" max="1" width="35" customWidth="1"/>
    <col min="2" max="2" width="25" customWidth="1"/>
    <col min="3" max="3" width="15" customWidth="1"/>
    <col min="4" max="4" width="60" customWidth="1"/>
    <col min="5" max="7" width="80" customWidth="1"/>
  </cols>
  <sheetData>
    <row r="1" spans="1:7" x14ac:dyDescent="0.3">
      <c r="A1" s="1" t="s">
        <v>0</v>
      </c>
      <c r="B1" s="1" t="s">
        <v>1</v>
      </c>
      <c r="C1" s="1" t="s">
        <v>2</v>
      </c>
      <c r="D1" s="1" t="s">
        <v>3</v>
      </c>
      <c r="E1" s="1" t="s">
        <v>4</v>
      </c>
      <c r="F1" s="1" t="s">
        <v>5</v>
      </c>
      <c r="G1" s="1" t="s">
        <v>6</v>
      </c>
    </row>
    <row r="2" spans="1:7" ht="72" x14ac:dyDescent="0.3">
      <c r="A2" s="2" t="s">
        <v>114</v>
      </c>
      <c r="B2" s="2" t="s">
        <v>8</v>
      </c>
      <c r="C2" s="2" t="s">
        <v>9</v>
      </c>
      <c r="D2" s="3" t="s">
        <v>10</v>
      </c>
      <c r="E2" s="3" t="s">
        <v>11</v>
      </c>
      <c r="F2" s="3" t="s">
        <v>115</v>
      </c>
      <c r="G2" s="3"/>
    </row>
    <row r="3" spans="1:7" ht="100.8" x14ac:dyDescent="0.3">
      <c r="A3" s="2" t="s">
        <v>114</v>
      </c>
      <c r="B3" s="2" t="s">
        <v>13</v>
      </c>
      <c r="C3" s="2" t="s">
        <v>9</v>
      </c>
      <c r="D3" s="3" t="s">
        <v>14</v>
      </c>
      <c r="E3" s="3" t="s">
        <v>15</v>
      </c>
      <c r="F3" s="3" t="s">
        <v>116</v>
      </c>
      <c r="G3" s="3"/>
    </row>
    <row r="4" spans="1:7" ht="28.8" x14ac:dyDescent="0.3">
      <c r="A4" s="2" t="s">
        <v>114</v>
      </c>
      <c r="B4" s="2" t="s">
        <v>17</v>
      </c>
      <c r="C4" s="2" t="s">
        <v>9</v>
      </c>
      <c r="D4" s="3" t="s">
        <v>18</v>
      </c>
      <c r="E4" s="3" t="s">
        <v>19</v>
      </c>
      <c r="F4" s="3" t="s">
        <v>117</v>
      </c>
      <c r="G4" s="3"/>
    </row>
    <row r="5" spans="1:7" ht="129.6" x14ac:dyDescent="0.3">
      <c r="A5" s="2" t="s">
        <v>114</v>
      </c>
      <c r="B5" s="2" t="s">
        <v>21</v>
      </c>
      <c r="C5" s="2" t="s">
        <v>9</v>
      </c>
      <c r="D5" s="3" t="s">
        <v>22</v>
      </c>
      <c r="E5" s="3" t="s">
        <v>23</v>
      </c>
      <c r="F5" s="3" t="s">
        <v>118</v>
      </c>
      <c r="G5" s="3"/>
    </row>
    <row r="6" spans="1:7" ht="28.8" x14ac:dyDescent="0.3">
      <c r="A6" s="2" t="s">
        <v>114</v>
      </c>
      <c r="B6" s="2" t="s">
        <v>25</v>
      </c>
      <c r="C6" s="2" t="s">
        <v>9</v>
      </c>
      <c r="D6" s="3" t="s">
        <v>26</v>
      </c>
      <c r="E6" s="3" t="s">
        <v>27</v>
      </c>
      <c r="F6" s="3" t="s">
        <v>119</v>
      </c>
      <c r="G6" s="3"/>
    </row>
    <row r="7" spans="1:7" ht="86.4" x14ac:dyDescent="0.3">
      <c r="A7" s="2" t="s">
        <v>114</v>
      </c>
      <c r="B7" s="2" t="s">
        <v>29</v>
      </c>
      <c r="C7" s="2" t="s">
        <v>9</v>
      </c>
      <c r="D7" s="3" t="s">
        <v>30</v>
      </c>
      <c r="E7" s="3" t="s">
        <v>31</v>
      </c>
      <c r="F7" s="3" t="s">
        <v>120</v>
      </c>
      <c r="G7" s="3"/>
    </row>
    <row r="8" spans="1:7" ht="57.6" x14ac:dyDescent="0.3">
      <c r="A8" s="2" t="s">
        <v>114</v>
      </c>
      <c r="B8" s="2" t="s">
        <v>33</v>
      </c>
      <c r="C8" s="2" t="s">
        <v>9</v>
      </c>
      <c r="D8" s="3" t="s">
        <v>34</v>
      </c>
      <c r="E8" s="3" t="s">
        <v>35</v>
      </c>
      <c r="F8" s="3" t="s">
        <v>121</v>
      </c>
      <c r="G8" s="3"/>
    </row>
    <row r="9" spans="1:7" ht="57.6" x14ac:dyDescent="0.3">
      <c r="A9" s="2" t="s">
        <v>122</v>
      </c>
      <c r="B9" s="2" t="s">
        <v>8</v>
      </c>
      <c r="C9" s="2" t="s">
        <v>9</v>
      </c>
      <c r="D9" s="3" t="s">
        <v>10</v>
      </c>
      <c r="E9" s="3" t="s">
        <v>11</v>
      </c>
      <c r="F9" s="3" t="s">
        <v>123</v>
      </c>
      <c r="G9" s="3"/>
    </row>
    <row r="10" spans="1:7" ht="100.8" x14ac:dyDescent="0.3">
      <c r="A10" s="2" t="s">
        <v>122</v>
      </c>
      <c r="B10" s="2" t="s">
        <v>13</v>
      </c>
      <c r="C10" s="2" t="s">
        <v>9</v>
      </c>
      <c r="D10" s="3" t="s">
        <v>14</v>
      </c>
      <c r="E10" s="3" t="s">
        <v>15</v>
      </c>
      <c r="F10" s="3" t="s">
        <v>124</v>
      </c>
      <c r="G10" s="3"/>
    </row>
    <row r="11" spans="1:7" ht="28.8" x14ac:dyDescent="0.3">
      <c r="A11" s="2" t="s">
        <v>122</v>
      </c>
      <c r="B11" s="2" t="s">
        <v>17</v>
      </c>
      <c r="C11" s="2" t="s">
        <v>9</v>
      </c>
      <c r="D11" s="3" t="s">
        <v>18</v>
      </c>
      <c r="E11" s="3" t="s">
        <v>19</v>
      </c>
      <c r="F11" s="3" t="s">
        <v>125</v>
      </c>
      <c r="G11" s="3"/>
    </row>
    <row r="12" spans="1:7" ht="57.6" x14ac:dyDescent="0.3">
      <c r="A12" s="2" t="s">
        <v>122</v>
      </c>
      <c r="B12" s="2" t="s">
        <v>21</v>
      </c>
      <c r="C12" s="2" t="s">
        <v>9</v>
      </c>
      <c r="D12" s="3" t="s">
        <v>22</v>
      </c>
      <c r="E12" s="3" t="s">
        <v>23</v>
      </c>
      <c r="F12" s="3" t="s">
        <v>126</v>
      </c>
      <c r="G12" s="3"/>
    </row>
    <row r="13" spans="1:7" ht="115.2" x14ac:dyDescent="0.3">
      <c r="A13" s="2" t="s">
        <v>122</v>
      </c>
      <c r="B13" s="2" t="s">
        <v>25</v>
      </c>
      <c r="C13" s="2" t="s">
        <v>9</v>
      </c>
      <c r="D13" s="3" t="s">
        <v>26</v>
      </c>
      <c r="E13" s="3" t="s">
        <v>27</v>
      </c>
      <c r="F13" s="3" t="s">
        <v>127</v>
      </c>
      <c r="G13" s="3"/>
    </row>
    <row r="14" spans="1:7" ht="86.4" x14ac:dyDescent="0.3">
      <c r="A14" s="2" t="s">
        <v>122</v>
      </c>
      <c r="B14" s="2" t="s">
        <v>29</v>
      </c>
      <c r="C14" s="2" t="s">
        <v>9</v>
      </c>
      <c r="D14" s="3" t="s">
        <v>30</v>
      </c>
      <c r="E14" s="3" t="s">
        <v>31</v>
      </c>
      <c r="F14" s="3" t="s">
        <v>128</v>
      </c>
      <c r="G14" s="3"/>
    </row>
    <row r="15" spans="1:7" ht="115.2" x14ac:dyDescent="0.3">
      <c r="A15" s="2" t="s">
        <v>122</v>
      </c>
      <c r="B15" s="2" t="s">
        <v>33</v>
      </c>
      <c r="C15" s="2" t="s">
        <v>9</v>
      </c>
      <c r="D15" s="3" t="s">
        <v>34</v>
      </c>
      <c r="E15" s="3" t="s">
        <v>35</v>
      </c>
      <c r="F15" s="3" t="s">
        <v>129</v>
      </c>
      <c r="G15" s="3"/>
    </row>
  </sheetData>
  <conditionalFormatting sqref="C2:C15">
    <cfRule type="cellIs" dxfId="23" priority="1" operator="equal">
      <formula>"Correct"</formula>
    </cfRule>
    <cfRule type="cellIs" dxfId="22" priority="2" operator="equal">
      <formula>"Incomplete"</formula>
    </cfRule>
    <cfRule type="cellIs" dxfId="21" priority="3" operator="equal">
      <formula>"Incorrect"</formula>
    </cfRule>
  </conditionalFormatting>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8"/>
  <sheetViews>
    <sheetView workbookViewId="0"/>
  </sheetViews>
  <sheetFormatPr defaultRowHeight="14.4" x14ac:dyDescent="0.3"/>
  <cols>
    <col min="1" max="1" width="35" customWidth="1"/>
    <col min="2" max="2" width="25" customWidth="1"/>
    <col min="3" max="3" width="15" customWidth="1"/>
    <col min="4" max="4" width="60" customWidth="1"/>
    <col min="5" max="7" width="80" customWidth="1"/>
  </cols>
  <sheetData>
    <row r="1" spans="1:7" x14ac:dyDescent="0.3">
      <c r="A1" s="1" t="s">
        <v>0</v>
      </c>
      <c r="B1" s="1" t="s">
        <v>1</v>
      </c>
      <c r="C1" s="1" t="s">
        <v>2</v>
      </c>
      <c r="D1" s="1" t="s">
        <v>3</v>
      </c>
      <c r="E1" s="1" t="s">
        <v>4</v>
      </c>
      <c r="F1" s="1" t="s">
        <v>5</v>
      </c>
      <c r="G1" s="1" t="s">
        <v>6</v>
      </c>
    </row>
    <row r="2" spans="1:7" ht="43.2" x14ac:dyDescent="0.3">
      <c r="A2" s="2" t="s">
        <v>130</v>
      </c>
      <c r="B2" s="2" t="s">
        <v>8</v>
      </c>
      <c r="C2" s="2" t="s">
        <v>9</v>
      </c>
      <c r="D2" s="3" t="s">
        <v>10</v>
      </c>
      <c r="E2" s="3" t="s">
        <v>11</v>
      </c>
      <c r="F2" s="3" t="s">
        <v>131</v>
      </c>
      <c r="G2" s="3"/>
    </row>
    <row r="3" spans="1:7" ht="129.6" x14ac:dyDescent="0.3">
      <c r="A3" s="2" t="s">
        <v>130</v>
      </c>
      <c r="B3" s="2" t="s">
        <v>13</v>
      </c>
      <c r="C3" s="2" t="s">
        <v>9</v>
      </c>
      <c r="D3" s="3" t="s">
        <v>14</v>
      </c>
      <c r="E3" s="3" t="s">
        <v>15</v>
      </c>
      <c r="F3" s="3" t="s">
        <v>132</v>
      </c>
      <c r="G3" s="3"/>
    </row>
    <row r="4" spans="1:7" ht="28.8" x14ac:dyDescent="0.3">
      <c r="A4" s="2" t="s">
        <v>130</v>
      </c>
      <c r="B4" s="2" t="s">
        <v>17</v>
      </c>
      <c r="C4" s="2" t="s">
        <v>9</v>
      </c>
      <c r="D4" s="3" t="s">
        <v>18</v>
      </c>
      <c r="E4" s="3" t="s">
        <v>19</v>
      </c>
      <c r="F4" s="3" t="s">
        <v>133</v>
      </c>
      <c r="G4" s="3"/>
    </row>
    <row r="5" spans="1:7" ht="43.2" x14ac:dyDescent="0.3">
      <c r="A5" s="2" t="s">
        <v>130</v>
      </c>
      <c r="B5" s="2" t="s">
        <v>21</v>
      </c>
      <c r="C5" s="2" t="s">
        <v>9</v>
      </c>
      <c r="D5" s="3" t="s">
        <v>22</v>
      </c>
      <c r="E5" s="3" t="s">
        <v>23</v>
      </c>
      <c r="F5" s="3" t="s">
        <v>134</v>
      </c>
      <c r="G5" s="3"/>
    </row>
    <row r="6" spans="1:7" ht="28.8" x14ac:dyDescent="0.3">
      <c r="A6" s="2" t="s">
        <v>130</v>
      </c>
      <c r="B6" s="2" t="s">
        <v>25</v>
      </c>
      <c r="C6" s="2" t="s">
        <v>9</v>
      </c>
      <c r="D6" s="3" t="s">
        <v>26</v>
      </c>
      <c r="E6" s="3" t="s">
        <v>27</v>
      </c>
      <c r="F6" s="3" t="s">
        <v>135</v>
      </c>
      <c r="G6" s="3"/>
    </row>
    <row r="7" spans="1:7" ht="86.4" x14ac:dyDescent="0.3">
      <c r="A7" s="2" t="s">
        <v>130</v>
      </c>
      <c r="B7" s="2" t="s">
        <v>29</v>
      </c>
      <c r="C7" s="2" t="s">
        <v>9</v>
      </c>
      <c r="D7" s="3" t="s">
        <v>30</v>
      </c>
      <c r="E7" s="3" t="s">
        <v>31</v>
      </c>
      <c r="F7" s="3" t="s">
        <v>136</v>
      </c>
      <c r="G7" s="3"/>
    </row>
    <row r="8" spans="1:7" ht="57.6" x14ac:dyDescent="0.3">
      <c r="A8" s="2" t="s">
        <v>130</v>
      </c>
      <c r="B8" s="2" t="s">
        <v>33</v>
      </c>
      <c r="C8" s="2" t="s">
        <v>9</v>
      </c>
      <c r="D8" s="3" t="s">
        <v>34</v>
      </c>
      <c r="E8" s="3" t="s">
        <v>35</v>
      </c>
      <c r="F8" s="3" t="s">
        <v>137</v>
      </c>
      <c r="G8" s="3"/>
    </row>
  </sheetData>
  <conditionalFormatting sqref="C2:C8">
    <cfRule type="cellIs" dxfId="20" priority="1" operator="equal">
      <formula>"Correct"</formula>
    </cfRule>
    <cfRule type="cellIs" dxfId="19" priority="2" operator="equal">
      <formula>"Incomplete"</formula>
    </cfRule>
    <cfRule type="cellIs" dxfId="18" priority="3" operator="equal">
      <formula>"Incorrect"</formula>
    </cfRule>
  </conditionalFormatting>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8"/>
  <sheetViews>
    <sheetView workbookViewId="0"/>
  </sheetViews>
  <sheetFormatPr defaultRowHeight="14.4" x14ac:dyDescent="0.3"/>
  <cols>
    <col min="1" max="1" width="35" customWidth="1"/>
    <col min="2" max="2" width="25" customWidth="1"/>
    <col min="3" max="3" width="15" customWidth="1"/>
    <col min="4" max="4" width="60" customWidth="1"/>
    <col min="5" max="7" width="80" customWidth="1"/>
  </cols>
  <sheetData>
    <row r="1" spans="1:7" x14ac:dyDescent="0.3">
      <c r="A1" s="1" t="s">
        <v>0</v>
      </c>
      <c r="B1" s="1" t="s">
        <v>1</v>
      </c>
      <c r="C1" s="1" t="s">
        <v>2</v>
      </c>
      <c r="D1" s="1" t="s">
        <v>3</v>
      </c>
      <c r="E1" s="1" t="s">
        <v>4</v>
      </c>
      <c r="F1" s="1" t="s">
        <v>5</v>
      </c>
      <c r="G1" s="1" t="s">
        <v>6</v>
      </c>
    </row>
    <row r="2" spans="1:7" ht="28.8" x14ac:dyDescent="0.3">
      <c r="A2" s="2" t="s">
        <v>138</v>
      </c>
      <c r="B2" s="2" t="s">
        <v>8</v>
      </c>
      <c r="C2" s="2" t="s">
        <v>9</v>
      </c>
      <c r="D2" s="3" t="s">
        <v>10</v>
      </c>
      <c r="E2" s="3" t="s">
        <v>11</v>
      </c>
      <c r="F2" s="3" t="s">
        <v>139</v>
      </c>
      <c r="G2" s="3"/>
    </row>
    <row r="3" spans="1:7" ht="28.8" x14ac:dyDescent="0.3">
      <c r="A3" s="2" t="s">
        <v>138</v>
      </c>
      <c r="B3" s="2" t="s">
        <v>13</v>
      </c>
      <c r="C3" s="2" t="s">
        <v>9</v>
      </c>
      <c r="D3" s="3" t="s">
        <v>14</v>
      </c>
      <c r="E3" s="3" t="s">
        <v>15</v>
      </c>
      <c r="F3" s="3" t="s">
        <v>139</v>
      </c>
      <c r="G3" s="3"/>
    </row>
    <row r="4" spans="1:7" ht="28.8" x14ac:dyDescent="0.3">
      <c r="A4" s="2" t="s">
        <v>138</v>
      </c>
      <c r="B4" s="2" t="s">
        <v>17</v>
      </c>
      <c r="C4" s="2" t="s">
        <v>9</v>
      </c>
      <c r="D4" s="3" t="s">
        <v>18</v>
      </c>
      <c r="E4" s="3" t="s">
        <v>19</v>
      </c>
      <c r="F4" s="3" t="s">
        <v>139</v>
      </c>
      <c r="G4" s="3"/>
    </row>
    <row r="5" spans="1:7" ht="28.8" x14ac:dyDescent="0.3">
      <c r="A5" s="2" t="s">
        <v>138</v>
      </c>
      <c r="B5" s="2" t="s">
        <v>21</v>
      </c>
      <c r="C5" s="2" t="s">
        <v>9</v>
      </c>
      <c r="D5" s="3" t="s">
        <v>22</v>
      </c>
      <c r="E5" s="3" t="s">
        <v>23</v>
      </c>
      <c r="F5" s="3" t="s">
        <v>139</v>
      </c>
      <c r="G5" s="3"/>
    </row>
    <row r="6" spans="1:7" ht="28.8" x14ac:dyDescent="0.3">
      <c r="A6" s="2" t="s">
        <v>138</v>
      </c>
      <c r="B6" s="2" t="s">
        <v>25</v>
      </c>
      <c r="C6" s="2" t="s">
        <v>9</v>
      </c>
      <c r="D6" s="3" t="s">
        <v>26</v>
      </c>
      <c r="E6" s="3" t="s">
        <v>27</v>
      </c>
      <c r="F6" s="3" t="s">
        <v>139</v>
      </c>
      <c r="G6" s="3"/>
    </row>
    <row r="7" spans="1:7" ht="28.8" x14ac:dyDescent="0.3">
      <c r="A7" s="2" t="s">
        <v>138</v>
      </c>
      <c r="B7" s="2" t="s">
        <v>29</v>
      </c>
      <c r="C7" s="2" t="s">
        <v>9</v>
      </c>
      <c r="D7" s="3" t="s">
        <v>30</v>
      </c>
      <c r="E7" s="3" t="s">
        <v>31</v>
      </c>
      <c r="F7" s="3" t="s">
        <v>139</v>
      </c>
      <c r="G7" s="3"/>
    </row>
    <row r="8" spans="1:7" ht="28.8" x14ac:dyDescent="0.3">
      <c r="A8" s="2" t="s">
        <v>138</v>
      </c>
      <c r="B8" s="2" t="s">
        <v>33</v>
      </c>
      <c r="C8" s="2" t="s">
        <v>9</v>
      </c>
      <c r="D8" s="3" t="s">
        <v>34</v>
      </c>
      <c r="E8" s="3" t="s">
        <v>35</v>
      </c>
      <c r="F8" s="3" t="s">
        <v>139</v>
      </c>
      <c r="G8" s="3"/>
    </row>
  </sheetData>
  <conditionalFormatting sqref="C2:C8">
    <cfRule type="cellIs" dxfId="17" priority="1" operator="equal">
      <formula>"Correct"</formula>
    </cfRule>
    <cfRule type="cellIs" dxfId="16" priority="2" operator="equal">
      <formula>"Incomplete"</formula>
    </cfRule>
    <cfRule type="cellIs" dxfId="15" priority="3" operator="equal">
      <formula>"Incorrect"</formula>
    </cfRule>
  </conditionalFormatting>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
  <sheetViews>
    <sheetView workbookViewId="0"/>
  </sheetViews>
  <sheetFormatPr defaultRowHeight="14.4" x14ac:dyDescent="0.3"/>
  <cols>
    <col min="1" max="1" width="35" customWidth="1"/>
    <col min="2" max="2" width="25" customWidth="1"/>
    <col min="3" max="3" width="15" customWidth="1"/>
    <col min="4" max="4" width="60" customWidth="1"/>
    <col min="5" max="7" width="80" customWidth="1"/>
  </cols>
  <sheetData>
    <row r="1" spans="1:7" x14ac:dyDescent="0.3">
      <c r="A1" s="1" t="s">
        <v>0</v>
      </c>
      <c r="B1" s="1" t="s">
        <v>1</v>
      </c>
      <c r="C1" s="1" t="s">
        <v>2</v>
      </c>
      <c r="D1" s="1" t="s">
        <v>3</v>
      </c>
      <c r="E1" s="1" t="s">
        <v>4</v>
      </c>
      <c r="F1" s="1" t="s">
        <v>5</v>
      </c>
      <c r="G1" s="1" t="s">
        <v>6</v>
      </c>
    </row>
    <row r="2" spans="1:7" ht="72" x14ac:dyDescent="0.3">
      <c r="A2" s="2" t="s">
        <v>140</v>
      </c>
      <c r="B2" s="2" t="s">
        <v>8</v>
      </c>
      <c r="C2" s="2" t="s">
        <v>9</v>
      </c>
      <c r="D2" s="3" t="s">
        <v>10</v>
      </c>
      <c r="E2" s="3" t="s">
        <v>11</v>
      </c>
      <c r="F2" s="3" t="s">
        <v>141</v>
      </c>
      <c r="G2" s="3"/>
    </row>
    <row r="3" spans="1:7" ht="57.6" x14ac:dyDescent="0.3">
      <c r="A3" s="2" t="s">
        <v>140</v>
      </c>
      <c r="B3" s="2" t="s">
        <v>13</v>
      </c>
      <c r="C3" s="2" t="s">
        <v>9</v>
      </c>
      <c r="D3" s="3" t="s">
        <v>14</v>
      </c>
      <c r="E3" s="3" t="s">
        <v>15</v>
      </c>
      <c r="F3" s="3" t="s">
        <v>142</v>
      </c>
      <c r="G3" s="3"/>
    </row>
    <row r="4" spans="1:7" ht="28.8" x14ac:dyDescent="0.3">
      <c r="A4" s="2" t="s">
        <v>140</v>
      </c>
      <c r="B4" s="2" t="s">
        <v>17</v>
      </c>
      <c r="C4" s="2" t="s">
        <v>9</v>
      </c>
      <c r="D4" s="3" t="s">
        <v>18</v>
      </c>
      <c r="E4" s="3" t="s">
        <v>19</v>
      </c>
      <c r="F4" s="3" t="s">
        <v>143</v>
      </c>
      <c r="G4" s="3"/>
    </row>
    <row r="5" spans="1:7" ht="86.4" x14ac:dyDescent="0.3">
      <c r="A5" s="2" t="s">
        <v>140</v>
      </c>
      <c r="B5" s="2" t="s">
        <v>21</v>
      </c>
      <c r="C5" s="2" t="s">
        <v>9</v>
      </c>
      <c r="D5" s="3" t="s">
        <v>22</v>
      </c>
      <c r="E5" s="3" t="s">
        <v>23</v>
      </c>
      <c r="F5" s="3" t="s">
        <v>144</v>
      </c>
      <c r="G5" s="3"/>
    </row>
    <row r="6" spans="1:7" ht="43.2" x14ac:dyDescent="0.3">
      <c r="A6" s="2" t="s">
        <v>140</v>
      </c>
      <c r="B6" s="2" t="s">
        <v>25</v>
      </c>
      <c r="C6" s="2" t="s">
        <v>9</v>
      </c>
      <c r="D6" s="3" t="s">
        <v>26</v>
      </c>
      <c r="E6" s="3" t="s">
        <v>27</v>
      </c>
      <c r="F6" s="3" t="s">
        <v>145</v>
      </c>
      <c r="G6" s="3"/>
    </row>
    <row r="7" spans="1:7" ht="72" x14ac:dyDescent="0.3">
      <c r="A7" s="2" t="s">
        <v>140</v>
      </c>
      <c r="B7" s="2" t="s">
        <v>29</v>
      </c>
      <c r="C7" s="2" t="s">
        <v>9</v>
      </c>
      <c r="D7" s="3" t="s">
        <v>30</v>
      </c>
      <c r="E7" s="3" t="s">
        <v>31</v>
      </c>
      <c r="F7" s="3" t="s">
        <v>146</v>
      </c>
      <c r="G7" s="3"/>
    </row>
    <row r="8" spans="1:7" ht="57.6" x14ac:dyDescent="0.3">
      <c r="A8" s="2" t="s">
        <v>140</v>
      </c>
      <c r="B8" s="2" t="s">
        <v>33</v>
      </c>
      <c r="C8" s="2" t="s">
        <v>9</v>
      </c>
      <c r="D8" s="3" t="s">
        <v>34</v>
      </c>
      <c r="E8" s="3" t="s">
        <v>35</v>
      </c>
      <c r="F8" s="3" t="s">
        <v>147</v>
      </c>
      <c r="G8" s="3"/>
    </row>
  </sheetData>
  <conditionalFormatting sqref="C2:C8">
    <cfRule type="cellIs" dxfId="14" priority="1" operator="equal">
      <formula>"Correct"</formula>
    </cfRule>
    <cfRule type="cellIs" dxfId="13" priority="2" operator="equal">
      <formula>"Incomplete"</formula>
    </cfRule>
    <cfRule type="cellIs" dxfId="12" priority="3" operator="equal">
      <formula>"Incorrect"</formula>
    </cfRule>
  </conditionalFormatting>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8"/>
  <sheetViews>
    <sheetView workbookViewId="0"/>
  </sheetViews>
  <sheetFormatPr defaultRowHeight="14.4" x14ac:dyDescent="0.3"/>
  <cols>
    <col min="1" max="1" width="35" customWidth="1"/>
    <col min="2" max="2" width="25" customWidth="1"/>
    <col min="3" max="3" width="15" customWidth="1"/>
    <col min="4" max="4" width="60" customWidth="1"/>
    <col min="5" max="7" width="80" customWidth="1"/>
  </cols>
  <sheetData>
    <row r="1" spans="1:7" x14ac:dyDescent="0.3">
      <c r="A1" s="1" t="s">
        <v>0</v>
      </c>
      <c r="B1" s="1" t="s">
        <v>1</v>
      </c>
      <c r="C1" s="1" t="s">
        <v>2</v>
      </c>
      <c r="D1" s="1" t="s">
        <v>3</v>
      </c>
      <c r="E1" s="1" t="s">
        <v>4</v>
      </c>
      <c r="F1" s="1" t="s">
        <v>5</v>
      </c>
      <c r="G1" s="1" t="s">
        <v>6</v>
      </c>
    </row>
    <row r="2" spans="1:7" ht="72" x14ac:dyDescent="0.3">
      <c r="A2" s="2" t="s">
        <v>148</v>
      </c>
      <c r="B2" s="2" t="s">
        <v>8</v>
      </c>
      <c r="C2" s="2" t="s">
        <v>9</v>
      </c>
      <c r="D2" s="3" t="s">
        <v>10</v>
      </c>
      <c r="E2" s="3" t="s">
        <v>11</v>
      </c>
      <c r="F2" s="3" t="s">
        <v>149</v>
      </c>
      <c r="G2" s="3"/>
    </row>
    <row r="3" spans="1:7" ht="28.8" x14ac:dyDescent="0.3">
      <c r="A3" s="2" t="s">
        <v>148</v>
      </c>
      <c r="B3" s="2" t="s">
        <v>13</v>
      </c>
      <c r="C3" s="2" t="s">
        <v>9</v>
      </c>
      <c r="D3" s="3" t="s">
        <v>14</v>
      </c>
      <c r="E3" s="3" t="s">
        <v>15</v>
      </c>
      <c r="F3" s="3" t="s">
        <v>150</v>
      </c>
      <c r="G3" s="3"/>
    </row>
    <row r="4" spans="1:7" ht="28.8" x14ac:dyDescent="0.3">
      <c r="A4" s="2" t="s">
        <v>148</v>
      </c>
      <c r="B4" s="2" t="s">
        <v>17</v>
      </c>
      <c r="C4" s="2" t="s">
        <v>9</v>
      </c>
      <c r="D4" s="3" t="s">
        <v>18</v>
      </c>
      <c r="E4" s="3" t="s">
        <v>19</v>
      </c>
      <c r="F4" s="3" t="s">
        <v>151</v>
      </c>
      <c r="G4" s="3"/>
    </row>
    <row r="5" spans="1:7" ht="72" x14ac:dyDescent="0.3">
      <c r="A5" s="2" t="s">
        <v>148</v>
      </c>
      <c r="B5" s="2" t="s">
        <v>21</v>
      </c>
      <c r="C5" s="2" t="s">
        <v>9</v>
      </c>
      <c r="D5" s="3" t="s">
        <v>22</v>
      </c>
      <c r="E5" s="3" t="s">
        <v>23</v>
      </c>
      <c r="F5" s="3" t="s">
        <v>152</v>
      </c>
      <c r="G5" s="3"/>
    </row>
    <row r="6" spans="1:7" ht="172.8" x14ac:dyDescent="0.3">
      <c r="A6" s="2" t="s">
        <v>148</v>
      </c>
      <c r="B6" s="2" t="s">
        <v>25</v>
      </c>
      <c r="C6" s="2" t="s">
        <v>9</v>
      </c>
      <c r="D6" s="3" t="s">
        <v>26</v>
      </c>
      <c r="E6" s="3" t="s">
        <v>27</v>
      </c>
      <c r="F6" s="3" t="s">
        <v>153</v>
      </c>
      <c r="G6" s="3"/>
    </row>
    <row r="7" spans="1:7" ht="43.2" x14ac:dyDescent="0.3">
      <c r="A7" s="2" t="s">
        <v>148</v>
      </c>
      <c r="B7" s="2" t="s">
        <v>29</v>
      </c>
      <c r="C7" s="2" t="s">
        <v>9</v>
      </c>
      <c r="D7" s="3" t="s">
        <v>30</v>
      </c>
      <c r="E7" s="3" t="s">
        <v>31</v>
      </c>
      <c r="F7" s="3" t="s">
        <v>154</v>
      </c>
      <c r="G7" s="3"/>
    </row>
    <row r="8" spans="1:7" x14ac:dyDescent="0.3">
      <c r="A8" s="2" t="s">
        <v>148</v>
      </c>
      <c r="B8" s="2" t="s">
        <v>33</v>
      </c>
      <c r="C8" s="2" t="s">
        <v>9</v>
      </c>
      <c r="D8" s="3" t="s">
        <v>34</v>
      </c>
      <c r="E8" s="3" t="s">
        <v>35</v>
      </c>
      <c r="F8" s="3" t="s">
        <v>35</v>
      </c>
      <c r="G8" s="3"/>
    </row>
  </sheetData>
  <conditionalFormatting sqref="C2:C8">
    <cfRule type="cellIs" dxfId="11" priority="1" operator="equal">
      <formula>"Correct"</formula>
    </cfRule>
    <cfRule type="cellIs" dxfId="10" priority="2" operator="equal">
      <formula>"Incomplete"</formula>
    </cfRule>
    <cfRule type="cellIs" dxfId="9" priority="3" operator="equal">
      <formula>"Incorrect"</formula>
    </cfRule>
  </conditionalFormatting>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8"/>
  <sheetViews>
    <sheetView workbookViewId="0"/>
  </sheetViews>
  <sheetFormatPr defaultRowHeight="14.4" x14ac:dyDescent="0.3"/>
  <cols>
    <col min="1" max="1" width="35" customWidth="1"/>
    <col min="2" max="2" width="25" customWidth="1"/>
    <col min="3" max="3" width="15" customWidth="1"/>
    <col min="4" max="4" width="60" customWidth="1"/>
    <col min="5" max="7" width="80" customWidth="1"/>
  </cols>
  <sheetData>
    <row r="1" spans="1:7" x14ac:dyDescent="0.3">
      <c r="A1" s="1" t="s">
        <v>0</v>
      </c>
      <c r="B1" s="1" t="s">
        <v>1</v>
      </c>
      <c r="C1" s="1" t="s">
        <v>2</v>
      </c>
      <c r="D1" s="1" t="s">
        <v>3</v>
      </c>
      <c r="E1" s="1" t="s">
        <v>4</v>
      </c>
      <c r="F1" s="1" t="s">
        <v>5</v>
      </c>
      <c r="G1" s="1" t="s">
        <v>6</v>
      </c>
    </row>
    <row r="2" spans="1:7" ht="409.6" x14ac:dyDescent="0.3">
      <c r="A2" s="2" t="s">
        <v>155</v>
      </c>
      <c r="B2" s="2" t="s">
        <v>8</v>
      </c>
      <c r="C2" s="2" t="s">
        <v>9</v>
      </c>
      <c r="D2" s="3" t="s">
        <v>10</v>
      </c>
      <c r="E2" s="3" t="s">
        <v>11</v>
      </c>
      <c r="F2" s="3" t="s">
        <v>156</v>
      </c>
      <c r="G2" s="3"/>
    </row>
    <row r="3" spans="1:7" ht="388.8" x14ac:dyDescent="0.3">
      <c r="A3" s="2" t="s">
        <v>155</v>
      </c>
      <c r="B3" s="2" t="s">
        <v>13</v>
      </c>
      <c r="C3" s="2" t="s">
        <v>9</v>
      </c>
      <c r="D3" s="3" t="s">
        <v>14</v>
      </c>
      <c r="E3" s="3" t="s">
        <v>15</v>
      </c>
      <c r="F3" s="3" t="s">
        <v>157</v>
      </c>
      <c r="G3" s="3"/>
    </row>
    <row r="4" spans="1:7" ht="409.6" x14ac:dyDescent="0.3">
      <c r="A4" s="2" t="s">
        <v>155</v>
      </c>
      <c r="B4" s="2" t="s">
        <v>17</v>
      </c>
      <c r="C4" s="2" t="s">
        <v>9</v>
      </c>
      <c r="D4" s="3" t="s">
        <v>18</v>
      </c>
      <c r="E4" s="3" t="s">
        <v>19</v>
      </c>
      <c r="F4" s="3" t="s">
        <v>158</v>
      </c>
      <c r="G4" s="3"/>
    </row>
    <row r="5" spans="1:7" ht="409.6" x14ac:dyDescent="0.3">
      <c r="A5" s="2" t="s">
        <v>155</v>
      </c>
      <c r="B5" s="2" t="s">
        <v>21</v>
      </c>
      <c r="C5" s="2" t="s">
        <v>9</v>
      </c>
      <c r="D5" s="3" t="s">
        <v>22</v>
      </c>
      <c r="E5" s="3" t="s">
        <v>23</v>
      </c>
      <c r="F5" s="3" t="s">
        <v>159</v>
      </c>
      <c r="G5" s="3"/>
    </row>
    <row r="6" spans="1:7" ht="409.6" x14ac:dyDescent="0.3">
      <c r="A6" s="2" t="s">
        <v>155</v>
      </c>
      <c r="B6" s="2" t="s">
        <v>25</v>
      </c>
      <c r="C6" s="2" t="s">
        <v>9</v>
      </c>
      <c r="D6" s="3" t="s">
        <v>26</v>
      </c>
      <c r="E6" s="3" t="s">
        <v>27</v>
      </c>
      <c r="F6" s="3" t="s">
        <v>160</v>
      </c>
      <c r="G6" s="3"/>
    </row>
    <row r="7" spans="1:7" ht="409.6" x14ac:dyDescent="0.3">
      <c r="A7" s="2" t="s">
        <v>155</v>
      </c>
      <c r="B7" s="2" t="s">
        <v>29</v>
      </c>
      <c r="C7" s="2" t="s">
        <v>9</v>
      </c>
      <c r="D7" s="3" t="s">
        <v>30</v>
      </c>
      <c r="E7" s="3" t="s">
        <v>31</v>
      </c>
      <c r="F7" s="3" t="s">
        <v>161</v>
      </c>
      <c r="G7" s="3"/>
    </row>
    <row r="8" spans="1:7" ht="28.8" x14ac:dyDescent="0.3">
      <c r="A8" s="2" t="s">
        <v>155</v>
      </c>
      <c r="B8" s="2" t="s">
        <v>33</v>
      </c>
      <c r="C8" s="2" t="s">
        <v>9</v>
      </c>
      <c r="D8" s="3" t="s">
        <v>34</v>
      </c>
      <c r="E8" s="3" t="s">
        <v>35</v>
      </c>
      <c r="F8" s="3" t="s">
        <v>162</v>
      </c>
      <c r="G8" s="3"/>
    </row>
  </sheetData>
  <conditionalFormatting sqref="C2:C8">
    <cfRule type="cellIs" dxfId="8" priority="1" operator="equal">
      <formula>"Correct"</formula>
    </cfRule>
    <cfRule type="cellIs" dxfId="7" priority="2" operator="equal">
      <formula>"Incomplete"</formula>
    </cfRule>
    <cfRule type="cellIs" dxfId="6" priority="3" operator="equal">
      <formula>"Incorrect"</formula>
    </cfRule>
  </conditionalFormatting>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29"/>
  <sheetViews>
    <sheetView workbookViewId="0"/>
  </sheetViews>
  <sheetFormatPr defaultRowHeight="14.4" x14ac:dyDescent="0.3"/>
  <cols>
    <col min="1" max="1" width="35" customWidth="1"/>
    <col min="2" max="2" width="25" customWidth="1"/>
    <col min="3" max="3" width="15" customWidth="1"/>
    <col min="4" max="4" width="60" customWidth="1"/>
    <col min="5" max="7" width="80" customWidth="1"/>
  </cols>
  <sheetData>
    <row r="1" spans="1:7" x14ac:dyDescent="0.3">
      <c r="A1" s="1" t="s">
        <v>0</v>
      </c>
      <c r="B1" s="1" t="s">
        <v>1</v>
      </c>
      <c r="C1" s="1" t="s">
        <v>2</v>
      </c>
      <c r="D1" s="1" t="s">
        <v>3</v>
      </c>
      <c r="E1" s="1" t="s">
        <v>4</v>
      </c>
      <c r="F1" s="1" t="s">
        <v>5</v>
      </c>
      <c r="G1" s="1" t="s">
        <v>6</v>
      </c>
    </row>
    <row r="2" spans="1:7" ht="57.6" x14ac:dyDescent="0.3">
      <c r="A2" s="2" t="s">
        <v>163</v>
      </c>
      <c r="B2" s="2" t="s">
        <v>8</v>
      </c>
      <c r="C2" s="2" t="s">
        <v>9</v>
      </c>
      <c r="D2" s="3" t="s">
        <v>10</v>
      </c>
      <c r="E2" s="3" t="s">
        <v>11</v>
      </c>
      <c r="F2" s="3" t="s">
        <v>164</v>
      </c>
      <c r="G2" s="3"/>
    </row>
    <row r="3" spans="1:7" ht="158.4" x14ac:dyDescent="0.3">
      <c r="A3" s="2" t="s">
        <v>163</v>
      </c>
      <c r="B3" s="2" t="s">
        <v>13</v>
      </c>
      <c r="C3" s="2" t="s">
        <v>9</v>
      </c>
      <c r="D3" s="3" t="s">
        <v>14</v>
      </c>
      <c r="E3" s="3" t="s">
        <v>15</v>
      </c>
      <c r="F3" s="3" t="s">
        <v>165</v>
      </c>
      <c r="G3" s="3"/>
    </row>
    <row r="4" spans="1:7" ht="28.8" x14ac:dyDescent="0.3">
      <c r="A4" s="2" t="s">
        <v>163</v>
      </c>
      <c r="B4" s="2" t="s">
        <v>17</v>
      </c>
      <c r="C4" s="2" t="s">
        <v>9</v>
      </c>
      <c r="D4" s="3" t="s">
        <v>18</v>
      </c>
      <c r="E4" s="3" t="s">
        <v>19</v>
      </c>
      <c r="F4" s="3" t="s">
        <v>166</v>
      </c>
      <c r="G4" s="3"/>
    </row>
    <row r="5" spans="1:7" ht="43.2" x14ac:dyDescent="0.3">
      <c r="A5" s="2" t="s">
        <v>163</v>
      </c>
      <c r="B5" s="2" t="s">
        <v>21</v>
      </c>
      <c r="C5" s="2" t="s">
        <v>9</v>
      </c>
      <c r="D5" s="3" t="s">
        <v>22</v>
      </c>
      <c r="E5" s="3" t="s">
        <v>23</v>
      </c>
      <c r="F5" s="3" t="s">
        <v>167</v>
      </c>
      <c r="G5" s="3"/>
    </row>
    <row r="6" spans="1:7" ht="28.8" x14ac:dyDescent="0.3">
      <c r="A6" s="2" t="s">
        <v>163</v>
      </c>
      <c r="B6" s="2" t="s">
        <v>25</v>
      </c>
      <c r="C6" s="2" t="s">
        <v>9</v>
      </c>
      <c r="D6" s="3" t="s">
        <v>26</v>
      </c>
      <c r="E6" s="3" t="s">
        <v>27</v>
      </c>
      <c r="F6" s="3" t="s">
        <v>168</v>
      </c>
      <c r="G6" s="3"/>
    </row>
    <row r="7" spans="1:7" ht="43.2" x14ac:dyDescent="0.3">
      <c r="A7" s="2" t="s">
        <v>163</v>
      </c>
      <c r="B7" s="2" t="s">
        <v>29</v>
      </c>
      <c r="C7" s="2" t="s">
        <v>9</v>
      </c>
      <c r="D7" s="3" t="s">
        <v>30</v>
      </c>
      <c r="E7" s="3" t="s">
        <v>31</v>
      </c>
      <c r="F7" s="3" t="s">
        <v>169</v>
      </c>
      <c r="G7" s="3"/>
    </row>
    <row r="8" spans="1:7" x14ac:dyDescent="0.3">
      <c r="A8" s="2" t="s">
        <v>163</v>
      </c>
      <c r="B8" s="2" t="s">
        <v>33</v>
      </c>
      <c r="C8" s="2" t="s">
        <v>9</v>
      </c>
      <c r="D8" s="3" t="s">
        <v>34</v>
      </c>
      <c r="E8" s="3" t="s">
        <v>35</v>
      </c>
      <c r="F8" s="3" t="s">
        <v>35</v>
      </c>
      <c r="G8" s="3"/>
    </row>
    <row r="9" spans="1:7" ht="57.6" x14ac:dyDescent="0.3">
      <c r="A9" s="2" t="s">
        <v>170</v>
      </c>
      <c r="B9" s="2" t="s">
        <v>8</v>
      </c>
      <c r="C9" s="2" t="s">
        <v>9</v>
      </c>
      <c r="D9" s="3" t="s">
        <v>10</v>
      </c>
      <c r="E9" s="3" t="s">
        <v>11</v>
      </c>
      <c r="F9" s="3" t="s">
        <v>171</v>
      </c>
      <c r="G9" s="3"/>
    </row>
    <row r="10" spans="1:7" ht="158.4" x14ac:dyDescent="0.3">
      <c r="A10" s="2" t="s">
        <v>170</v>
      </c>
      <c r="B10" s="2" t="s">
        <v>13</v>
      </c>
      <c r="C10" s="2" t="s">
        <v>9</v>
      </c>
      <c r="D10" s="3" t="s">
        <v>14</v>
      </c>
      <c r="E10" s="3" t="s">
        <v>15</v>
      </c>
      <c r="F10" s="3" t="s">
        <v>172</v>
      </c>
      <c r="G10" s="3"/>
    </row>
    <row r="11" spans="1:7" ht="43.2" x14ac:dyDescent="0.3">
      <c r="A11" s="2" t="s">
        <v>170</v>
      </c>
      <c r="B11" s="2" t="s">
        <v>17</v>
      </c>
      <c r="C11" s="2" t="s">
        <v>9</v>
      </c>
      <c r="D11" s="3" t="s">
        <v>18</v>
      </c>
      <c r="E11" s="3" t="s">
        <v>19</v>
      </c>
      <c r="F11" s="3" t="s">
        <v>173</v>
      </c>
      <c r="G11" s="3"/>
    </row>
    <row r="12" spans="1:7" ht="57.6" x14ac:dyDescent="0.3">
      <c r="A12" s="2" t="s">
        <v>170</v>
      </c>
      <c r="B12" s="2" t="s">
        <v>21</v>
      </c>
      <c r="C12" s="2" t="s">
        <v>9</v>
      </c>
      <c r="D12" s="3" t="s">
        <v>22</v>
      </c>
      <c r="E12" s="3" t="s">
        <v>23</v>
      </c>
      <c r="F12" s="3" t="s">
        <v>174</v>
      </c>
      <c r="G12" s="3"/>
    </row>
    <row r="13" spans="1:7" ht="28.8" x14ac:dyDescent="0.3">
      <c r="A13" s="2" t="s">
        <v>170</v>
      </c>
      <c r="B13" s="2" t="s">
        <v>25</v>
      </c>
      <c r="C13" s="2" t="s">
        <v>9</v>
      </c>
      <c r="D13" s="3" t="s">
        <v>26</v>
      </c>
      <c r="E13" s="3" t="s">
        <v>27</v>
      </c>
      <c r="F13" s="3" t="s">
        <v>175</v>
      </c>
      <c r="G13" s="3"/>
    </row>
    <row r="14" spans="1:7" ht="100.8" x14ac:dyDescent="0.3">
      <c r="A14" s="2" t="s">
        <v>170</v>
      </c>
      <c r="B14" s="2" t="s">
        <v>29</v>
      </c>
      <c r="C14" s="2" t="s">
        <v>9</v>
      </c>
      <c r="D14" s="3" t="s">
        <v>30</v>
      </c>
      <c r="E14" s="3" t="s">
        <v>31</v>
      </c>
      <c r="F14" s="3" t="s">
        <v>176</v>
      </c>
      <c r="G14" s="3"/>
    </row>
    <row r="15" spans="1:7" ht="28.8" x14ac:dyDescent="0.3">
      <c r="A15" s="2" t="s">
        <v>170</v>
      </c>
      <c r="B15" s="2" t="s">
        <v>33</v>
      </c>
      <c r="C15" s="2" t="s">
        <v>9</v>
      </c>
      <c r="D15" s="3" t="s">
        <v>34</v>
      </c>
      <c r="E15" s="3" t="s">
        <v>35</v>
      </c>
      <c r="F15" s="3" t="s">
        <v>177</v>
      </c>
      <c r="G15" s="3"/>
    </row>
    <row r="16" spans="1:7" ht="28.8" x14ac:dyDescent="0.3">
      <c r="A16" s="2" t="s">
        <v>178</v>
      </c>
      <c r="B16" s="2" t="s">
        <v>8</v>
      </c>
      <c r="C16" s="2" t="s">
        <v>9</v>
      </c>
      <c r="D16" s="3" t="s">
        <v>10</v>
      </c>
      <c r="E16" s="3" t="s">
        <v>11</v>
      </c>
      <c r="F16" s="3" t="s">
        <v>179</v>
      </c>
      <c r="G16" s="3"/>
    </row>
    <row r="17" spans="1:7" ht="100.8" x14ac:dyDescent="0.3">
      <c r="A17" s="2" t="s">
        <v>178</v>
      </c>
      <c r="B17" s="2" t="s">
        <v>13</v>
      </c>
      <c r="C17" s="2" t="s">
        <v>9</v>
      </c>
      <c r="D17" s="3" t="s">
        <v>14</v>
      </c>
      <c r="E17" s="3" t="s">
        <v>15</v>
      </c>
      <c r="F17" s="3" t="s">
        <v>180</v>
      </c>
      <c r="G17" s="3"/>
    </row>
    <row r="18" spans="1:7" ht="28.8" x14ac:dyDescent="0.3">
      <c r="A18" s="2" t="s">
        <v>178</v>
      </c>
      <c r="B18" s="2" t="s">
        <v>17</v>
      </c>
      <c r="C18" s="2" t="s">
        <v>9</v>
      </c>
      <c r="D18" s="3" t="s">
        <v>18</v>
      </c>
      <c r="E18" s="3" t="s">
        <v>19</v>
      </c>
      <c r="F18" s="3" t="s">
        <v>181</v>
      </c>
      <c r="G18" s="3"/>
    </row>
    <row r="19" spans="1:7" ht="43.2" x14ac:dyDescent="0.3">
      <c r="A19" s="2" t="s">
        <v>178</v>
      </c>
      <c r="B19" s="2" t="s">
        <v>21</v>
      </c>
      <c r="C19" s="2" t="s">
        <v>9</v>
      </c>
      <c r="D19" s="3" t="s">
        <v>22</v>
      </c>
      <c r="E19" s="3" t="s">
        <v>23</v>
      </c>
      <c r="F19" s="3" t="s">
        <v>182</v>
      </c>
      <c r="G19" s="3"/>
    </row>
    <row r="20" spans="1:7" ht="28.8" x14ac:dyDescent="0.3">
      <c r="A20" s="2" t="s">
        <v>178</v>
      </c>
      <c r="B20" s="2" t="s">
        <v>25</v>
      </c>
      <c r="C20" s="2" t="s">
        <v>9</v>
      </c>
      <c r="D20" s="3" t="s">
        <v>26</v>
      </c>
      <c r="E20" s="3" t="s">
        <v>27</v>
      </c>
      <c r="F20" s="3" t="s">
        <v>183</v>
      </c>
      <c r="G20" s="3"/>
    </row>
    <row r="21" spans="1:7" ht="28.8" x14ac:dyDescent="0.3">
      <c r="A21" s="2" t="s">
        <v>178</v>
      </c>
      <c r="B21" s="2" t="s">
        <v>29</v>
      </c>
      <c r="C21" s="2" t="s">
        <v>9</v>
      </c>
      <c r="D21" s="3" t="s">
        <v>30</v>
      </c>
      <c r="E21" s="3" t="s">
        <v>31</v>
      </c>
      <c r="F21" s="3" t="s">
        <v>184</v>
      </c>
      <c r="G21" s="3"/>
    </row>
    <row r="22" spans="1:7" x14ac:dyDescent="0.3">
      <c r="A22" s="2" t="s">
        <v>178</v>
      </c>
      <c r="B22" s="2" t="s">
        <v>33</v>
      </c>
      <c r="C22" s="2" t="s">
        <v>9</v>
      </c>
      <c r="D22" s="3" t="s">
        <v>34</v>
      </c>
      <c r="E22" s="3" t="s">
        <v>35</v>
      </c>
      <c r="F22" s="3" t="s">
        <v>35</v>
      </c>
      <c r="G22" s="3"/>
    </row>
    <row r="23" spans="1:7" ht="28.8" x14ac:dyDescent="0.3">
      <c r="A23" s="2" t="s">
        <v>185</v>
      </c>
      <c r="B23" s="2" t="s">
        <v>8</v>
      </c>
      <c r="C23" s="2" t="s">
        <v>9</v>
      </c>
      <c r="D23" s="3" t="s">
        <v>10</v>
      </c>
      <c r="E23" s="3" t="s">
        <v>11</v>
      </c>
      <c r="F23" s="3" t="s">
        <v>186</v>
      </c>
      <c r="G23" s="3"/>
    </row>
    <row r="24" spans="1:7" ht="28.8" x14ac:dyDescent="0.3">
      <c r="A24" s="2" t="s">
        <v>185</v>
      </c>
      <c r="B24" s="2" t="s">
        <v>13</v>
      </c>
      <c r="C24" s="2" t="s">
        <v>9</v>
      </c>
      <c r="D24" s="3" t="s">
        <v>14</v>
      </c>
      <c r="E24" s="3" t="s">
        <v>15</v>
      </c>
      <c r="F24" s="3" t="s">
        <v>187</v>
      </c>
      <c r="G24" s="3"/>
    </row>
    <row r="25" spans="1:7" ht="28.8" x14ac:dyDescent="0.3">
      <c r="A25" s="2" t="s">
        <v>185</v>
      </c>
      <c r="B25" s="2" t="s">
        <v>17</v>
      </c>
      <c r="C25" s="2" t="s">
        <v>9</v>
      </c>
      <c r="D25" s="3" t="s">
        <v>18</v>
      </c>
      <c r="E25" s="3" t="s">
        <v>19</v>
      </c>
      <c r="F25" s="3" t="s">
        <v>188</v>
      </c>
      <c r="G25" s="3"/>
    </row>
    <row r="26" spans="1:7" ht="43.2" x14ac:dyDescent="0.3">
      <c r="A26" s="2" t="s">
        <v>185</v>
      </c>
      <c r="B26" s="2" t="s">
        <v>21</v>
      </c>
      <c r="C26" s="2" t="s">
        <v>9</v>
      </c>
      <c r="D26" s="3" t="s">
        <v>22</v>
      </c>
      <c r="E26" s="3" t="s">
        <v>23</v>
      </c>
      <c r="F26" s="3" t="s">
        <v>189</v>
      </c>
      <c r="G26" s="3"/>
    </row>
    <row r="27" spans="1:7" ht="28.8" x14ac:dyDescent="0.3">
      <c r="A27" s="2" t="s">
        <v>185</v>
      </c>
      <c r="B27" s="2" t="s">
        <v>25</v>
      </c>
      <c r="C27" s="2" t="s">
        <v>9</v>
      </c>
      <c r="D27" s="3" t="s">
        <v>26</v>
      </c>
      <c r="E27" s="3" t="s">
        <v>27</v>
      </c>
      <c r="F27" s="3" t="s">
        <v>190</v>
      </c>
      <c r="G27" s="3"/>
    </row>
    <row r="28" spans="1:7" ht="72" x14ac:dyDescent="0.3">
      <c r="A28" s="2" t="s">
        <v>185</v>
      </c>
      <c r="B28" s="2" t="s">
        <v>29</v>
      </c>
      <c r="C28" s="2" t="s">
        <v>9</v>
      </c>
      <c r="D28" s="3" t="s">
        <v>30</v>
      </c>
      <c r="E28" s="3" t="s">
        <v>31</v>
      </c>
      <c r="F28" s="3" t="s">
        <v>191</v>
      </c>
      <c r="G28" s="3"/>
    </row>
    <row r="29" spans="1:7" x14ac:dyDescent="0.3">
      <c r="A29" s="2" t="s">
        <v>185</v>
      </c>
      <c r="B29" s="2" t="s">
        <v>33</v>
      </c>
      <c r="C29" s="2" t="s">
        <v>9</v>
      </c>
      <c r="D29" s="3" t="s">
        <v>34</v>
      </c>
      <c r="E29" s="3" t="s">
        <v>35</v>
      </c>
      <c r="F29" s="3" t="s">
        <v>192</v>
      </c>
      <c r="G29" s="3"/>
    </row>
  </sheetData>
  <conditionalFormatting sqref="C2:C29">
    <cfRule type="cellIs" dxfId="5" priority="1" operator="equal">
      <formula>"Correct"</formula>
    </cfRule>
    <cfRule type="cellIs" dxfId="4" priority="2" operator="equal">
      <formula>"Incomplete"</formula>
    </cfRule>
    <cfRule type="cellIs" dxfId="3" priority="3" operator="equal">
      <formula>"Incorrect"</formula>
    </cfRule>
  </conditionalFormatting>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29"/>
  <sheetViews>
    <sheetView workbookViewId="0"/>
  </sheetViews>
  <sheetFormatPr defaultRowHeight="14.4" x14ac:dyDescent="0.3"/>
  <cols>
    <col min="1" max="1" width="35" customWidth="1"/>
    <col min="2" max="2" width="25" customWidth="1"/>
    <col min="3" max="3" width="15" customWidth="1"/>
    <col min="4" max="4" width="60" customWidth="1"/>
    <col min="5" max="7" width="80" customWidth="1"/>
  </cols>
  <sheetData>
    <row r="1" spans="1:7" x14ac:dyDescent="0.3">
      <c r="A1" s="1" t="s">
        <v>0</v>
      </c>
      <c r="B1" s="1" t="s">
        <v>1</v>
      </c>
      <c r="C1" s="1" t="s">
        <v>2</v>
      </c>
      <c r="D1" s="1" t="s">
        <v>3</v>
      </c>
      <c r="E1" s="1" t="s">
        <v>4</v>
      </c>
      <c r="F1" s="1" t="s">
        <v>5</v>
      </c>
      <c r="G1" s="1" t="s">
        <v>6</v>
      </c>
    </row>
    <row r="2" spans="1:7" ht="388.8" x14ac:dyDescent="0.3">
      <c r="A2" s="2" t="s">
        <v>193</v>
      </c>
      <c r="B2" s="2" t="s">
        <v>8</v>
      </c>
      <c r="C2" s="2" t="s">
        <v>9</v>
      </c>
      <c r="D2" s="3" t="s">
        <v>10</v>
      </c>
      <c r="E2" s="3" t="s">
        <v>11</v>
      </c>
      <c r="F2" s="3" t="s">
        <v>194</v>
      </c>
      <c r="G2" s="3"/>
    </row>
    <row r="3" spans="1:7" ht="374.4" x14ac:dyDescent="0.3">
      <c r="A3" s="2" t="s">
        <v>193</v>
      </c>
      <c r="B3" s="2" t="s">
        <v>13</v>
      </c>
      <c r="C3" s="2" t="s">
        <v>9</v>
      </c>
      <c r="D3" s="3" t="s">
        <v>14</v>
      </c>
      <c r="E3" s="3" t="s">
        <v>15</v>
      </c>
      <c r="F3" s="3" t="s">
        <v>195</v>
      </c>
      <c r="G3" s="3"/>
    </row>
    <row r="4" spans="1:7" ht="244.8" x14ac:dyDescent="0.3">
      <c r="A4" s="2" t="s">
        <v>193</v>
      </c>
      <c r="B4" s="2" t="s">
        <v>17</v>
      </c>
      <c r="C4" s="2" t="s">
        <v>9</v>
      </c>
      <c r="D4" s="3" t="s">
        <v>18</v>
      </c>
      <c r="E4" s="3" t="s">
        <v>19</v>
      </c>
      <c r="F4" s="3" t="s">
        <v>196</v>
      </c>
      <c r="G4" s="3"/>
    </row>
    <row r="5" spans="1:7" ht="259.2" x14ac:dyDescent="0.3">
      <c r="A5" s="2" t="s">
        <v>193</v>
      </c>
      <c r="B5" s="2" t="s">
        <v>21</v>
      </c>
      <c r="C5" s="2" t="s">
        <v>9</v>
      </c>
      <c r="D5" s="3" t="s">
        <v>22</v>
      </c>
      <c r="E5" s="3" t="s">
        <v>23</v>
      </c>
      <c r="F5" s="3" t="s">
        <v>197</v>
      </c>
      <c r="G5" s="3"/>
    </row>
    <row r="6" spans="1:7" ht="230.4" x14ac:dyDescent="0.3">
      <c r="A6" s="2" t="s">
        <v>193</v>
      </c>
      <c r="B6" s="2" t="s">
        <v>25</v>
      </c>
      <c r="C6" s="2" t="s">
        <v>9</v>
      </c>
      <c r="D6" s="3" t="s">
        <v>26</v>
      </c>
      <c r="E6" s="3" t="s">
        <v>27</v>
      </c>
      <c r="F6" s="3" t="s">
        <v>198</v>
      </c>
      <c r="G6" s="3"/>
    </row>
    <row r="7" spans="1:7" ht="345.6" x14ac:dyDescent="0.3">
      <c r="A7" s="2" t="s">
        <v>193</v>
      </c>
      <c r="B7" s="2" t="s">
        <v>29</v>
      </c>
      <c r="C7" s="2" t="s">
        <v>9</v>
      </c>
      <c r="D7" s="3" t="s">
        <v>30</v>
      </c>
      <c r="E7" s="3" t="s">
        <v>31</v>
      </c>
      <c r="F7" s="3" t="s">
        <v>199</v>
      </c>
      <c r="G7" s="3"/>
    </row>
    <row r="8" spans="1:7" ht="244.8" x14ac:dyDescent="0.3">
      <c r="A8" s="2" t="s">
        <v>193</v>
      </c>
      <c r="B8" s="2" t="s">
        <v>33</v>
      </c>
      <c r="C8" s="2" t="s">
        <v>9</v>
      </c>
      <c r="D8" s="3" t="s">
        <v>34</v>
      </c>
      <c r="E8" s="3" t="s">
        <v>35</v>
      </c>
      <c r="F8" s="3" t="s">
        <v>200</v>
      </c>
      <c r="G8" s="3"/>
    </row>
    <row r="9" spans="1:7" ht="409.6" x14ac:dyDescent="0.3">
      <c r="A9" s="2" t="s">
        <v>201</v>
      </c>
      <c r="B9" s="2" t="s">
        <v>8</v>
      </c>
      <c r="C9" s="2" t="s">
        <v>9</v>
      </c>
      <c r="D9" s="3" t="s">
        <v>10</v>
      </c>
      <c r="E9" s="3" t="s">
        <v>11</v>
      </c>
      <c r="F9" s="3" t="s">
        <v>202</v>
      </c>
      <c r="G9" s="3"/>
    </row>
    <row r="10" spans="1:7" ht="409.6" x14ac:dyDescent="0.3">
      <c r="A10" s="2" t="s">
        <v>201</v>
      </c>
      <c r="B10" s="2" t="s">
        <v>13</v>
      </c>
      <c r="C10" s="2" t="s">
        <v>9</v>
      </c>
      <c r="D10" s="3" t="s">
        <v>14</v>
      </c>
      <c r="E10" s="3" t="s">
        <v>15</v>
      </c>
      <c r="F10" s="3" t="s">
        <v>203</v>
      </c>
      <c r="G10" s="3"/>
    </row>
    <row r="11" spans="1:7" ht="409.6" x14ac:dyDescent="0.3">
      <c r="A11" s="2" t="s">
        <v>201</v>
      </c>
      <c r="B11" s="2" t="s">
        <v>17</v>
      </c>
      <c r="C11" s="2" t="s">
        <v>9</v>
      </c>
      <c r="D11" s="3" t="s">
        <v>18</v>
      </c>
      <c r="E11" s="3" t="s">
        <v>19</v>
      </c>
      <c r="F11" s="3" t="s">
        <v>204</v>
      </c>
      <c r="G11" s="3"/>
    </row>
    <row r="12" spans="1:7" ht="374.4" x14ac:dyDescent="0.3">
      <c r="A12" s="2" t="s">
        <v>201</v>
      </c>
      <c r="B12" s="2" t="s">
        <v>21</v>
      </c>
      <c r="C12" s="2" t="s">
        <v>9</v>
      </c>
      <c r="D12" s="3" t="s">
        <v>22</v>
      </c>
      <c r="E12" s="3" t="s">
        <v>23</v>
      </c>
      <c r="F12" s="3" t="s">
        <v>205</v>
      </c>
      <c r="G12" s="3"/>
    </row>
    <row r="13" spans="1:7" ht="360" x14ac:dyDescent="0.3">
      <c r="A13" s="2" t="s">
        <v>201</v>
      </c>
      <c r="B13" s="2" t="s">
        <v>25</v>
      </c>
      <c r="C13" s="2" t="s">
        <v>9</v>
      </c>
      <c r="D13" s="3" t="s">
        <v>26</v>
      </c>
      <c r="E13" s="3" t="s">
        <v>27</v>
      </c>
      <c r="F13" s="3" t="s">
        <v>206</v>
      </c>
      <c r="G13" s="3"/>
    </row>
    <row r="14" spans="1:7" ht="409.6" x14ac:dyDescent="0.3">
      <c r="A14" s="2" t="s">
        <v>201</v>
      </c>
      <c r="B14" s="2" t="s">
        <v>29</v>
      </c>
      <c r="C14" s="2" t="s">
        <v>9</v>
      </c>
      <c r="D14" s="3" t="s">
        <v>30</v>
      </c>
      <c r="E14" s="3" t="s">
        <v>31</v>
      </c>
      <c r="F14" s="3" t="s">
        <v>207</v>
      </c>
      <c r="G14" s="3"/>
    </row>
    <row r="15" spans="1:7" ht="201.6" x14ac:dyDescent="0.3">
      <c r="A15" s="2" t="s">
        <v>201</v>
      </c>
      <c r="B15" s="2" t="s">
        <v>33</v>
      </c>
      <c r="C15" s="2" t="s">
        <v>9</v>
      </c>
      <c r="D15" s="3" t="s">
        <v>34</v>
      </c>
      <c r="E15" s="3" t="s">
        <v>35</v>
      </c>
      <c r="F15" s="3" t="s">
        <v>208</v>
      </c>
      <c r="G15" s="3"/>
    </row>
    <row r="16" spans="1:7" ht="259.2" x14ac:dyDescent="0.3">
      <c r="A16" s="2" t="s">
        <v>209</v>
      </c>
      <c r="B16" s="2" t="s">
        <v>8</v>
      </c>
      <c r="C16" s="2" t="s">
        <v>9</v>
      </c>
      <c r="D16" s="3" t="s">
        <v>10</v>
      </c>
      <c r="E16" s="3" t="s">
        <v>11</v>
      </c>
      <c r="F16" s="3" t="s">
        <v>210</v>
      </c>
      <c r="G16" s="3"/>
    </row>
    <row r="17" spans="1:7" ht="331.2" x14ac:dyDescent="0.3">
      <c r="A17" s="2" t="s">
        <v>209</v>
      </c>
      <c r="B17" s="2" t="s">
        <v>13</v>
      </c>
      <c r="C17" s="2" t="s">
        <v>9</v>
      </c>
      <c r="D17" s="3" t="s">
        <v>14</v>
      </c>
      <c r="E17" s="3" t="s">
        <v>15</v>
      </c>
      <c r="F17" s="3" t="s">
        <v>211</v>
      </c>
      <c r="G17" s="3"/>
    </row>
    <row r="18" spans="1:7" ht="244.8" x14ac:dyDescent="0.3">
      <c r="A18" s="2" t="s">
        <v>209</v>
      </c>
      <c r="B18" s="2" t="s">
        <v>17</v>
      </c>
      <c r="C18" s="2" t="s">
        <v>9</v>
      </c>
      <c r="D18" s="3" t="s">
        <v>18</v>
      </c>
      <c r="E18" s="3" t="s">
        <v>19</v>
      </c>
      <c r="F18" s="3" t="s">
        <v>212</v>
      </c>
      <c r="G18" s="3"/>
    </row>
    <row r="19" spans="1:7" ht="409.6" x14ac:dyDescent="0.3">
      <c r="A19" s="2" t="s">
        <v>209</v>
      </c>
      <c r="B19" s="2" t="s">
        <v>21</v>
      </c>
      <c r="C19" s="2" t="s">
        <v>9</v>
      </c>
      <c r="D19" s="3" t="s">
        <v>22</v>
      </c>
      <c r="E19" s="3" t="s">
        <v>23</v>
      </c>
      <c r="F19" s="3" t="s">
        <v>213</v>
      </c>
      <c r="G19" s="3"/>
    </row>
    <row r="20" spans="1:7" ht="374.4" x14ac:dyDescent="0.3">
      <c r="A20" s="2" t="s">
        <v>209</v>
      </c>
      <c r="B20" s="2" t="s">
        <v>25</v>
      </c>
      <c r="C20" s="2" t="s">
        <v>9</v>
      </c>
      <c r="D20" s="3" t="s">
        <v>26</v>
      </c>
      <c r="E20" s="3" t="s">
        <v>27</v>
      </c>
      <c r="F20" s="3" t="s">
        <v>214</v>
      </c>
      <c r="G20" s="3"/>
    </row>
    <row r="21" spans="1:7" ht="302.39999999999998" x14ac:dyDescent="0.3">
      <c r="A21" s="2" t="s">
        <v>209</v>
      </c>
      <c r="B21" s="2" t="s">
        <v>29</v>
      </c>
      <c r="C21" s="2" t="s">
        <v>9</v>
      </c>
      <c r="D21" s="3" t="s">
        <v>30</v>
      </c>
      <c r="E21" s="3" t="s">
        <v>31</v>
      </c>
      <c r="F21" s="3" t="s">
        <v>215</v>
      </c>
      <c r="G21" s="3"/>
    </row>
    <row r="22" spans="1:7" ht="360" x14ac:dyDescent="0.3">
      <c r="A22" s="2" t="s">
        <v>209</v>
      </c>
      <c r="B22" s="2" t="s">
        <v>33</v>
      </c>
      <c r="C22" s="2" t="s">
        <v>9</v>
      </c>
      <c r="D22" s="3" t="s">
        <v>34</v>
      </c>
      <c r="E22" s="3" t="s">
        <v>35</v>
      </c>
      <c r="F22" s="3" t="s">
        <v>216</v>
      </c>
      <c r="G22" s="3"/>
    </row>
    <row r="23" spans="1:7" ht="331.2" x14ac:dyDescent="0.3">
      <c r="A23" s="2" t="s">
        <v>217</v>
      </c>
      <c r="B23" s="2" t="s">
        <v>8</v>
      </c>
      <c r="C23" s="2" t="s">
        <v>9</v>
      </c>
      <c r="D23" s="3" t="s">
        <v>10</v>
      </c>
      <c r="E23" s="3" t="s">
        <v>11</v>
      </c>
      <c r="F23" s="3" t="s">
        <v>218</v>
      </c>
      <c r="G23" s="3"/>
    </row>
    <row r="24" spans="1:7" ht="230.4" x14ac:dyDescent="0.3">
      <c r="A24" s="2" t="s">
        <v>217</v>
      </c>
      <c r="B24" s="2" t="s">
        <v>13</v>
      </c>
      <c r="C24" s="2" t="s">
        <v>9</v>
      </c>
      <c r="D24" s="3" t="s">
        <v>14</v>
      </c>
      <c r="E24" s="3" t="s">
        <v>15</v>
      </c>
      <c r="F24" s="3" t="s">
        <v>219</v>
      </c>
      <c r="G24" s="3"/>
    </row>
    <row r="25" spans="1:7" ht="316.8" x14ac:dyDescent="0.3">
      <c r="A25" s="2" t="s">
        <v>217</v>
      </c>
      <c r="B25" s="2" t="s">
        <v>17</v>
      </c>
      <c r="C25" s="2" t="s">
        <v>9</v>
      </c>
      <c r="D25" s="3" t="s">
        <v>18</v>
      </c>
      <c r="E25" s="3" t="s">
        <v>19</v>
      </c>
      <c r="F25" s="3" t="s">
        <v>220</v>
      </c>
      <c r="G25" s="3"/>
    </row>
    <row r="26" spans="1:7" ht="409.6" x14ac:dyDescent="0.3">
      <c r="A26" s="2" t="s">
        <v>217</v>
      </c>
      <c r="B26" s="2" t="s">
        <v>21</v>
      </c>
      <c r="C26" s="2" t="s">
        <v>9</v>
      </c>
      <c r="D26" s="3" t="s">
        <v>22</v>
      </c>
      <c r="E26" s="3" t="s">
        <v>23</v>
      </c>
      <c r="F26" s="3" t="s">
        <v>221</v>
      </c>
      <c r="G26" s="3"/>
    </row>
    <row r="27" spans="1:7" ht="302.39999999999998" x14ac:dyDescent="0.3">
      <c r="A27" s="2" t="s">
        <v>217</v>
      </c>
      <c r="B27" s="2" t="s">
        <v>25</v>
      </c>
      <c r="C27" s="2" t="s">
        <v>9</v>
      </c>
      <c r="D27" s="3" t="s">
        <v>26</v>
      </c>
      <c r="E27" s="3" t="s">
        <v>27</v>
      </c>
      <c r="F27" s="3" t="s">
        <v>222</v>
      </c>
      <c r="G27" s="3"/>
    </row>
    <row r="28" spans="1:7" ht="288" x14ac:dyDescent="0.3">
      <c r="A28" s="2" t="s">
        <v>217</v>
      </c>
      <c r="B28" s="2" t="s">
        <v>29</v>
      </c>
      <c r="C28" s="2" t="s">
        <v>9</v>
      </c>
      <c r="D28" s="3" t="s">
        <v>30</v>
      </c>
      <c r="E28" s="3" t="s">
        <v>31</v>
      </c>
      <c r="F28" s="3" t="s">
        <v>223</v>
      </c>
      <c r="G28" s="3"/>
    </row>
    <row r="29" spans="1:7" ht="230.4" x14ac:dyDescent="0.3">
      <c r="A29" s="2" t="s">
        <v>217</v>
      </c>
      <c r="B29" s="2" t="s">
        <v>33</v>
      </c>
      <c r="C29" s="2" t="s">
        <v>9</v>
      </c>
      <c r="D29" s="3" t="s">
        <v>34</v>
      </c>
      <c r="E29" s="3" t="s">
        <v>35</v>
      </c>
      <c r="F29" s="3" t="s">
        <v>224</v>
      </c>
      <c r="G29" s="3"/>
    </row>
  </sheetData>
  <conditionalFormatting sqref="C2:C29">
    <cfRule type="cellIs" dxfId="2" priority="1" operator="equal">
      <formula>"Correct"</formula>
    </cfRule>
    <cfRule type="cellIs" dxfId="1" priority="2" operator="equal">
      <formula>"Incomplete"</formula>
    </cfRule>
    <cfRule type="cellIs" dxfId="0" priority="3" operator="equal">
      <formula>"Incorrect"</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17</vt:i4>
      </vt:variant>
    </vt:vector>
  </HeadingPairs>
  <TitlesOfParts>
    <vt:vector size="17" baseType="lpstr">
      <vt:lpstr>Summary</vt:lpstr>
      <vt:lpstr>Dashboard</vt:lpstr>
      <vt:lpstr>deepseek-r1</vt:lpstr>
      <vt:lpstr>gemma3</vt:lpstr>
      <vt:lpstr>gemma3n</vt:lpstr>
      <vt:lpstr>granite3-dense</vt:lpstr>
      <vt:lpstr>granite3.2</vt:lpstr>
      <vt:lpstr>lily_cyber</vt:lpstr>
      <vt:lpstr>llama3</vt:lpstr>
      <vt:lpstr>llama3.2</vt:lpstr>
      <vt:lpstr>mistral</vt:lpstr>
      <vt:lpstr>nomic-embed-text</vt:lpstr>
      <vt:lpstr>phi3</vt:lpstr>
      <vt:lpstr>phi4-mini</vt:lpstr>
      <vt:lpstr>phi4-mini-reasoning</vt:lpstr>
      <vt:lpstr>qwen2.5</vt:lpstr>
      <vt:lpstr>qwen3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Paulo Ribeiro</cp:lastModifiedBy>
  <dcterms:created xsi:type="dcterms:W3CDTF">2025-07-18T08:56:32Z</dcterms:created>
  <dcterms:modified xsi:type="dcterms:W3CDTF">2025-07-18T10:33:47Z</dcterms:modified>
</cp:coreProperties>
</file>