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\projetos\live_hop\AIRFLOW\"/>
    </mc:Choice>
  </mc:AlternateContent>
  <xr:revisionPtr revIDLastSave="0" documentId="13_ncr:1_{C3A71FD5-7DD4-4B7F-A1AB-A8EA66399C2A}" xr6:coauthVersionLast="47" xr6:coauthVersionMax="47" xr10:uidLastSave="{00000000-0000-0000-0000-000000000000}"/>
  <bookViews>
    <workbookView xWindow="-120" yWindow="-120" windowWidth="20730" windowHeight="11160" xr2:uid="{E6956344-458F-4AFD-B853-C14D06400F21}"/>
  </bookViews>
  <sheets>
    <sheet name="Planilha1" sheetId="1" r:id="rId1"/>
    <sheet name="ANEXO" sheetId="2" r:id="rId2"/>
    <sheet name="Planilha2" sheetId="3" r:id="rId3"/>
    <sheet name="Planilha3" sheetId="4" r:id="rId4"/>
  </sheets>
  <definedNames>
    <definedName name="_xlnm._FilterDatabase" localSheetId="0" hidden="1">Planilha1!$A$1:$M$38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A40" i="4"/>
  <c r="A39" i="4"/>
  <c r="A38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A36" i="4"/>
  <c r="A15" i="4"/>
  <c r="A16" i="4"/>
  <c r="A17" i="4"/>
  <c r="A18" i="4"/>
  <c r="A19" i="4"/>
  <c r="A20" i="4"/>
  <c r="C2" i="1"/>
  <c r="D2" i="1"/>
  <c r="E2" i="1"/>
  <c r="F2" i="1"/>
  <c r="A2" i="4" s="1"/>
  <c r="A5" i="4"/>
  <c r="A3" i="4"/>
  <c r="A4" i="4"/>
  <c r="A6" i="4"/>
  <c r="A7" i="4"/>
  <c r="A8" i="4"/>
  <c r="A9" i="4"/>
  <c r="A10" i="4"/>
  <c r="A11" i="4"/>
  <c r="A12" i="4"/>
  <c r="A13" i="4"/>
  <c r="A14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7" i="4"/>
</calcChain>
</file>

<file path=xl/sharedStrings.xml><?xml version="1.0" encoding="utf-8"?>
<sst xmlns="http://schemas.openxmlformats.org/spreadsheetml/2006/main" count="229" uniqueCount="151">
  <si>
    <t>JOB_NAME</t>
  </si>
  <si>
    <t>TASK_ID</t>
  </si>
  <si>
    <t>DAG_ID</t>
  </si>
  <si>
    <t>DAG_NAME</t>
  </si>
  <si>
    <t>SCHEDULER_INTERVAL</t>
  </si>
  <si>
    <t>TAGS</t>
  </si>
  <si>
    <t>LEVEL</t>
  </si>
  <si>
    <t>30 4-23/4 * * *</t>
  </si>
  <si>
    <t>Basic</t>
  </si>
  <si>
    <t>0 5-23/4 * * *</t>
  </si>
  <si>
    <t>0 4-23/4 * * *</t>
  </si>
  <si>
    <t>0 1 * * *</t>
  </si>
  <si>
    <t>*/30 * * * *</t>
  </si>
  <si>
    <t>@once</t>
  </si>
  <si>
    <t>0 2 * * *</t>
  </si>
  <si>
    <t>JOB</t>
  </si>
  <si>
    <t>PATH</t>
  </si>
  <si>
    <t>0 0-23/1 * * *</t>
  </si>
  <si>
    <t>0 7 * * *</t>
  </si>
  <si>
    <t>0 4 4-6 * *</t>
  </si>
  <si>
    <t>15 5-23/4 * * *</t>
  </si>
  <si>
    <t>30 5-23/4 * * *</t>
  </si>
  <si>
    <t>30 1 * * *</t>
  </si>
  <si>
    <t>INTEGRACAO/</t>
  </si>
  <si>
    <t>OBJETIVO</t>
  </si>
  <si>
    <t>OBS</t>
  </si>
  <si>
    <t>0 3 4-6 * *, ESTÁ TENPORARIAMENTO DE FORMA MANUAL</t>
  </si>
  <si>
    <t>job-agt-razao-custos-hop</t>
  </si>
  <si>
    <t>job-ebs-custos-hop</t>
  </si>
  <si>
    <t>job-ebs-razao-hop</t>
  </si>
  <si>
    <t>job-agt-dw-hop</t>
  </si>
  <si>
    <t>job-pims-dim-hop</t>
  </si>
  <si>
    <t>job-pims-impureza-hop</t>
  </si>
  <si>
    <t>job-pims-calendario-hop</t>
  </si>
  <si>
    <t>job-est-alerta-hop</t>
  </si>
  <si>
    <t>job-est-integracao-hop</t>
  </si>
  <si>
    <t>job-est-met-hop</t>
  </si>
  <si>
    <t>job-orcamento-adubo-hop</t>
  </si>
  <si>
    <t>job-orcamento-item-hop</t>
  </si>
  <si>
    <t>job-orcamento-orcamento-hop</t>
  </si>
  <si>
    <t>job-orcamento-pac-hop</t>
  </si>
  <si>
    <t>job-agt-orcamento-hop</t>
  </si>
  <si>
    <t>job-agt-cadastro-hop</t>
  </si>
  <si>
    <t>job-agt-cana-hop</t>
  </si>
  <si>
    <t>job-agt-pragas-hop</t>
  </si>
  <si>
    <t>job-agt-qualidade-hop</t>
  </si>
  <si>
    <t>job-cadastro-frota-hop</t>
  </si>
  <si>
    <t>job-cadastro-local-prod-hop</t>
  </si>
  <si>
    <t>job-cadastro-local-prod-completo-hop</t>
  </si>
  <si>
    <t>job-cana-entrega-hop</t>
  </si>
  <si>
    <t>job-cana-residuos-hop</t>
  </si>
  <si>
    <t>job-cana-semaforo-hop</t>
  </si>
  <si>
    <t>job-cana-tch-hop</t>
  </si>
  <si>
    <t>job-dif-insumo-hop</t>
  </si>
  <si>
    <t>job-pragas-broca-hop</t>
  </si>
  <si>
    <t>job-pragas-sphenophorus-hop</t>
  </si>
  <si>
    <t>job-qualidade-muda-hop</t>
  </si>
  <si>
    <t>job-qualidade-perdas-pisoteio-hop</t>
  </si>
  <si>
    <t>job-qualidade-plantio-hop</t>
  </si>
  <si>
    <t>DAG_NAME - NOME DA TAREFA</t>
  </si>
  <si>
    <t>SCHEDULER_INTERVAL - PERIODO DE ATUALIZAÇÃO</t>
  </si>
  <si>
    <t>TEMA</t>
  </si>
  <si>
    <t>CUSTOS</t>
  </si>
  <si>
    <t>ALERTA</t>
  </si>
  <si>
    <t>CANA</t>
  </si>
  <si>
    <t>PRAGAS</t>
  </si>
  <si>
    <t>QUALIDADE</t>
  </si>
  <si>
    <t>DIMENSÃO</t>
  </si>
  <si>
    <t>INTEGRAÇÃO</t>
  </si>
  <si>
    <t>PLANEJAMENTO</t>
  </si>
  <si>
    <t>OBJETIVOS DAS TAREFAS</t>
  </si>
  <si>
    <t>CONSOLIDAR DADOS DOS CUSTOS</t>
  </si>
  <si>
    <t>PROCESSAR DADOS DO RAZÃO E CUSTOS</t>
  </si>
  <si>
    <t>CONSOLIDAR DADOS DO RAZÃO</t>
  </si>
  <si>
    <t>ATUALIZAR BASES DIVERSAS DE CADASTRO</t>
  </si>
  <si>
    <t>DIMSÕES DIVERSAS</t>
  </si>
  <si>
    <t>DIMENSÃO CALENDÁRIO</t>
  </si>
  <si>
    <t>PROCESSAR DADOS CADASTRAIS PIMS</t>
  </si>
  <si>
    <t>DIMENSÃO LOCAIS DE PRODUÇÃO</t>
  </si>
  <si>
    <t>DIMENSÃO LOCAIS DE PRODUÇÃO DETALHADO</t>
  </si>
  <si>
    <t>PROCESSA DADOS DE IMPUREZAS CANA</t>
  </si>
  <si>
    <t>PROCESSAR DADOS DE PRAGAS - BROCA E SPHENOPHORUS CANA</t>
  </si>
  <si>
    <t>PROCESSA ENTREGA DE CANA</t>
  </si>
  <si>
    <t>PROCESSA APLICAÇÃO DE RESÍDUOS</t>
  </si>
  <si>
    <t>PROCESSA DE DADOS UTILIZADO NO PAINEL - SEMANFO OPERAÇÕES AGRÍCOLAS</t>
  </si>
  <si>
    <t>PROCESSA DADOS DE TCH</t>
  </si>
  <si>
    <t>PROCESSAR DADOS DE TCH E ENTREGA DE CANA</t>
  </si>
  <si>
    <t>PROCESSO PARA ENVIAR ALERTA DE ESTÃO SEM COMUNICAÇÃO</t>
  </si>
  <si>
    <t>PROCESSO PARA INTEGRAR DADOS DAS ESTAÇÕES METEORÓGICAS A BASE PIMS</t>
  </si>
  <si>
    <t>PROCESSA DADOS DAS ESTAÇÕES METEROROLÓGICAS DAVIS</t>
  </si>
  <si>
    <t>PROCESSA DADOS DE ORÇAMENTO - PLANEJAMENTO</t>
  </si>
  <si>
    <t>PROCESSA DADOS ORÇAMENTO - PLANEJANENTO</t>
  </si>
  <si>
    <t>PROCESSA DADOS DE ORÇAMENTO DE ADUBO - PLANEJAMENTO</t>
  </si>
  <si>
    <t>PROCESSA DADOS DE ORÇAMENTO DE INSUMOS - PLANEJAMENTO</t>
  </si>
  <si>
    <t>PROCESSA DADOS DE PREÇOS DE INSUMOS - PLANEJAMENTO</t>
  </si>
  <si>
    <t>PROCESSA DADOS DE LEVANTAMENTO DE QUALIDADE CANA</t>
  </si>
  <si>
    <t>PROCESSA DADOS DE PRAGAS BROCA - CANA</t>
  </si>
  <si>
    <t>PROCESSA DADOS DE PRAGAS SPHENOPHORUS - CANA</t>
  </si>
  <si>
    <t>DIMENSÃO CADASTRO DE FROTA</t>
  </si>
  <si>
    <t>PROCESSA DADOS DE QUALIDADE DE MUDA - CANA</t>
  </si>
  <si>
    <t>PROCESSA DADSO DE QUALIDADE PERDAS E PISOTEIO - CANA</t>
  </si>
  <si>
    <t>PROCESSA DADOS DE PLANTIO - CANA</t>
  </si>
  <si>
    <t>INFORMATIVO DE APONTAMENTO DE APLICAÇÃO DE INSUMOS - OPERAÇÃO 021 - INSETICIDA - PLANEJAMENTO</t>
  </si>
  <si>
    <t>NIVEL1</t>
  </si>
  <si>
    <t>NIVEL2</t>
  </si>
  <si>
    <t>PROCESSA DADOS COTAÇÃO MOEDAS</t>
  </si>
  <si>
    <t>PROCESSA DADOS DE COTAÇÕES DIVERSAS</t>
  </si>
  <si>
    <t>dag-job-cotacao-moeda-hop</t>
  </si>
  <si>
    <t>dag-job-agt-cepea-hf-hop</t>
  </si>
  <si>
    <t>TAREFA PARA PROCESSAR OS DADOS DO RAZÃO ORÇAMENTO AGROTERENAS</t>
  </si>
  <si>
    <t>job-ebs-razao-orcamento-hop</t>
  </si>
  <si>
    <t>OWNER</t>
  </si>
  <si>
    <t>EMAIL</t>
  </si>
  <si>
    <t>PROJECT_NAME</t>
  </si>
  <si>
    <t>ENVIRONMENT</t>
  </si>
  <si>
    <t>EXTENSAO</t>
  </si>
  <si>
    <t>hwf</t>
  </si>
  <si>
    <t>Coluna</t>
  </si>
  <si>
    <t>Objetivo</t>
  </si>
  <si>
    <t>Nome do Workflow</t>
  </si>
  <si>
    <t>Pasta do Relativa do Projeto</t>
  </si>
  <si>
    <t>Concaneção de Job e Path</t>
  </si>
  <si>
    <t>Calculado, para gerar o nome da task no airflow</t>
  </si>
  <si>
    <t>Calculado, para gerar o DAG id do airflow</t>
  </si>
  <si>
    <t>Calculado, para gerar o DAG Name - o que é exibido na interface do Airflow</t>
  </si>
  <si>
    <t>Intervalo de Agendamento</t>
  </si>
  <si>
    <t>opcional</t>
  </si>
  <si>
    <t>Tags para filtro</t>
  </si>
  <si>
    <t>Nivel de Log</t>
  </si>
  <si>
    <t>Opcional</t>
  </si>
  <si>
    <t>Dono do projeto</t>
  </si>
  <si>
    <t>e-mail, caso deseje enviar erros. É preciso configurar</t>
  </si>
  <si>
    <t>nome do projeto</t>
  </si>
  <si>
    <t>nome da variavel</t>
  </si>
  <si>
    <t>extenção do arquivo, esse aqui pensei em deixar dinamico para gerar também DAGS para pipelines</t>
  </si>
  <si>
    <t>EXTENSAO (hwf|hpl)</t>
  </si>
  <si>
    <t>0 0,9 * * *</t>
  </si>
  <si>
    <t>TAREFA PARA PROCESSAR OS DADOS DO RAZÃO E CUSTO COMPONENTE AGROTERENAS</t>
  </si>
  <si>
    <t>TAG_PRINCIPAL</t>
  </si>
  <si>
    <t>principal</t>
  </si>
  <si>
    <t>DAG_TIME</t>
  </si>
  <si>
    <t>ENVIRONMENT_PATH</t>
  </si>
  <si>
    <t>ENVIRONMENT_NAME</t>
  </si>
  <si>
    <t>PROJECT_PATH</t>
  </si>
  <si>
    <t>workflow-input</t>
  </si>
  <si>
    <t>Paulo</t>
  </si>
  <si>
    <t>live_hop</t>
  </si>
  <si>
    <t>hop-live-prd</t>
  </si>
  <si>
    <t>/opt/projetos/live_hop/env/prd</t>
  </si>
  <si>
    <t>/opt/projetos/live_hop</t>
  </si>
  <si>
    <t>0 3 4-6 *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</si>
</sst>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2" fillId="0" borderId="0" xfId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8C519F-F40D-4EF2-9035-A6129E1A463E}" name="Tabela1" displayName="Tabela1" ref="A1:F36" totalsRowShown="0">
  <autoFilter ref="A1:F36" xr:uid="{328C519F-F40D-4EF2-9035-A6129E1A463E}"/>
  <tableColumns count="6">
    <tableColumn id="1" xr3:uid="{BADAA067-619B-4B49-A97A-4284979D66D7}" name="DAG_NAME - NOME DA TAREFA"/>
    <tableColumn id="2" xr3:uid="{D00264FD-B87C-4468-8B2A-BB6109C68D03}" name="SCHEDULER_INTERVAL - PERIODO DE ATUALIZAÇÃO"/>
    <tableColumn id="3" xr3:uid="{681ECE90-62A2-4666-800D-148DC303A2FE}" name="OBJETIVOS DAS TAREFAS"/>
    <tableColumn id="4" xr3:uid="{67578752-4369-4BBC-BF93-ABBF2CAAF775}" name="TEMA"/>
    <tableColumn id="6" xr3:uid="{E05AE172-B704-475F-84C0-6B720FD1F5DC}" name="NIVEL1"/>
    <tableColumn id="7" xr3:uid="{5AD431D3-DE54-4E26-BD1E-9C42DB0FFF2F}" name="NIVEL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ulo.ricardo@agroterenas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3F21-0E5B-4FBE-9825-03223657FC11}">
  <dimension ref="A1:W39"/>
  <sheetViews>
    <sheetView tabSelected="1" zoomScale="85" zoomScaleNormal="85" workbookViewId="0">
      <selection activeCell="C2" sqref="C2"/>
    </sheetView>
  </sheetViews>
  <sheetFormatPr defaultRowHeight="15" x14ac:dyDescent="0.25"/>
  <cols>
    <col min="1" max="1" width="15.28515625" bestFit="1" customWidth="1"/>
    <col min="2" max="2" width="13.5703125" bestFit="1" customWidth="1"/>
    <col min="3" max="3" width="27.85546875" bestFit="1" customWidth="1"/>
    <col min="4" max="4" width="23.140625" bestFit="1" customWidth="1"/>
    <col min="5" max="5" width="23.85546875" bestFit="1" customWidth="1"/>
    <col min="6" max="6" width="19.5703125" bestFit="1" customWidth="1"/>
    <col min="7" max="7" width="23.7109375" bestFit="1" customWidth="1"/>
    <col min="8" max="8" width="79.7109375" bestFit="1" customWidth="1"/>
    <col min="9" max="9" width="8.7109375" bestFit="1" customWidth="1"/>
    <col min="10" max="11" width="9.85546875" bestFit="1" customWidth="1"/>
    <col min="12" max="12" width="9.42578125" bestFit="1" customWidth="1"/>
    <col min="13" max="13" width="8.7109375" bestFit="1" customWidth="1"/>
    <col min="14" max="14" width="52.5703125" bestFit="1" customWidth="1"/>
    <col min="15" max="15" width="7.85546875" bestFit="1" customWidth="1"/>
    <col min="16" max="16" width="6.5703125" bestFit="1" customWidth="1"/>
    <col min="17" max="17" width="15.140625" bestFit="1" customWidth="1"/>
    <col min="18" max="18" width="21.140625" bestFit="1" customWidth="1"/>
    <col min="19" max="19" width="10.28515625" bestFit="1" customWidth="1"/>
    <col min="20" max="20" width="15" bestFit="1" customWidth="1"/>
    <col min="21" max="21" width="10.42578125" bestFit="1" customWidth="1"/>
    <col min="22" max="22" width="22.7109375" bestFit="1" customWidth="1"/>
    <col min="23" max="23" width="30.85546875" bestFit="1" customWidth="1"/>
  </cols>
  <sheetData>
    <row r="1" spans="1:23" x14ac:dyDescent="0.25">
      <c r="A1" t="s">
        <v>15</v>
      </c>
      <c r="B1" t="s">
        <v>16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24</v>
      </c>
      <c r="I1" t="s">
        <v>61</v>
      </c>
      <c r="J1" t="s">
        <v>103</v>
      </c>
      <c r="K1" t="s">
        <v>104</v>
      </c>
      <c r="L1" t="s">
        <v>5</v>
      </c>
      <c r="M1" t="s">
        <v>6</v>
      </c>
      <c r="N1" t="s">
        <v>25</v>
      </c>
      <c r="O1" t="s">
        <v>111</v>
      </c>
      <c r="P1" t="s">
        <v>112</v>
      </c>
      <c r="Q1" t="s">
        <v>113</v>
      </c>
      <c r="R1" t="s">
        <v>142</v>
      </c>
      <c r="S1" t="s">
        <v>115</v>
      </c>
      <c r="T1" t="s">
        <v>138</v>
      </c>
      <c r="U1" t="s">
        <v>140</v>
      </c>
      <c r="V1" t="s">
        <v>143</v>
      </c>
      <c r="W1" t="s">
        <v>141</v>
      </c>
    </row>
    <row r="2" spans="1:23" x14ac:dyDescent="0.25">
      <c r="A2" t="s">
        <v>144</v>
      </c>
      <c r="B2" t="s">
        <v>23</v>
      </c>
      <c r="C2" t="str">
        <f t="shared" ref="C2" si="0">B2&amp;A2</f>
        <v>INTEGRACAO/workflow-input</v>
      </c>
      <c r="D2" t="str">
        <f t="shared" ref="D2" si="1">"tsk-"&amp;LOWER(SUBSTITUTE(A2,"_","-"))&amp;"-hop"</f>
        <v>tsk-workflow-input-hop</v>
      </c>
      <c r="E2" t="str">
        <f t="shared" ref="E2" si="2">"dag-"&amp;LOWER(SUBSTITUTE(A2,"_","-"))&amp;"-hop"</f>
        <v>dag-workflow-input-hop</v>
      </c>
      <c r="F2" t="str">
        <f t="shared" ref="F2" si="3">LOWER(SUBSTITUTE(A2,"_","-"))&amp;"-hop"</f>
        <v>workflow-input-hop</v>
      </c>
      <c r="G2" s="1" t="s">
        <v>150</v>
      </c>
      <c r="H2" t="s">
        <v>137</v>
      </c>
      <c r="I2" t="s">
        <v>62</v>
      </c>
      <c r="J2">
        <v>1</v>
      </c>
      <c r="K2">
        <v>1</v>
      </c>
      <c r="L2" s="1" t="str">
        <f>_xlfn.TEXTJOIN("','",TRUE,T2:U2)</f>
        <v>principal</v>
      </c>
      <c r="M2" t="s">
        <v>8</v>
      </c>
      <c r="N2" t="s">
        <v>26</v>
      </c>
      <c r="O2" t="s">
        <v>145</v>
      </c>
      <c r="P2" s="2"/>
      <c r="Q2" t="s">
        <v>146</v>
      </c>
      <c r="R2" t="s">
        <v>147</v>
      </c>
      <c r="S2" t="s">
        <v>116</v>
      </c>
      <c r="T2" t="s">
        <v>139</v>
      </c>
      <c r="V2" t="s">
        <v>149</v>
      </c>
      <c r="W2" t="s">
        <v>148</v>
      </c>
    </row>
    <row r="3" spans="1:23" x14ac:dyDescent="0.25">
      <c r="G3" s="1"/>
      <c r="L3" s="1"/>
      <c r="P3" s="2"/>
    </row>
    <row r="4" spans="1:23" x14ac:dyDescent="0.25">
      <c r="G4" s="1"/>
      <c r="L4" s="1"/>
      <c r="P4" s="2"/>
    </row>
    <row r="5" spans="1:23" x14ac:dyDescent="0.25">
      <c r="L5" s="1"/>
      <c r="P5" s="2"/>
    </row>
    <row r="6" spans="1:23" x14ac:dyDescent="0.25">
      <c r="L6" s="1"/>
      <c r="P6" s="2"/>
    </row>
    <row r="7" spans="1:23" x14ac:dyDescent="0.25">
      <c r="L7" s="1"/>
      <c r="P7" s="2"/>
    </row>
    <row r="8" spans="1:23" x14ac:dyDescent="0.25">
      <c r="L8" s="1"/>
      <c r="P8" s="2"/>
    </row>
    <row r="9" spans="1:23" x14ac:dyDescent="0.25">
      <c r="G9" s="1"/>
      <c r="L9" s="1"/>
      <c r="P9" s="2"/>
    </row>
    <row r="10" spans="1:23" x14ac:dyDescent="0.25">
      <c r="G10" s="1"/>
      <c r="L10" s="1"/>
      <c r="P10" s="2"/>
    </row>
    <row r="11" spans="1:23" x14ac:dyDescent="0.25">
      <c r="G11" s="1"/>
      <c r="L11" s="1"/>
      <c r="P11" s="2"/>
    </row>
    <row r="12" spans="1:23" x14ac:dyDescent="0.25">
      <c r="L12" s="1"/>
      <c r="P12" s="2"/>
    </row>
    <row r="13" spans="1:23" x14ac:dyDescent="0.25">
      <c r="L13" s="1"/>
      <c r="P13" s="2"/>
    </row>
    <row r="14" spans="1:23" x14ac:dyDescent="0.25">
      <c r="L14" s="1"/>
      <c r="P14" s="2"/>
    </row>
    <row r="15" spans="1:23" x14ac:dyDescent="0.25">
      <c r="G15" s="1"/>
      <c r="L15" s="1"/>
      <c r="P15" s="2"/>
    </row>
    <row r="16" spans="1:23" x14ac:dyDescent="0.25">
      <c r="G16" s="1"/>
      <c r="L16" s="1"/>
      <c r="P16" s="2"/>
    </row>
    <row r="17" spans="7:16" x14ac:dyDescent="0.25">
      <c r="G17" s="1"/>
      <c r="L17" s="1"/>
      <c r="P17" s="2"/>
    </row>
    <row r="18" spans="7:16" x14ac:dyDescent="0.25">
      <c r="L18" s="1"/>
      <c r="P18" s="2"/>
    </row>
    <row r="19" spans="7:16" x14ac:dyDescent="0.25">
      <c r="L19" s="1"/>
      <c r="P19" s="2"/>
    </row>
    <row r="20" spans="7:16" x14ac:dyDescent="0.25">
      <c r="L20" s="1"/>
      <c r="P20" s="2"/>
    </row>
    <row r="21" spans="7:16" x14ac:dyDescent="0.25">
      <c r="L21" s="1"/>
      <c r="P21" s="2"/>
    </row>
    <row r="22" spans="7:16" x14ac:dyDescent="0.25">
      <c r="L22" s="1"/>
      <c r="P22" s="2"/>
    </row>
    <row r="23" spans="7:16" x14ac:dyDescent="0.25">
      <c r="L23" s="1"/>
      <c r="P23" s="2"/>
    </row>
    <row r="24" spans="7:16" x14ac:dyDescent="0.25">
      <c r="G24" s="1"/>
      <c r="L24" s="1"/>
      <c r="P24" s="2"/>
    </row>
    <row r="25" spans="7:16" x14ac:dyDescent="0.25">
      <c r="G25" s="1"/>
      <c r="L25" s="1"/>
      <c r="P25" s="2"/>
    </row>
    <row r="26" spans="7:16" x14ac:dyDescent="0.25">
      <c r="G26" s="1"/>
      <c r="L26" s="1"/>
      <c r="P26" s="2"/>
    </row>
    <row r="27" spans="7:16" x14ac:dyDescent="0.25">
      <c r="G27" s="1"/>
      <c r="L27" s="1"/>
      <c r="P27" s="2"/>
    </row>
    <row r="28" spans="7:16" x14ac:dyDescent="0.25">
      <c r="L28" s="1"/>
      <c r="P28" s="2"/>
    </row>
    <row r="29" spans="7:16" x14ac:dyDescent="0.25">
      <c r="L29" s="1"/>
      <c r="P29" s="2"/>
    </row>
    <row r="30" spans="7:16" x14ac:dyDescent="0.25">
      <c r="G30" s="1"/>
      <c r="L30" s="1"/>
      <c r="P30" s="2"/>
    </row>
    <row r="31" spans="7:16" x14ac:dyDescent="0.25">
      <c r="L31" s="1"/>
      <c r="P31" s="2"/>
    </row>
    <row r="32" spans="7:16" x14ac:dyDescent="0.25">
      <c r="G32" s="1"/>
      <c r="L32" s="1"/>
      <c r="P32" s="2"/>
    </row>
    <row r="33" spans="7:16" x14ac:dyDescent="0.25">
      <c r="G33" s="1"/>
      <c r="L33" s="1"/>
      <c r="P33" s="2"/>
    </row>
    <row r="34" spans="7:16" x14ac:dyDescent="0.25">
      <c r="G34" s="1"/>
      <c r="L34" s="1"/>
      <c r="P34" s="2"/>
    </row>
    <row r="35" spans="7:16" x14ac:dyDescent="0.25">
      <c r="G35" s="1"/>
      <c r="L35" s="1"/>
      <c r="P35" s="2"/>
    </row>
    <row r="36" spans="7:16" x14ac:dyDescent="0.25">
      <c r="G36" s="1"/>
      <c r="L36" s="1"/>
      <c r="P36" s="2"/>
    </row>
    <row r="37" spans="7:16" x14ac:dyDescent="0.25">
      <c r="G37" s="1"/>
      <c r="L37" s="1"/>
      <c r="P37" s="2"/>
    </row>
    <row r="38" spans="7:16" x14ac:dyDescent="0.25">
      <c r="L38" s="1"/>
      <c r="P38" s="2"/>
    </row>
    <row r="39" spans="7:16" x14ac:dyDescent="0.25">
      <c r="L39" s="1"/>
      <c r="P39" s="2"/>
    </row>
  </sheetData>
  <autoFilter ref="A1:M38" xr:uid="{52243F21-0E5B-4FBE-9825-03223657FC11}"/>
  <sortState xmlns:xlrd2="http://schemas.microsoft.com/office/spreadsheetml/2017/richdata2" ref="A2:T37">
    <sortCondition ref="J2:J37"/>
    <sortCondition ref="K2:K37"/>
  </sortState>
  <hyperlinks>
    <hyperlink ref="P3:P37" r:id="rId1" display="paulo.ricardo@agroterenas.com.br" xr:uid="{5D92F089-673F-4D17-8601-715694FB5012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9A5E-79C4-47CA-B04D-AC5881894936}">
  <dimension ref="A1:F36"/>
  <sheetViews>
    <sheetView zoomScale="80" zoomScaleNormal="80" workbookViewId="0"/>
  </sheetViews>
  <sheetFormatPr defaultRowHeight="15" x14ac:dyDescent="0.25"/>
  <cols>
    <col min="1" max="1" width="39.42578125" bestFit="1" customWidth="1"/>
    <col min="2" max="2" width="52.140625" bestFit="1" customWidth="1"/>
    <col min="3" max="3" width="105.85546875" bestFit="1" customWidth="1"/>
    <col min="4" max="4" width="15.85546875" bestFit="1" customWidth="1"/>
    <col min="5" max="6" width="10.28515625" bestFit="1" customWidth="1"/>
  </cols>
  <sheetData>
    <row r="1" spans="1:6" x14ac:dyDescent="0.25">
      <c r="A1" t="s">
        <v>59</v>
      </c>
      <c r="B1" t="s">
        <v>60</v>
      </c>
      <c r="C1" t="s">
        <v>70</v>
      </c>
      <c r="D1" t="s">
        <v>61</v>
      </c>
      <c r="E1" t="s">
        <v>103</v>
      </c>
      <c r="F1" t="s">
        <v>104</v>
      </c>
    </row>
    <row r="2" spans="1:6" x14ac:dyDescent="0.25">
      <c r="A2" t="s">
        <v>27</v>
      </c>
      <c r="B2" s="1" t="s">
        <v>13</v>
      </c>
      <c r="C2" t="s">
        <v>72</v>
      </c>
      <c r="D2" t="s">
        <v>62</v>
      </c>
      <c r="E2">
        <v>1</v>
      </c>
      <c r="F2">
        <v>1</v>
      </c>
    </row>
    <row r="3" spans="1:6" x14ac:dyDescent="0.25">
      <c r="A3" t="s">
        <v>28</v>
      </c>
      <c r="B3" s="1" t="s">
        <v>13</v>
      </c>
      <c r="C3" t="s">
        <v>71</v>
      </c>
      <c r="D3" t="s">
        <v>62</v>
      </c>
      <c r="E3">
        <v>1</v>
      </c>
      <c r="F3">
        <v>2</v>
      </c>
    </row>
    <row r="4" spans="1:6" x14ac:dyDescent="0.25">
      <c r="A4" t="s">
        <v>29</v>
      </c>
      <c r="B4" s="1" t="s">
        <v>13</v>
      </c>
      <c r="C4" t="s">
        <v>73</v>
      </c>
      <c r="D4" t="s">
        <v>62</v>
      </c>
      <c r="E4">
        <v>1</v>
      </c>
      <c r="F4">
        <v>2</v>
      </c>
    </row>
    <row r="5" spans="1:6" x14ac:dyDescent="0.25">
      <c r="A5" t="s">
        <v>110</v>
      </c>
      <c r="B5" s="1" t="s">
        <v>11</v>
      </c>
      <c r="C5" t="s">
        <v>109</v>
      </c>
      <c r="D5" t="s">
        <v>62</v>
      </c>
      <c r="E5">
        <v>1</v>
      </c>
      <c r="F5">
        <v>1</v>
      </c>
    </row>
    <row r="6" spans="1:6" x14ac:dyDescent="0.25">
      <c r="A6" t="s">
        <v>107</v>
      </c>
      <c r="B6" t="s">
        <v>11</v>
      </c>
      <c r="C6" t="s">
        <v>105</v>
      </c>
      <c r="D6" t="s">
        <v>62</v>
      </c>
      <c r="E6">
        <v>1</v>
      </c>
    </row>
    <row r="7" spans="1:6" x14ac:dyDescent="0.25">
      <c r="A7" t="s">
        <v>108</v>
      </c>
      <c r="B7" t="s">
        <v>11</v>
      </c>
      <c r="C7" t="s">
        <v>106</v>
      </c>
      <c r="D7" t="s">
        <v>62</v>
      </c>
      <c r="E7">
        <v>1</v>
      </c>
    </row>
    <row r="8" spans="1:6" x14ac:dyDescent="0.25">
      <c r="A8" t="s">
        <v>30</v>
      </c>
      <c r="B8" t="s">
        <v>136</v>
      </c>
      <c r="C8" t="s">
        <v>74</v>
      </c>
      <c r="D8" t="s">
        <v>67</v>
      </c>
      <c r="E8">
        <v>2</v>
      </c>
      <c r="F8">
        <v>1</v>
      </c>
    </row>
    <row r="9" spans="1:6" x14ac:dyDescent="0.25">
      <c r="A9" t="s">
        <v>31</v>
      </c>
      <c r="B9" s="1" t="s">
        <v>13</v>
      </c>
      <c r="C9" t="s">
        <v>75</v>
      </c>
      <c r="D9" t="s">
        <v>67</v>
      </c>
      <c r="E9">
        <v>2</v>
      </c>
      <c r="F9">
        <v>1</v>
      </c>
    </row>
    <row r="10" spans="1:6" x14ac:dyDescent="0.25">
      <c r="A10" t="s">
        <v>42</v>
      </c>
      <c r="B10" t="s">
        <v>14</v>
      </c>
      <c r="C10" t="s">
        <v>77</v>
      </c>
      <c r="D10" t="s">
        <v>67</v>
      </c>
      <c r="E10">
        <v>2</v>
      </c>
      <c r="F10">
        <v>1</v>
      </c>
    </row>
    <row r="11" spans="1:6" x14ac:dyDescent="0.25">
      <c r="A11" t="s">
        <v>33</v>
      </c>
      <c r="B11" s="1" t="s">
        <v>13</v>
      </c>
      <c r="C11" t="s">
        <v>76</v>
      </c>
      <c r="D11" t="s">
        <v>67</v>
      </c>
      <c r="E11">
        <v>2</v>
      </c>
      <c r="F11">
        <v>2</v>
      </c>
    </row>
    <row r="12" spans="1:6" x14ac:dyDescent="0.25">
      <c r="A12" t="s">
        <v>47</v>
      </c>
      <c r="B12" s="1" t="s">
        <v>13</v>
      </c>
      <c r="C12" t="s">
        <v>78</v>
      </c>
      <c r="D12" t="s">
        <v>67</v>
      </c>
      <c r="E12">
        <v>2</v>
      </c>
      <c r="F12">
        <v>2</v>
      </c>
    </row>
    <row r="13" spans="1:6" x14ac:dyDescent="0.25">
      <c r="A13" t="s">
        <v>48</v>
      </c>
      <c r="B13" s="1" t="s">
        <v>13</v>
      </c>
      <c r="C13" t="s">
        <v>79</v>
      </c>
      <c r="D13" t="s">
        <v>67</v>
      </c>
      <c r="E13">
        <v>2</v>
      </c>
      <c r="F13">
        <v>2</v>
      </c>
    </row>
    <row r="14" spans="1:6" x14ac:dyDescent="0.25">
      <c r="A14" t="s">
        <v>46</v>
      </c>
      <c r="B14" s="1" t="s">
        <v>13</v>
      </c>
      <c r="C14" t="s">
        <v>98</v>
      </c>
      <c r="D14" t="s">
        <v>67</v>
      </c>
      <c r="E14">
        <v>2</v>
      </c>
      <c r="F14">
        <v>2</v>
      </c>
    </row>
    <row r="15" spans="1:6" x14ac:dyDescent="0.25">
      <c r="A15" t="s">
        <v>43</v>
      </c>
      <c r="B15" t="s">
        <v>9</v>
      </c>
      <c r="C15" t="s">
        <v>86</v>
      </c>
      <c r="D15" t="s">
        <v>64</v>
      </c>
      <c r="E15">
        <v>3</v>
      </c>
      <c r="F15">
        <v>1</v>
      </c>
    </row>
    <row r="16" spans="1:6" x14ac:dyDescent="0.25">
      <c r="A16" t="s">
        <v>52</v>
      </c>
      <c r="B16" s="1" t="s">
        <v>13</v>
      </c>
      <c r="C16" t="s">
        <v>85</v>
      </c>
      <c r="D16" t="s">
        <v>64</v>
      </c>
      <c r="E16">
        <v>3</v>
      </c>
      <c r="F16">
        <v>2</v>
      </c>
    </row>
    <row r="17" spans="1:6" x14ac:dyDescent="0.25">
      <c r="A17" t="s">
        <v>49</v>
      </c>
      <c r="B17" s="1" t="s">
        <v>13</v>
      </c>
      <c r="C17" t="s">
        <v>82</v>
      </c>
      <c r="D17" t="s">
        <v>64</v>
      </c>
      <c r="E17">
        <v>3</v>
      </c>
      <c r="F17">
        <v>2</v>
      </c>
    </row>
    <row r="18" spans="1:6" x14ac:dyDescent="0.25">
      <c r="A18" t="s">
        <v>32</v>
      </c>
      <c r="B18" s="1" t="s">
        <v>13</v>
      </c>
      <c r="C18" t="s">
        <v>80</v>
      </c>
      <c r="D18" t="s">
        <v>64</v>
      </c>
      <c r="E18">
        <v>3</v>
      </c>
    </row>
    <row r="19" spans="1:6" x14ac:dyDescent="0.25">
      <c r="A19" t="s">
        <v>50</v>
      </c>
      <c r="B19" t="s">
        <v>10</v>
      </c>
      <c r="C19" t="s">
        <v>83</v>
      </c>
      <c r="D19" t="s">
        <v>64</v>
      </c>
      <c r="E19">
        <v>3</v>
      </c>
    </row>
    <row r="20" spans="1:6" x14ac:dyDescent="0.25">
      <c r="A20" t="s">
        <v>51</v>
      </c>
      <c r="B20" t="s">
        <v>7</v>
      </c>
      <c r="C20" t="s">
        <v>84</v>
      </c>
      <c r="D20" t="s">
        <v>64</v>
      </c>
      <c r="E20">
        <v>3</v>
      </c>
    </row>
    <row r="21" spans="1:6" x14ac:dyDescent="0.25">
      <c r="A21" t="s">
        <v>34</v>
      </c>
      <c r="B21" t="s">
        <v>18</v>
      </c>
      <c r="C21" t="s">
        <v>87</v>
      </c>
      <c r="D21" t="s">
        <v>68</v>
      </c>
      <c r="E21">
        <v>4</v>
      </c>
      <c r="F21">
        <v>1</v>
      </c>
    </row>
    <row r="22" spans="1:6" x14ac:dyDescent="0.25">
      <c r="A22" t="s">
        <v>35</v>
      </c>
      <c r="B22" t="s">
        <v>17</v>
      </c>
      <c r="C22" t="s">
        <v>88</v>
      </c>
      <c r="D22" t="s">
        <v>68</v>
      </c>
      <c r="E22">
        <v>4</v>
      </c>
      <c r="F22">
        <v>1</v>
      </c>
    </row>
    <row r="23" spans="1:6" x14ac:dyDescent="0.25">
      <c r="A23" t="s">
        <v>36</v>
      </c>
      <c r="B23" t="s">
        <v>12</v>
      </c>
      <c r="C23" t="s">
        <v>89</v>
      </c>
      <c r="D23" t="s">
        <v>68</v>
      </c>
      <c r="E23">
        <v>4</v>
      </c>
      <c r="F23">
        <v>1</v>
      </c>
    </row>
    <row r="24" spans="1:6" x14ac:dyDescent="0.25">
      <c r="A24" t="s">
        <v>40</v>
      </c>
      <c r="B24" t="s">
        <v>19</v>
      </c>
      <c r="C24" t="s">
        <v>94</v>
      </c>
      <c r="D24" t="s">
        <v>69</v>
      </c>
      <c r="E24">
        <v>5</v>
      </c>
      <c r="F24">
        <v>1</v>
      </c>
    </row>
    <row r="25" spans="1:6" x14ac:dyDescent="0.25">
      <c r="A25" t="s">
        <v>41</v>
      </c>
      <c r="B25" t="s">
        <v>19</v>
      </c>
      <c r="C25" t="s">
        <v>90</v>
      </c>
      <c r="D25" t="s">
        <v>69</v>
      </c>
      <c r="E25">
        <v>5</v>
      </c>
      <c r="F25">
        <v>1</v>
      </c>
    </row>
    <row r="26" spans="1:6" x14ac:dyDescent="0.25">
      <c r="A26" t="s">
        <v>37</v>
      </c>
      <c r="B26" s="1" t="s">
        <v>13</v>
      </c>
      <c r="C26" t="s">
        <v>92</v>
      </c>
      <c r="D26" t="s">
        <v>69</v>
      </c>
      <c r="E26">
        <v>5</v>
      </c>
      <c r="F26">
        <v>2</v>
      </c>
    </row>
    <row r="27" spans="1:6" x14ac:dyDescent="0.25">
      <c r="A27" t="s">
        <v>38</v>
      </c>
      <c r="B27" s="1" t="s">
        <v>13</v>
      </c>
      <c r="C27" t="s">
        <v>93</v>
      </c>
      <c r="D27" t="s">
        <v>69</v>
      </c>
      <c r="E27">
        <v>5</v>
      </c>
      <c r="F27">
        <v>2</v>
      </c>
    </row>
    <row r="28" spans="1:6" x14ac:dyDescent="0.25">
      <c r="A28" t="s">
        <v>39</v>
      </c>
      <c r="B28" s="1" t="s">
        <v>13</v>
      </c>
      <c r="C28" t="s">
        <v>91</v>
      </c>
      <c r="D28" t="s">
        <v>69</v>
      </c>
      <c r="E28">
        <v>5</v>
      </c>
      <c r="F28">
        <v>2</v>
      </c>
    </row>
    <row r="29" spans="1:6" x14ac:dyDescent="0.25">
      <c r="A29" t="s">
        <v>44</v>
      </c>
      <c r="B29" t="s">
        <v>20</v>
      </c>
      <c r="C29" t="s">
        <v>81</v>
      </c>
      <c r="D29" t="s">
        <v>65</v>
      </c>
      <c r="E29">
        <v>6</v>
      </c>
      <c r="F29">
        <v>1</v>
      </c>
    </row>
    <row r="30" spans="1:6" x14ac:dyDescent="0.25">
      <c r="A30" t="s">
        <v>54</v>
      </c>
      <c r="B30" s="1" t="s">
        <v>13</v>
      </c>
      <c r="C30" t="s">
        <v>96</v>
      </c>
      <c r="D30" t="s">
        <v>65</v>
      </c>
      <c r="E30">
        <v>6</v>
      </c>
      <c r="F30">
        <v>2</v>
      </c>
    </row>
    <row r="31" spans="1:6" x14ac:dyDescent="0.25">
      <c r="A31" t="s">
        <v>55</v>
      </c>
      <c r="B31" s="1" t="s">
        <v>13</v>
      </c>
      <c r="C31" t="s">
        <v>97</v>
      </c>
      <c r="D31" t="s">
        <v>65</v>
      </c>
      <c r="E31">
        <v>6</v>
      </c>
      <c r="F31">
        <v>2</v>
      </c>
    </row>
    <row r="32" spans="1:6" x14ac:dyDescent="0.25">
      <c r="A32" t="s">
        <v>45</v>
      </c>
      <c r="B32" t="s">
        <v>21</v>
      </c>
      <c r="C32" t="s">
        <v>95</v>
      </c>
      <c r="D32" t="s">
        <v>66</v>
      </c>
      <c r="E32">
        <v>7</v>
      </c>
      <c r="F32">
        <v>1</v>
      </c>
    </row>
    <row r="33" spans="1:6" x14ac:dyDescent="0.25">
      <c r="A33" t="s">
        <v>56</v>
      </c>
      <c r="B33" s="1" t="s">
        <v>13</v>
      </c>
      <c r="C33" t="s">
        <v>99</v>
      </c>
      <c r="D33" t="s">
        <v>66</v>
      </c>
      <c r="E33">
        <v>7</v>
      </c>
      <c r="F33">
        <v>2</v>
      </c>
    </row>
    <row r="34" spans="1:6" x14ac:dyDescent="0.25">
      <c r="A34" t="s">
        <v>57</v>
      </c>
      <c r="B34" s="1" t="s">
        <v>13</v>
      </c>
      <c r="C34" t="s">
        <v>100</v>
      </c>
      <c r="D34" t="s">
        <v>66</v>
      </c>
      <c r="E34">
        <v>7</v>
      </c>
      <c r="F34">
        <v>2</v>
      </c>
    </row>
    <row r="35" spans="1:6" x14ac:dyDescent="0.25">
      <c r="A35" t="s">
        <v>58</v>
      </c>
      <c r="B35" s="1" t="s">
        <v>13</v>
      </c>
      <c r="C35" t="s">
        <v>101</v>
      </c>
      <c r="D35" t="s">
        <v>66</v>
      </c>
      <c r="E35">
        <v>7</v>
      </c>
      <c r="F35">
        <v>2</v>
      </c>
    </row>
    <row r="36" spans="1:6" x14ac:dyDescent="0.25">
      <c r="A36" t="s">
        <v>53</v>
      </c>
      <c r="B36" t="s">
        <v>22</v>
      </c>
      <c r="C36" t="s">
        <v>102</v>
      </c>
      <c r="D36" t="s">
        <v>63</v>
      </c>
      <c r="E36">
        <v>8</v>
      </c>
      <c r="F36">
        <v>1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7EA4-3062-4AC6-8EF4-C0A2256972FB}">
  <dimension ref="A1:B20"/>
  <sheetViews>
    <sheetView workbookViewId="0">
      <selection activeCell="A2" sqref="A2"/>
    </sheetView>
  </sheetViews>
  <sheetFormatPr defaultRowHeight="15" x14ac:dyDescent="0.25"/>
  <cols>
    <col min="1" max="1" width="20.85546875" bestFit="1" customWidth="1"/>
    <col min="2" max="2" width="90.7109375" bestFit="1" customWidth="1"/>
    <col min="3" max="3" width="10.140625" bestFit="1" customWidth="1"/>
  </cols>
  <sheetData>
    <row r="1" spans="1:2" x14ac:dyDescent="0.25">
      <c r="A1" t="s">
        <v>117</v>
      </c>
      <c r="B1" t="s">
        <v>118</v>
      </c>
    </row>
    <row r="2" spans="1:2" x14ac:dyDescent="0.25">
      <c r="A2" t="s">
        <v>15</v>
      </c>
      <c r="B2" t="s">
        <v>119</v>
      </c>
    </row>
    <row r="3" spans="1:2" x14ac:dyDescent="0.25">
      <c r="A3" t="s">
        <v>16</v>
      </c>
      <c r="B3" t="s">
        <v>120</v>
      </c>
    </row>
    <row r="4" spans="1:2" x14ac:dyDescent="0.25">
      <c r="A4" t="s">
        <v>0</v>
      </c>
      <c r="B4" t="s">
        <v>121</v>
      </c>
    </row>
    <row r="5" spans="1:2" x14ac:dyDescent="0.25">
      <c r="A5" t="s">
        <v>1</v>
      </c>
      <c r="B5" t="s">
        <v>122</v>
      </c>
    </row>
    <row r="6" spans="1:2" x14ac:dyDescent="0.25">
      <c r="A6" t="s">
        <v>2</v>
      </c>
      <c r="B6" t="s">
        <v>123</v>
      </c>
    </row>
    <row r="7" spans="1:2" x14ac:dyDescent="0.25">
      <c r="A7" t="s">
        <v>3</v>
      </c>
      <c r="B7" t="s">
        <v>124</v>
      </c>
    </row>
    <row r="8" spans="1:2" x14ac:dyDescent="0.25">
      <c r="A8" t="s">
        <v>4</v>
      </c>
      <c r="B8" t="s">
        <v>125</v>
      </c>
    </row>
    <row r="9" spans="1:2" x14ac:dyDescent="0.25">
      <c r="A9" t="s">
        <v>24</v>
      </c>
      <c r="B9" t="s">
        <v>126</v>
      </c>
    </row>
    <row r="10" spans="1:2" x14ac:dyDescent="0.25">
      <c r="A10" t="s">
        <v>61</v>
      </c>
      <c r="B10" t="s">
        <v>126</v>
      </c>
    </row>
    <row r="11" spans="1:2" x14ac:dyDescent="0.25">
      <c r="A11" t="s">
        <v>103</v>
      </c>
      <c r="B11" t="s">
        <v>126</v>
      </c>
    </row>
    <row r="12" spans="1:2" x14ac:dyDescent="0.25">
      <c r="A12" t="s">
        <v>104</v>
      </c>
      <c r="B12" t="s">
        <v>126</v>
      </c>
    </row>
    <row r="13" spans="1:2" x14ac:dyDescent="0.25">
      <c r="A13" t="s">
        <v>5</v>
      </c>
      <c r="B13" t="s">
        <v>127</v>
      </c>
    </row>
    <row r="14" spans="1:2" x14ac:dyDescent="0.25">
      <c r="A14" t="s">
        <v>6</v>
      </c>
      <c r="B14" t="s">
        <v>128</v>
      </c>
    </row>
    <row r="15" spans="1:2" x14ac:dyDescent="0.25">
      <c r="A15" t="s">
        <v>25</v>
      </c>
      <c r="B15" t="s">
        <v>129</v>
      </c>
    </row>
    <row r="16" spans="1:2" x14ac:dyDescent="0.25">
      <c r="A16" t="s">
        <v>111</v>
      </c>
      <c r="B16" t="s">
        <v>130</v>
      </c>
    </row>
    <row r="17" spans="1:2" x14ac:dyDescent="0.25">
      <c r="A17" t="s">
        <v>112</v>
      </c>
      <c r="B17" t="s">
        <v>131</v>
      </c>
    </row>
    <row r="18" spans="1:2" x14ac:dyDescent="0.25">
      <c r="A18" t="s">
        <v>113</v>
      </c>
      <c r="B18" t="s">
        <v>132</v>
      </c>
    </row>
    <row r="19" spans="1:2" x14ac:dyDescent="0.25">
      <c r="A19" t="s">
        <v>114</v>
      </c>
      <c r="B19" t="s">
        <v>133</v>
      </c>
    </row>
    <row r="20" spans="1:2" x14ac:dyDescent="0.25">
      <c r="A20" t="s">
        <v>135</v>
      </c>
      <c r="B20" t="s">
        <v>134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245C-ECC5-4AE2-9410-5591D9781422}">
  <dimension ref="A1:F45"/>
  <sheetViews>
    <sheetView topLeftCell="A25" workbookViewId="0">
      <selection activeCell="C33" sqref="C33"/>
    </sheetView>
  </sheetViews>
  <sheetFormatPr defaultRowHeight="15" x14ac:dyDescent="0.25"/>
  <cols>
    <col min="1" max="1" width="29.7109375" bestFit="1" customWidth="1"/>
    <col min="2" max="2" width="47.28515625" bestFit="1" customWidth="1"/>
    <col min="3" max="3" width="23.140625" bestFit="1" customWidth="1"/>
    <col min="4" max="4" width="6.140625" bestFit="1" customWidth="1"/>
    <col min="5" max="6" width="7.140625" bestFit="1" customWidth="1"/>
  </cols>
  <sheetData>
    <row r="1" spans="1:6" x14ac:dyDescent="0.25">
      <c r="A1" s="3" t="s">
        <v>59</v>
      </c>
      <c r="B1" s="4" t="s">
        <v>60</v>
      </c>
      <c r="C1" s="4" t="s">
        <v>70</v>
      </c>
      <c r="D1" s="4" t="s">
        <v>61</v>
      </c>
      <c r="E1" s="4" t="s">
        <v>103</v>
      </c>
      <c r="F1" s="5" t="s">
        <v>104</v>
      </c>
    </row>
    <row r="2" spans="1:6" x14ac:dyDescent="0.25">
      <c r="A2" t="str">
        <f>Planilha1!F2</f>
        <v>workflow-input-hop</v>
      </c>
      <c r="B2" t="str">
        <f>Planilha1!G2</f>
        <v>0 3 4-6 * *</v>
      </c>
      <c r="C2" t="str">
        <f>Planilha1!H2</f>
        <v>TAREFA PARA PROCESSAR OS DADOS DO RAZÃO E CUSTO COMPONENTE AGROTERENAS</v>
      </c>
      <c r="D2" t="str">
        <f>Planilha1!I2</f>
        <v>CUSTOS</v>
      </c>
      <c r="E2">
        <f>Planilha1!J2</f>
        <v>1</v>
      </c>
      <c r="F2">
        <f>Planilha1!K2</f>
        <v>1</v>
      </c>
    </row>
    <row r="3" spans="1:6" x14ac:dyDescent="0.25">
      <c r="A3" t="e">
        <f>Planilha1!#REF!</f>
        <v>#REF!</v>
      </c>
      <c r="B3" t="e">
        <f>Planilha1!#REF!</f>
        <v>#REF!</v>
      </c>
      <c r="C3" t="e">
        <f>Planilha1!#REF!</f>
        <v>#REF!</v>
      </c>
      <c r="D3" t="e">
        <f>Planilha1!#REF!</f>
        <v>#REF!</v>
      </c>
      <c r="E3" t="e">
        <f>Planilha1!#REF!</f>
        <v>#REF!</v>
      </c>
      <c r="F3" t="e">
        <f>Planilha1!#REF!</f>
        <v>#REF!</v>
      </c>
    </row>
    <row r="4" spans="1:6" x14ac:dyDescent="0.25">
      <c r="A4">
        <f>Planilha1!F3</f>
        <v>0</v>
      </c>
      <c r="B4">
        <f>Planilha1!G3</f>
        <v>0</v>
      </c>
      <c r="C4">
        <f>Planilha1!H3</f>
        <v>0</v>
      </c>
      <c r="D4">
        <f>Planilha1!I3</f>
        <v>0</v>
      </c>
      <c r="E4">
        <f>Planilha1!J3</f>
        <v>0</v>
      </c>
      <c r="F4">
        <f>Planilha1!K3</f>
        <v>0</v>
      </c>
    </row>
    <row r="5" spans="1:6" x14ac:dyDescent="0.25">
      <c r="A5">
        <f>Planilha1!F5</f>
        <v>0</v>
      </c>
      <c r="B5">
        <f>Planilha1!G5</f>
        <v>0</v>
      </c>
      <c r="C5">
        <f>Planilha1!H5</f>
        <v>0</v>
      </c>
      <c r="D5">
        <f>Planilha1!I5</f>
        <v>0</v>
      </c>
      <c r="E5">
        <f>Planilha1!J5</f>
        <v>0</v>
      </c>
      <c r="F5">
        <f>Planilha1!K5</f>
        <v>0</v>
      </c>
    </row>
    <row r="6" spans="1:6" x14ac:dyDescent="0.25">
      <c r="A6">
        <f>Planilha1!F6</f>
        <v>0</v>
      </c>
      <c r="B6">
        <f>Planilha1!G6</f>
        <v>0</v>
      </c>
      <c r="C6">
        <f>Planilha1!H6</f>
        <v>0</v>
      </c>
      <c r="D6">
        <f>Planilha1!I6</f>
        <v>0</v>
      </c>
      <c r="E6">
        <f>Planilha1!J6</f>
        <v>0</v>
      </c>
      <c r="F6">
        <f>Planilha1!K6</f>
        <v>0</v>
      </c>
    </row>
    <row r="7" spans="1:6" x14ac:dyDescent="0.25">
      <c r="A7">
        <f>Planilha1!F7</f>
        <v>0</v>
      </c>
      <c r="B7">
        <f>Planilha1!G7</f>
        <v>0</v>
      </c>
      <c r="C7">
        <f>Planilha1!H7</f>
        <v>0</v>
      </c>
      <c r="D7">
        <f>Planilha1!I7</f>
        <v>0</v>
      </c>
      <c r="E7">
        <f>Planilha1!J7</f>
        <v>0</v>
      </c>
      <c r="F7">
        <f>Planilha1!K7</f>
        <v>0</v>
      </c>
    </row>
    <row r="8" spans="1:6" x14ac:dyDescent="0.25">
      <c r="A8">
        <f>Planilha1!F8</f>
        <v>0</v>
      </c>
      <c r="B8">
        <f>Planilha1!G8</f>
        <v>0</v>
      </c>
      <c r="C8">
        <f>Planilha1!H8</f>
        <v>0</v>
      </c>
      <c r="D8">
        <f>Planilha1!I8</f>
        <v>0</v>
      </c>
      <c r="E8">
        <f>Planilha1!J8</f>
        <v>0</v>
      </c>
      <c r="F8">
        <f>Planilha1!K8</f>
        <v>0</v>
      </c>
    </row>
    <row r="9" spans="1:6" x14ac:dyDescent="0.25">
      <c r="A9">
        <f>Planilha1!F9</f>
        <v>0</v>
      </c>
      <c r="B9">
        <f>Planilha1!G9</f>
        <v>0</v>
      </c>
      <c r="C9">
        <f>Planilha1!H9</f>
        <v>0</v>
      </c>
      <c r="D9">
        <f>Planilha1!I9</f>
        <v>0</v>
      </c>
      <c r="E9">
        <f>Planilha1!J9</f>
        <v>0</v>
      </c>
      <c r="F9">
        <f>Planilha1!K9</f>
        <v>0</v>
      </c>
    </row>
    <row r="10" spans="1:6" x14ac:dyDescent="0.25">
      <c r="A10">
        <f>Planilha1!F10</f>
        <v>0</v>
      </c>
      <c r="B10">
        <f>Planilha1!G10</f>
        <v>0</v>
      </c>
      <c r="C10">
        <f>Planilha1!H10</f>
        <v>0</v>
      </c>
      <c r="D10">
        <f>Planilha1!I10</f>
        <v>0</v>
      </c>
      <c r="E10">
        <f>Planilha1!J10</f>
        <v>0</v>
      </c>
      <c r="F10">
        <f>Planilha1!K10</f>
        <v>0</v>
      </c>
    </row>
    <row r="11" spans="1:6" x14ac:dyDescent="0.25">
      <c r="A11">
        <f>Planilha1!F11</f>
        <v>0</v>
      </c>
      <c r="B11">
        <f>Planilha1!G11</f>
        <v>0</v>
      </c>
      <c r="C11">
        <f>Planilha1!H11</f>
        <v>0</v>
      </c>
      <c r="D11">
        <f>Planilha1!I11</f>
        <v>0</v>
      </c>
      <c r="E11">
        <f>Planilha1!J11</f>
        <v>0</v>
      </c>
      <c r="F11">
        <f>Planilha1!K11</f>
        <v>0</v>
      </c>
    </row>
    <row r="12" spans="1:6" x14ac:dyDescent="0.25">
      <c r="A12">
        <f>Planilha1!F12</f>
        <v>0</v>
      </c>
      <c r="B12">
        <f>Planilha1!G12</f>
        <v>0</v>
      </c>
      <c r="C12">
        <f>Planilha1!H12</f>
        <v>0</v>
      </c>
      <c r="D12">
        <f>Planilha1!I12</f>
        <v>0</v>
      </c>
      <c r="E12">
        <f>Planilha1!J12</f>
        <v>0</v>
      </c>
      <c r="F12">
        <f>Planilha1!K12</f>
        <v>0</v>
      </c>
    </row>
    <row r="13" spans="1:6" x14ac:dyDescent="0.25">
      <c r="A13">
        <f>Planilha1!F13</f>
        <v>0</v>
      </c>
      <c r="B13">
        <f>Planilha1!G13</f>
        <v>0</v>
      </c>
      <c r="C13">
        <f>Planilha1!H13</f>
        <v>0</v>
      </c>
      <c r="D13">
        <f>Planilha1!I13</f>
        <v>0</v>
      </c>
      <c r="E13">
        <f>Planilha1!J13</f>
        <v>0</v>
      </c>
      <c r="F13">
        <f>Planilha1!K13</f>
        <v>0</v>
      </c>
    </row>
    <row r="14" spans="1:6" x14ac:dyDescent="0.25">
      <c r="A14">
        <f>Planilha1!F14</f>
        <v>0</v>
      </c>
      <c r="B14">
        <f>Planilha1!G14</f>
        <v>0</v>
      </c>
      <c r="C14">
        <f>Planilha1!H14</f>
        <v>0</v>
      </c>
      <c r="D14">
        <f>Planilha1!I14</f>
        <v>0</v>
      </c>
      <c r="E14">
        <f>Planilha1!J14</f>
        <v>0</v>
      </c>
      <c r="F14">
        <f>Planilha1!K14</f>
        <v>0</v>
      </c>
    </row>
    <row r="15" spans="1:6" x14ac:dyDescent="0.25">
      <c r="A15">
        <f>Planilha1!F15</f>
        <v>0</v>
      </c>
      <c r="B15">
        <f>Planilha1!G15</f>
        <v>0</v>
      </c>
      <c r="C15">
        <f>Planilha1!H15</f>
        <v>0</v>
      </c>
      <c r="D15">
        <f>Planilha1!I15</f>
        <v>0</v>
      </c>
      <c r="E15">
        <f>Planilha1!J15</f>
        <v>0</v>
      </c>
      <c r="F15">
        <f>Planilha1!K15</f>
        <v>0</v>
      </c>
    </row>
    <row r="16" spans="1:6" x14ac:dyDescent="0.25">
      <c r="A16">
        <f>Planilha1!F16</f>
        <v>0</v>
      </c>
      <c r="B16">
        <f>Planilha1!G16</f>
        <v>0</v>
      </c>
      <c r="C16">
        <f>Planilha1!H16</f>
        <v>0</v>
      </c>
      <c r="D16">
        <f>Planilha1!I16</f>
        <v>0</v>
      </c>
      <c r="E16">
        <f>Planilha1!J16</f>
        <v>0</v>
      </c>
      <c r="F16">
        <f>Planilha1!K16</f>
        <v>0</v>
      </c>
    </row>
    <row r="17" spans="1:6" x14ac:dyDescent="0.25">
      <c r="A17">
        <f>Planilha1!F17</f>
        <v>0</v>
      </c>
      <c r="B17">
        <f>Planilha1!G17</f>
        <v>0</v>
      </c>
      <c r="C17">
        <f>Planilha1!H17</f>
        <v>0</v>
      </c>
      <c r="D17">
        <f>Planilha1!I17</f>
        <v>0</v>
      </c>
      <c r="E17">
        <f>Planilha1!J17</f>
        <v>0</v>
      </c>
      <c r="F17">
        <f>Planilha1!K17</f>
        <v>0</v>
      </c>
    </row>
    <row r="18" spans="1:6" x14ac:dyDescent="0.25">
      <c r="A18">
        <f>Planilha1!F18</f>
        <v>0</v>
      </c>
      <c r="B18">
        <f>Planilha1!G18</f>
        <v>0</v>
      </c>
      <c r="C18">
        <f>Planilha1!H18</f>
        <v>0</v>
      </c>
      <c r="D18">
        <f>Planilha1!I18</f>
        <v>0</v>
      </c>
      <c r="E18">
        <f>Planilha1!J18</f>
        <v>0</v>
      </c>
      <c r="F18">
        <f>Planilha1!K18</f>
        <v>0</v>
      </c>
    </row>
    <row r="19" spans="1:6" x14ac:dyDescent="0.25">
      <c r="A19">
        <f>Planilha1!F19</f>
        <v>0</v>
      </c>
      <c r="B19">
        <f>Planilha1!G19</f>
        <v>0</v>
      </c>
      <c r="C19">
        <f>Planilha1!H19</f>
        <v>0</v>
      </c>
      <c r="D19">
        <f>Planilha1!I19</f>
        <v>0</v>
      </c>
      <c r="E19">
        <f>Planilha1!J19</f>
        <v>0</v>
      </c>
      <c r="F19">
        <f>Planilha1!K19</f>
        <v>0</v>
      </c>
    </row>
    <row r="20" spans="1:6" x14ac:dyDescent="0.25">
      <c r="A20">
        <f>Planilha1!F20</f>
        <v>0</v>
      </c>
      <c r="B20">
        <f>Planilha1!G20</f>
        <v>0</v>
      </c>
      <c r="C20">
        <f>Planilha1!H20</f>
        <v>0</v>
      </c>
      <c r="D20">
        <f>Planilha1!I20</f>
        <v>0</v>
      </c>
      <c r="E20">
        <f>Planilha1!J20</f>
        <v>0</v>
      </c>
      <c r="F20">
        <f>Planilha1!K20</f>
        <v>0</v>
      </c>
    </row>
    <row r="21" spans="1:6" x14ac:dyDescent="0.25">
      <c r="A21">
        <f>Planilha1!F21</f>
        <v>0</v>
      </c>
      <c r="B21">
        <f>Planilha1!G21</f>
        <v>0</v>
      </c>
      <c r="C21">
        <f>Planilha1!H21</f>
        <v>0</v>
      </c>
      <c r="D21">
        <f>Planilha1!I21</f>
        <v>0</v>
      </c>
      <c r="E21">
        <f>Planilha1!J21</f>
        <v>0</v>
      </c>
      <c r="F21">
        <f>Planilha1!K21</f>
        <v>0</v>
      </c>
    </row>
    <row r="22" spans="1:6" x14ac:dyDescent="0.25">
      <c r="A22">
        <f>Planilha1!F22</f>
        <v>0</v>
      </c>
      <c r="B22">
        <f>Planilha1!G22</f>
        <v>0</v>
      </c>
      <c r="C22">
        <f>Planilha1!H22</f>
        <v>0</v>
      </c>
      <c r="D22">
        <f>Planilha1!I22</f>
        <v>0</v>
      </c>
      <c r="E22">
        <f>Planilha1!J22</f>
        <v>0</v>
      </c>
      <c r="F22">
        <f>Planilha1!K22</f>
        <v>0</v>
      </c>
    </row>
    <row r="23" spans="1:6" x14ac:dyDescent="0.25">
      <c r="A23">
        <f>Planilha1!F23</f>
        <v>0</v>
      </c>
      <c r="B23">
        <f>Planilha1!G23</f>
        <v>0</v>
      </c>
      <c r="C23">
        <f>Planilha1!H23</f>
        <v>0</v>
      </c>
      <c r="D23">
        <f>Planilha1!I23</f>
        <v>0</v>
      </c>
      <c r="E23">
        <f>Planilha1!J23</f>
        <v>0</v>
      </c>
      <c r="F23">
        <f>Planilha1!K23</f>
        <v>0</v>
      </c>
    </row>
    <row r="24" spans="1:6" x14ac:dyDescent="0.25">
      <c r="A24">
        <f>Planilha1!F24</f>
        <v>0</v>
      </c>
      <c r="B24">
        <f>Planilha1!G24</f>
        <v>0</v>
      </c>
      <c r="C24">
        <f>Planilha1!H24</f>
        <v>0</v>
      </c>
      <c r="D24">
        <f>Planilha1!I24</f>
        <v>0</v>
      </c>
      <c r="E24">
        <f>Planilha1!J24</f>
        <v>0</v>
      </c>
      <c r="F24">
        <f>Planilha1!K24</f>
        <v>0</v>
      </c>
    </row>
    <row r="25" spans="1:6" x14ac:dyDescent="0.25">
      <c r="A25">
        <f>Planilha1!F25</f>
        <v>0</v>
      </c>
      <c r="B25">
        <f>Planilha1!G25</f>
        <v>0</v>
      </c>
      <c r="C25">
        <f>Planilha1!H25</f>
        <v>0</v>
      </c>
      <c r="D25">
        <f>Planilha1!I25</f>
        <v>0</v>
      </c>
      <c r="E25">
        <f>Planilha1!J25</f>
        <v>0</v>
      </c>
      <c r="F25">
        <f>Planilha1!K25</f>
        <v>0</v>
      </c>
    </row>
    <row r="26" spans="1:6" x14ac:dyDescent="0.25">
      <c r="A26">
        <f>Planilha1!F26</f>
        <v>0</v>
      </c>
      <c r="B26">
        <f>Planilha1!G26</f>
        <v>0</v>
      </c>
      <c r="C26">
        <f>Planilha1!H26</f>
        <v>0</v>
      </c>
      <c r="D26">
        <f>Planilha1!I26</f>
        <v>0</v>
      </c>
      <c r="E26">
        <f>Planilha1!J26</f>
        <v>0</v>
      </c>
      <c r="F26">
        <f>Planilha1!K26</f>
        <v>0</v>
      </c>
    </row>
    <row r="27" spans="1:6" x14ac:dyDescent="0.25">
      <c r="A27">
        <f>Planilha1!F27</f>
        <v>0</v>
      </c>
      <c r="B27">
        <f>Planilha1!G27</f>
        <v>0</v>
      </c>
      <c r="C27">
        <f>Planilha1!H27</f>
        <v>0</v>
      </c>
      <c r="D27">
        <f>Planilha1!I27</f>
        <v>0</v>
      </c>
      <c r="E27">
        <f>Planilha1!J27</f>
        <v>0</v>
      </c>
      <c r="F27">
        <f>Planilha1!K27</f>
        <v>0</v>
      </c>
    </row>
    <row r="28" spans="1:6" x14ac:dyDescent="0.25">
      <c r="A28">
        <f>Planilha1!F28</f>
        <v>0</v>
      </c>
      <c r="B28">
        <f>Planilha1!G28</f>
        <v>0</v>
      </c>
      <c r="C28">
        <f>Planilha1!H28</f>
        <v>0</v>
      </c>
      <c r="D28">
        <f>Planilha1!I28</f>
        <v>0</v>
      </c>
      <c r="E28">
        <f>Planilha1!J28</f>
        <v>0</v>
      </c>
      <c r="F28">
        <f>Planilha1!K28</f>
        <v>0</v>
      </c>
    </row>
    <row r="29" spans="1:6" x14ac:dyDescent="0.25">
      <c r="A29">
        <f>Planilha1!F29</f>
        <v>0</v>
      </c>
      <c r="B29">
        <f>Planilha1!G29</f>
        <v>0</v>
      </c>
      <c r="C29">
        <f>Planilha1!H29</f>
        <v>0</v>
      </c>
      <c r="D29">
        <f>Planilha1!I29</f>
        <v>0</v>
      </c>
      <c r="E29">
        <f>Planilha1!J29</f>
        <v>0</v>
      </c>
      <c r="F29">
        <f>Planilha1!K29</f>
        <v>0</v>
      </c>
    </row>
    <row r="30" spans="1:6" x14ac:dyDescent="0.25">
      <c r="A30">
        <f>Planilha1!F30</f>
        <v>0</v>
      </c>
      <c r="B30">
        <f>Planilha1!G30</f>
        <v>0</v>
      </c>
      <c r="C30">
        <f>Planilha1!H30</f>
        <v>0</v>
      </c>
      <c r="D30">
        <f>Planilha1!I30</f>
        <v>0</v>
      </c>
      <c r="E30">
        <f>Planilha1!J30</f>
        <v>0</v>
      </c>
      <c r="F30">
        <f>Planilha1!K30</f>
        <v>0</v>
      </c>
    </row>
    <row r="31" spans="1:6" x14ac:dyDescent="0.25">
      <c r="A31">
        <f>Planilha1!F31</f>
        <v>0</v>
      </c>
      <c r="B31">
        <f>Planilha1!G31</f>
        <v>0</v>
      </c>
      <c r="C31">
        <f>Planilha1!H31</f>
        <v>0</v>
      </c>
      <c r="D31">
        <f>Planilha1!I31</f>
        <v>0</v>
      </c>
      <c r="E31">
        <f>Planilha1!J31</f>
        <v>0</v>
      </c>
      <c r="F31">
        <f>Planilha1!K31</f>
        <v>0</v>
      </c>
    </row>
    <row r="32" spans="1:6" x14ac:dyDescent="0.25">
      <c r="A32">
        <f>Planilha1!F32</f>
        <v>0</v>
      </c>
      <c r="B32">
        <f>Planilha1!G32</f>
        <v>0</v>
      </c>
      <c r="C32">
        <f>Planilha1!H32</f>
        <v>0</v>
      </c>
      <c r="D32">
        <f>Planilha1!I32</f>
        <v>0</v>
      </c>
      <c r="E32">
        <f>Planilha1!J32</f>
        <v>0</v>
      </c>
      <c r="F32">
        <f>Planilha1!K32</f>
        <v>0</v>
      </c>
    </row>
    <row r="33" spans="1:6" x14ac:dyDescent="0.25">
      <c r="A33">
        <f>Planilha1!F33</f>
        <v>0</v>
      </c>
      <c r="B33">
        <f>Planilha1!G33</f>
        <v>0</v>
      </c>
      <c r="C33">
        <f>Planilha1!H33</f>
        <v>0</v>
      </c>
      <c r="D33">
        <f>Planilha1!I33</f>
        <v>0</v>
      </c>
      <c r="E33">
        <f>Planilha1!J33</f>
        <v>0</v>
      </c>
      <c r="F33">
        <f>Planilha1!K33</f>
        <v>0</v>
      </c>
    </row>
    <row r="34" spans="1:6" x14ac:dyDescent="0.25">
      <c r="A34">
        <f>Planilha1!F34</f>
        <v>0</v>
      </c>
      <c r="B34">
        <f>Planilha1!G34</f>
        <v>0</v>
      </c>
      <c r="C34">
        <f>Planilha1!H34</f>
        <v>0</v>
      </c>
      <c r="D34">
        <f>Planilha1!I34</f>
        <v>0</v>
      </c>
      <c r="E34">
        <f>Planilha1!J34</f>
        <v>0</v>
      </c>
      <c r="F34">
        <f>Planilha1!K34</f>
        <v>0</v>
      </c>
    </row>
    <row r="35" spans="1:6" x14ac:dyDescent="0.25">
      <c r="A35">
        <f>Planilha1!F35</f>
        <v>0</v>
      </c>
      <c r="B35">
        <f>Planilha1!G35</f>
        <v>0</v>
      </c>
      <c r="C35">
        <f>Planilha1!H35</f>
        <v>0</v>
      </c>
      <c r="D35">
        <f>Planilha1!I35</f>
        <v>0</v>
      </c>
      <c r="E35">
        <f>Planilha1!J35</f>
        <v>0</v>
      </c>
      <c r="F35">
        <f>Planilha1!K35</f>
        <v>0</v>
      </c>
    </row>
    <row r="36" spans="1:6" x14ac:dyDescent="0.25">
      <c r="A36">
        <f>Planilha1!F36</f>
        <v>0</v>
      </c>
      <c r="B36">
        <f>Planilha1!G36</f>
        <v>0</v>
      </c>
      <c r="C36">
        <f>Planilha1!H36</f>
        <v>0</v>
      </c>
      <c r="D36">
        <f>Planilha1!I36</f>
        <v>0</v>
      </c>
      <c r="E36">
        <f>Planilha1!J36</f>
        <v>0</v>
      </c>
      <c r="F36">
        <f>Planilha1!K36</f>
        <v>0</v>
      </c>
    </row>
    <row r="37" spans="1:6" x14ac:dyDescent="0.25">
      <c r="A37">
        <f>Planilha1!F37</f>
        <v>0</v>
      </c>
      <c r="B37">
        <f>Planilha1!G37</f>
        <v>0</v>
      </c>
      <c r="C37">
        <f>Planilha1!H37</f>
        <v>0</v>
      </c>
      <c r="D37">
        <f>Planilha1!I37</f>
        <v>0</v>
      </c>
      <c r="E37">
        <f>Planilha1!J37</f>
        <v>0</v>
      </c>
      <c r="F37">
        <f>Planilha1!K37</f>
        <v>0</v>
      </c>
    </row>
    <row r="38" spans="1:6" x14ac:dyDescent="0.25">
      <c r="A38">
        <f>Planilha1!F38</f>
        <v>0</v>
      </c>
      <c r="B38">
        <f>Planilha1!G38</f>
        <v>0</v>
      </c>
      <c r="C38">
        <f>Planilha1!H38</f>
        <v>0</v>
      </c>
      <c r="D38">
        <f>Planilha1!I38</f>
        <v>0</v>
      </c>
      <c r="E38">
        <f>Planilha1!J38</f>
        <v>0</v>
      </c>
      <c r="F38">
        <f>Planilha1!K38</f>
        <v>0</v>
      </c>
    </row>
    <row r="39" spans="1:6" x14ac:dyDescent="0.25">
      <c r="A39" t="e">
        <f>Planilha1!#REF!</f>
        <v>#REF!</v>
      </c>
      <c r="B39" t="e">
        <f>Planilha1!#REF!</f>
        <v>#REF!</v>
      </c>
      <c r="C39" t="e">
        <f>Planilha1!#REF!</f>
        <v>#REF!</v>
      </c>
      <c r="D39" t="e">
        <f>Planilha1!#REF!</f>
        <v>#REF!</v>
      </c>
      <c r="E39" t="e">
        <f>Planilha1!#REF!</f>
        <v>#REF!</v>
      </c>
      <c r="F39" t="e">
        <f>Planilha1!#REF!</f>
        <v>#REF!</v>
      </c>
    </row>
    <row r="40" spans="1:6" x14ac:dyDescent="0.25">
      <c r="A40">
        <f>Planilha1!F39</f>
        <v>0</v>
      </c>
      <c r="B40">
        <f>Planilha1!G39</f>
        <v>0</v>
      </c>
      <c r="C40">
        <f>Planilha1!H39</f>
        <v>0</v>
      </c>
      <c r="D40">
        <f>Planilha1!I39</f>
        <v>0</v>
      </c>
      <c r="E40">
        <f>Planilha1!J39</f>
        <v>0</v>
      </c>
      <c r="F40">
        <f>Planilha1!K39</f>
        <v>0</v>
      </c>
    </row>
    <row r="41" spans="1:6" x14ac:dyDescent="0.25">
      <c r="A41">
        <f>Planilha1!F40</f>
        <v>0</v>
      </c>
      <c r="B41">
        <f>Planilha1!G40</f>
        <v>0</v>
      </c>
      <c r="C41">
        <f>Planilha1!H40</f>
        <v>0</v>
      </c>
      <c r="D41">
        <f>Planilha1!I40</f>
        <v>0</v>
      </c>
      <c r="E41">
        <f>Planilha1!J40</f>
        <v>0</v>
      </c>
      <c r="F41">
        <f>Planilha1!K40</f>
        <v>0</v>
      </c>
    </row>
    <row r="42" spans="1:6" x14ac:dyDescent="0.25">
      <c r="A42">
        <f>Planilha1!F41</f>
        <v>0</v>
      </c>
      <c r="B42">
        <f>Planilha1!G41</f>
        <v>0</v>
      </c>
      <c r="C42">
        <f>Planilha1!H41</f>
        <v>0</v>
      </c>
      <c r="D42">
        <f>Planilha1!I41</f>
        <v>0</v>
      </c>
      <c r="E42">
        <f>Planilha1!J41</f>
        <v>0</v>
      </c>
      <c r="F42">
        <f>Planilha1!K41</f>
        <v>0</v>
      </c>
    </row>
    <row r="43" spans="1:6" x14ac:dyDescent="0.25">
      <c r="A43">
        <f>Planilha1!F42</f>
        <v>0</v>
      </c>
      <c r="B43">
        <f>Planilha1!G42</f>
        <v>0</v>
      </c>
      <c r="C43">
        <f>Planilha1!H42</f>
        <v>0</v>
      </c>
      <c r="D43">
        <f>Planilha1!I42</f>
        <v>0</v>
      </c>
      <c r="E43">
        <f>Planilha1!J42</f>
        <v>0</v>
      </c>
      <c r="F43">
        <f>Planilha1!K42</f>
        <v>0</v>
      </c>
    </row>
    <row r="44" spans="1:6" x14ac:dyDescent="0.25">
      <c r="A44">
        <f>Planilha1!F43</f>
        <v>0</v>
      </c>
      <c r="B44">
        <f>Planilha1!G43</f>
        <v>0</v>
      </c>
      <c r="C44">
        <f>Planilha1!H43</f>
        <v>0</v>
      </c>
      <c r="D44">
        <f>Planilha1!I43</f>
        <v>0</v>
      </c>
      <c r="E44">
        <f>Planilha1!J43</f>
        <v>0</v>
      </c>
      <c r="F44">
        <f>Planilha1!K43</f>
        <v>0</v>
      </c>
    </row>
    <row r="45" spans="1:6" x14ac:dyDescent="0.25">
      <c r="A45">
        <f>Planilha1!F44</f>
        <v>0</v>
      </c>
      <c r="B45">
        <f>Planilha1!G44</f>
        <v>0</v>
      </c>
      <c r="C45">
        <f>Planilha1!H44</f>
        <v>0</v>
      </c>
      <c r="D45">
        <f>Planilha1!I44</f>
        <v>0</v>
      </c>
      <c r="E45">
        <f>Planilha1!J44</f>
        <v>0</v>
      </c>
      <c r="F45">
        <f>Planilha1!K44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ANEXO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Ricardo Ferreira</dc:creator>
  <cp:lastModifiedBy>Paulo Ricardo Ferreira</cp:lastModifiedBy>
  <dcterms:created xsi:type="dcterms:W3CDTF">2021-12-31T21:17:02Z</dcterms:created>
  <dcterms:modified xsi:type="dcterms:W3CDTF">2024-02-10T20:39:10Z</dcterms:modified>
</cp:coreProperties>
</file>