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xr:revisionPtr revIDLastSave="0" documentId="13_ncr:1_{C0990A02-1550-4B61-A501-2D9256931C90}" xr6:coauthVersionLast="47" xr6:coauthVersionMax="47" xr10:uidLastSave="{00000000-0000-0000-0000-000000000000}"/>
  <bookViews>
    <workbookView xWindow="-108" yWindow="-108" windowWidth="23256" windowHeight="12696" xr2:uid="{4D927769-A9AC-4A8B-9DB4-62A4AABAB37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E9" i="1"/>
  <c r="C9" i="1"/>
  <c r="B9" i="1" s="1"/>
  <c r="B8" i="1"/>
  <c r="D9" i="1" l="1"/>
  <c r="F9" i="1" s="1"/>
  <c r="G9" i="1" l="1"/>
  <c r="E10" i="1" s="1"/>
  <c r="D10" i="1" l="1"/>
  <c r="C10" i="1"/>
  <c r="G10" i="1" l="1"/>
  <c r="D11" i="1" s="1"/>
  <c r="B10" i="1"/>
  <c r="F10" i="1"/>
  <c r="C11" i="1" l="1"/>
  <c r="E11" i="1"/>
  <c r="G11" i="1" l="1"/>
  <c r="C12" i="1" s="1"/>
  <c r="F11" i="1"/>
  <c r="B11" i="1"/>
  <c r="D12" i="1" l="1"/>
  <c r="B12" i="1"/>
  <c r="E12" i="1"/>
  <c r="G12" i="1" l="1"/>
  <c r="E13" i="1" s="1"/>
  <c r="D13" i="1" l="1"/>
  <c r="C13" i="1"/>
  <c r="F13" i="1" l="1"/>
  <c r="B13" i="1"/>
  <c r="G13" i="1"/>
  <c r="C14" i="1" s="1"/>
  <c r="B14" i="1" s="1"/>
  <c r="E14" i="1" l="1"/>
  <c r="D14" i="1"/>
  <c r="G14" i="1" l="1"/>
  <c r="C15" i="1" s="1"/>
  <c r="B15" i="1" s="1"/>
  <c r="F14" i="1"/>
  <c r="D15" i="1" l="1"/>
  <c r="E15" i="1"/>
  <c r="F15" i="1" l="1"/>
  <c r="G15" i="1"/>
  <c r="C16" i="1" s="1"/>
  <c r="B16" i="1" s="1"/>
  <c r="E16" i="1" l="1"/>
  <c r="D16" i="1"/>
  <c r="G16" i="1" l="1"/>
  <c r="D17" i="1" s="1"/>
  <c r="F16" i="1"/>
  <c r="C17" i="1" l="1"/>
  <c r="E17" i="1"/>
  <c r="G17" i="1" l="1"/>
  <c r="E18" i="1" s="1"/>
  <c r="B17" i="1"/>
  <c r="F17" i="1"/>
  <c r="D18" i="1"/>
  <c r="C18" i="1" l="1"/>
  <c r="B18" i="1" s="1"/>
  <c r="G18" i="1" l="1"/>
  <c r="F18" i="1"/>
</calcChain>
</file>

<file path=xl/sharedStrings.xml><?xml version="1.0" encoding="utf-8"?>
<sst xmlns="http://schemas.openxmlformats.org/spreadsheetml/2006/main" count="12" uniqueCount="12">
  <si>
    <t>x1</t>
  </si>
  <si>
    <t>x2</t>
  </si>
  <si>
    <t>x3</t>
  </si>
  <si>
    <t>k</t>
  </si>
  <si>
    <t>x1 (k+1)</t>
  </si>
  <si>
    <t>x2 (k+1)</t>
  </si>
  <si>
    <t>x3 (k+1)</t>
  </si>
  <si>
    <t>b</t>
  </si>
  <si>
    <t>dr</t>
  </si>
  <si>
    <t>Gauss-Jacobi</t>
  </si>
  <si>
    <t>E:</t>
  </si>
  <si>
    <t>(Substituir os dados apenas onde estiver azul)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</si>
</sst>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0000_-;\-* #,##0.00000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1" fontId="6" fillId="4" borderId="3" xfId="0" applyNumberFormat="1" applyFont="1" applyFill="1" applyBorder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5" borderId="1" xfId="0" applyNumberFormat="1" applyFont="1" applyFill="1" applyBorder="1" applyAlignment="1">
      <alignment horizontal="left" vertical="center" indent="1"/>
    </xf>
    <xf numFmtId="0" fontId="1" fillId="5" borderId="3" xfId="0" applyNumberFormat="1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left" vertical="center" indent="1"/>
    </xf>
    <xf numFmtId="164" fontId="1" fillId="4" borderId="3" xfId="1" applyNumberFormat="1" applyFont="1" applyFill="1" applyBorder="1" applyAlignment="1">
      <alignment horizontal="left" vertical="center" indent="1"/>
    </xf>
    <xf numFmtId="164" fontId="1" fillId="4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Vírgula" xfId="1" builtinId="3"/>
  </cellStyles>
  <dxfs count="1"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259081</xdr:colOff>
      <xdr:row>20</xdr:row>
      <xdr:rowOff>118925</xdr:rowOff>
    </xdr:from>
    <xdr:to>
      <xdr:col>5</xdr:col>
      <xdr:colOff>693420</xdr:colOff>
      <xdr:row>26</xdr:row>
      <xdr:rowOff>56971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B58606-482B-4E78-8FC8-34DBADF8D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1" y="3776525"/>
          <a:ext cx="4762499" cy="1035326"/>
        </a:xfrm>
        <a:prstGeom prst="rect">
          <a:avLst/>
        </a:prstGeom>
      </xdr:spPr>
    </xdr:pic>
    <xdr:clientData/>
  </xdr:twoCellAnchor>
  <xdr:twoCellAnchor editAs="oneCell">
    <xdr:from>
      <xdr:col>5</xdr:col>
      <xdr:colOff>15764</xdr:colOff>
      <xdr:row>1</xdr:row>
      <xdr:rowOff>10511</xdr:rowOff>
    </xdr:from>
    <xdr:to>
      <xdr:col>5</xdr:col>
      <xdr:colOff>1066800</xdr:colOff>
      <xdr:row>2</xdr:row>
      <xdr:rowOff>182506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E71C00A-02E8-48A4-9669-8DCF7E2043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32852" b="32933"/>
        <a:stretch/>
      </xdr:blipFill>
      <xdr:spPr>
        <a:xfrm>
          <a:off x="4702064" y="193391"/>
          <a:ext cx="1051036" cy="35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96FA-F797-4D9A-B963-912152641FDB}">
  <dimension ref="B1:M20"/>
  <sheetViews>
    <sheetView tabSelected="1" zoomScaleNormal="100" zoomScaleSheetLayoutView="130" workbookViewId="0">
      <selection activeCell="G4" sqref="G4"/>
    </sheetView>
  </sheetViews>
  <sheetFormatPr defaultRowHeight="14.4" x14ac:dyDescent="0.3"/>
  <cols>
    <col min="1" max="1" width="5.21875" style="1" customWidth="1"/>
    <col min="2" max="6" width="15.77734375" style="1" customWidth="1"/>
    <col min="7" max="7" width="11.109375" style="1" customWidth="1"/>
    <col min="8" max="8" width="8.88671875" style="1" customWidth="1"/>
    <col min="9" max="9" width="8.88671875" style="1"/>
    <col min="10" max="13" width="8.88671875" style="1" customWidth="1"/>
    <col min="14" max="16384" width="8.88671875" style="1"/>
  </cols>
  <sheetData>
    <row r="1" spans="2:13" x14ac:dyDescent="0.3">
      <c r="B1" s="6" t="s">
        <v>9</v>
      </c>
    </row>
    <row r="2" spans="2:13" x14ac:dyDescent="0.3">
      <c r="B2" s="2" t="s">
        <v>0</v>
      </c>
      <c r="C2" s="2" t="s">
        <v>1</v>
      </c>
      <c r="D2" s="4" t="s">
        <v>2</v>
      </c>
      <c r="E2" s="5" t="s">
        <v>7</v>
      </c>
    </row>
    <row r="3" spans="2:13" x14ac:dyDescent="0.3">
      <c r="B3" s="17">
        <v>-5</v>
      </c>
      <c r="C3" s="17">
        <v>2</v>
      </c>
      <c r="D3" s="18">
        <v>2</v>
      </c>
      <c r="E3" s="19">
        <v>2</v>
      </c>
    </row>
    <row r="4" spans="2:13" x14ac:dyDescent="0.3">
      <c r="B4" s="17">
        <v>-2</v>
      </c>
      <c r="C4" s="17">
        <v>4</v>
      </c>
      <c r="D4" s="18">
        <v>1</v>
      </c>
      <c r="E4" s="17">
        <v>-1</v>
      </c>
      <c r="F4" s="1" t="s">
        <v>10</v>
      </c>
    </row>
    <row r="5" spans="2:13" x14ac:dyDescent="0.3">
      <c r="B5" s="17">
        <v>1</v>
      </c>
      <c r="C5" s="17">
        <v>-2</v>
      </c>
      <c r="D5" s="18">
        <v>6</v>
      </c>
      <c r="E5" s="20">
        <v>1</v>
      </c>
      <c r="F5" s="17">
        <v>0.1</v>
      </c>
    </row>
    <row r="6" spans="2:13" x14ac:dyDescent="0.3">
      <c r="C6" s="3">
        <v>0</v>
      </c>
      <c r="D6" s="3">
        <v>0</v>
      </c>
      <c r="E6" s="3">
        <v>0</v>
      </c>
      <c r="G6" s="10"/>
    </row>
    <row r="7" spans="2:13" x14ac:dyDescent="0.3">
      <c r="B7" s="2" t="s">
        <v>3</v>
      </c>
      <c r="C7" s="2" t="s">
        <v>4</v>
      </c>
      <c r="D7" s="2" t="s">
        <v>5</v>
      </c>
      <c r="E7" s="2" t="s">
        <v>6</v>
      </c>
      <c r="F7" s="12" t="s">
        <v>8</v>
      </c>
      <c r="G7" s="8"/>
    </row>
    <row r="8" spans="2:13" x14ac:dyDescent="0.3">
      <c r="B8" s="9">
        <f>($M$2)</f>
        <v>0</v>
      </c>
      <c r="C8" s="15">
        <v>-1</v>
      </c>
      <c r="D8" s="15">
        <v>0</v>
      </c>
      <c r="E8" s="16">
        <v>-0.5</v>
      </c>
      <c r="F8" s="13">
        <v>9.9999999999999906E+53</v>
      </c>
      <c r="G8" s="14">
        <v>9.9999999999999906E+53</v>
      </c>
      <c r="I8" s="10"/>
      <c r="J8" s="7"/>
      <c r="K8" s="7"/>
      <c r="L8" s="7"/>
      <c r="M8" s="7"/>
    </row>
    <row r="9" spans="2:13" x14ac:dyDescent="0.3">
      <c r="B9" s="9">
        <f>IF(C9="","",B8+1)</f>
        <v>1</v>
      </c>
      <c r="C9" s="21">
        <f>IFERROR(IF(AND(($E$3-$C$3*D8-$D$3*E8)/$B$3,G8&lt;$F$5),"",($E$3-$C$3*D8-$D$3*E8)/$B$3),"")</f>
        <v>-0.6</v>
      </c>
      <c r="D9" s="21">
        <f>IFERROR(IF(AND(($E$4-$B$4*C8-$D$4*E8)/$C$4,G8&lt;$F$5),"",($E$4-$B$4*C8-$D$4*E8)/$C$4),"")</f>
        <v>-0.625</v>
      </c>
      <c r="E9" s="22">
        <f>IFERROR(IF(AND(($E$5-$B$5*C8-$C$5*D8)/$D$5,G8&lt;$F$5),"",($E$5-$B$5*C8-$C$5*D8)/$D$5),"")</f>
        <v>0.33333333333333331</v>
      </c>
      <c r="F9" s="23">
        <f>IFERROR(IF(AND(MAX(ABS(C9-C8),ABS(D9-D8),ABS(E9-E8))/MAX(ABS(C9),ABS(D9),ABS(E9)),G8&lt;$F$5),"",MAX(ABS(C9-C8),ABS(D9-D8),ABS(E9-E8))/MAX(ABS(C9),ABS(D9),ABS(E9))),"")</f>
        <v>1.3333333333333333</v>
      </c>
      <c r="G9" s="11">
        <f>IFERROR(MAX(ABS(C9-C8),ABS(D9-D8),ABS(E9-E8))/MAX(ABS(C9),ABS(D9),ABS(E9)),"")</f>
        <v>1.3333333333333333</v>
      </c>
      <c r="H9" s="10"/>
      <c r="I9" s="8"/>
      <c r="J9" s="7"/>
      <c r="K9" s="7"/>
      <c r="L9" s="7"/>
      <c r="M9" s="7"/>
    </row>
    <row r="10" spans="2:13" x14ac:dyDescent="0.3">
      <c r="B10" s="9">
        <f t="shared" ref="B10:B18" si="0">IF(C10="","",B9+1)</f>
        <v>2</v>
      </c>
      <c r="C10" s="21">
        <f t="shared" ref="C10:C18" si="1">IFERROR(IF(AND(($E$3-$C$3*D9-$D$3*E9)/$B$3,G9&lt;$F$5),"",($E$3-$C$3*D9-$D$3*E9)/$B$3),"")</f>
        <v>-0.51666666666666672</v>
      </c>
      <c r="D10" s="21">
        <f t="shared" ref="D10:D11" si="2">IFERROR(IF(AND(($E$4-$B$4*C9-$D$4*E9)/$C$4,G9&lt;$F$5),"",($E$4-$B$4*C9-$D$4*E9)/$C$4),"")</f>
        <v>-0.63333333333333341</v>
      </c>
      <c r="E10" s="22">
        <f t="shared" ref="E10:E18" si="3">IFERROR(IF(AND(($E$5-$B$5*C9-$C$5*D9)/$D$5,G9&lt;$F$5),"",($E$5-$B$5*C9-$C$5*D9)/$D$5),"")</f>
        <v>5.8333333333333348E-2</v>
      </c>
      <c r="F10" s="23">
        <f t="shared" ref="F10:F18" si="4">IFERROR(IF(AND(MAX(ABS(C10-C9),ABS(D10-D9),ABS(E10-E9))/MAX(ABS(C10),ABS(D10),ABS(E10)),G9&lt;$F$5),"",MAX(ABS(C10-C9),ABS(D10-D9),ABS(E10-E9))/MAX(ABS(C10),ABS(D10),ABS(E10))),"")</f>
        <v>0.43421052631578938</v>
      </c>
      <c r="G10" s="11">
        <f t="shared" ref="G10:G18" si="5">IFERROR(MAX(ABS(C10-C9),ABS(D10-D9),ABS(E10-E9))/MAX(ABS(C10),ABS(D10),ABS(E10)),"")</f>
        <v>0.43421052631578938</v>
      </c>
      <c r="H10" s="8"/>
      <c r="I10" s="8"/>
      <c r="J10" s="7"/>
      <c r="K10" s="7"/>
      <c r="L10" s="7"/>
      <c r="M10" s="7"/>
    </row>
    <row r="11" spans="2:13" x14ac:dyDescent="0.3">
      <c r="B11" s="9">
        <f t="shared" si="0"/>
        <v>3</v>
      </c>
      <c r="C11" s="21">
        <f t="shared" si="1"/>
        <v>-0.63</v>
      </c>
      <c r="D11" s="21">
        <f t="shared" si="2"/>
        <v>-0.5229166666666667</v>
      </c>
      <c r="E11" s="22">
        <f t="shared" si="3"/>
        <v>4.166666666666663E-2</v>
      </c>
      <c r="F11" s="23">
        <f t="shared" si="4"/>
        <v>0.17989417989417983</v>
      </c>
      <c r="G11" s="11">
        <f t="shared" si="5"/>
        <v>0.17989417989417983</v>
      </c>
      <c r="H11" s="8"/>
      <c r="I11" s="8"/>
      <c r="J11" s="7"/>
      <c r="K11" s="7"/>
      <c r="L11" s="7"/>
      <c r="M11" s="7"/>
    </row>
    <row r="12" spans="2:13" x14ac:dyDescent="0.3">
      <c r="B12" s="9">
        <f t="shared" si="0"/>
        <v>4</v>
      </c>
      <c r="C12" s="21">
        <f t="shared" si="1"/>
        <v>-0.59250000000000003</v>
      </c>
      <c r="D12" s="21">
        <f>IFERROR(IF(AND(($E$4-$B$4*C11-$D$4*E11)/$C$4,G11&lt;$F$5),"",($E$4-$B$4*C11-$D$4*E11)/$C$4),"")</f>
        <v>-0.57541666666666658</v>
      </c>
      <c r="E12" s="22">
        <f t="shared" si="3"/>
        <v>9.7361111111111079E-2</v>
      </c>
      <c r="F12" s="23">
        <f>IFERROR(IF(AND(MAX(ABS(C12-C11),ABS(D12-D11),ABS(E12-E11))/MAX(ABS(C12),ABS(D12),ABS(E12)),G11&lt;$F$5),"",MAX(ABS(C12-C11),ABS(D12-D11),ABS(E12-E11))/MAX(ABS(C12),ABS(D12),ABS(E12))),"")</f>
        <v>9.3999062353492743E-2</v>
      </c>
      <c r="G12" s="11">
        <f t="shared" si="5"/>
        <v>9.3999062353492743E-2</v>
      </c>
      <c r="H12" s="8"/>
      <c r="I12" s="8"/>
      <c r="J12" s="7"/>
      <c r="K12" s="7"/>
      <c r="L12" s="7"/>
      <c r="M12" s="7"/>
    </row>
    <row r="13" spans="2:13" x14ac:dyDescent="0.3">
      <c r="B13" s="9" t="str">
        <f t="shared" si="0"/>
        <v/>
      </c>
      <c r="C13" s="21" t="str">
        <f t="shared" si="1"/>
        <v/>
      </c>
      <c r="D13" s="21" t="str">
        <f t="shared" ref="D13:D18" si="6">IFERROR(IF(AND(($E$4-$B$4*C12-$D$4*E12)/$C$4,G12&lt;$F$5),"",($E$4-$B$4*C12-$D$4*E12)/$C$4),"")</f>
        <v/>
      </c>
      <c r="E13" s="22" t="str">
        <f t="shared" si="3"/>
        <v/>
      </c>
      <c r="F13" s="23" t="str">
        <f t="shared" si="4"/>
        <v/>
      </c>
      <c r="G13" s="11" t="str">
        <f t="shared" si="5"/>
        <v/>
      </c>
      <c r="H13" s="8"/>
      <c r="I13" s="8"/>
      <c r="J13" s="7"/>
      <c r="K13" s="7"/>
      <c r="L13" s="7"/>
      <c r="M13" s="7"/>
    </row>
    <row r="14" spans="2:13" x14ac:dyDescent="0.3">
      <c r="B14" s="9" t="str">
        <f t="shared" si="0"/>
        <v/>
      </c>
      <c r="C14" s="21" t="str">
        <f t="shared" si="1"/>
        <v/>
      </c>
      <c r="D14" s="21" t="str">
        <f t="shared" si="6"/>
        <v/>
      </c>
      <c r="E14" s="22" t="str">
        <f t="shared" si="3"/>
        <v/>
      </c>
      <c r="F14" s="23" t="str">
        <f t="shared" si="4"/>
        <v/>
      </c>
      <c r="G14" s="11" t="str">
        <f t="shared" si="5"/>
        <v/>
      </c>
      <c r="H14" s="8"/>
      <c r="I14" s="8"/>
      <c r="J14" s="7"/>
      <c r="K14" s="7"/>
      <c r="L14" s="7"/>
      <c r="M14" s="7"/>
    </row>
    <row r="15" spans="2:13" x14ac:dyDescent="0.3">
      <c r="B15" s="9" t="str">
        <f t="shared" si="0"/>
        <v/>
      </c>
      <c r="C15" s="21" t="str">
        <f t="shared" si="1"/>
        <v/>
      </c>
      <c r="D15" s="21" t="str">
        <f t="shared" si="6"/>
        <v/>
      </c>
      <c r="E15" s="22" t="str">
        <f t="shared" si="3"/>
        <v/>
      </c>
      <c r="F15" s="23" t="str">
        <f t="shared" si="4"/>
        <v/>
      </c>
      <c r="G15" s="11" t="str">
        <f t="shared" si="5"/>
        <v/>
      </c>
      <c r="H15" s="8"/>
      <c r="I15" s="8"/>
      <c r="J15" s="7"/>
      <c r="K15" s="7"/>
      <c r="L15" s="7"/>
      <c r="M15" s="7"/>
    </row>
    <row r="16" spans="2:13" x14ac:dyDescent="0.3">
      <c r="B16" s="9" t="str">
        <f t="shared" si="0"/>
        <v/>
      </c>
      <c r="C16" s="21" t="str">
        <f t="shared" si="1"/>
        <v/>
      </c>
      <c r="D16" s="21" t="str">
        <f t="shared" si="6"/>
        <v/>
      </c>
      <c r="E16" s="22" t="str">
        <f t="shared" si="3"/>
        <v/>
      </c>
      <c r="F16" s="23" t="str">
        <f t="shared" si="4"/>
        <v/>
      </c>
      <c r="G16" s="11" t="str">
        <f t="shared" si="5"/>
        <v/>
      </c>
      <c r="H16" s="8"/>
      <c r="I16" s="8"/>
      <c r="J16" s="7"/>
      <c r="K16" s="7"/>
      <c r="L16" s="7"/>
      <c r="M16" s="7"/>
    </row>
    <row r="17" spans="2:13" x14ac:dyDescent="0.3">
      <c r="B17" s="9" t="str">
        <f t="shared" si="0"/>
        <v/>
      </c>
      <c r="C17" s="21" t="str">
        <f t="shared" si="1"/>
        <v/>
      </c>
      <c r="D17" s="21" t="str">
        <f t="shared" si="6"/>
        <v/>
      </c>
      <c r="E17" s="22" t="str">
        <f t="shared" si="3"/>
        <v/>
      </c>
      <c r="F17" s="23" t="str">
        <f t="shared" si="4"/>
        <v/>
      </c>
      <c r="G17" s="11" t="str">
        <f t="shared" si="5"/>
        <v/>
      </c>
      <c r="H17" s="8"/>
      <c r="I17" s="8"/>
      <c r="J17" s="7"/>
      <c r="K17" s="7"/>
      <c r="L17" s="7"/>
      <c r="M17" s="7"/>
    </row>
    <row r="18" spans="2:13" x14ac:dyDescent="0.3">
      <c r="B18" s="9" t="str">
        <f t="shared" si="0"/>
        <v/>
      </c>
      <c r="C18" s="21" t="str">
        <f t="shared" si="1"/>
        <v/>
      </c>
      <c r="D18" s="21" t="str">
        <f t="shared" si="6"/>
        <v/>
      </c>
      <c r="E18" s="22" t="str">
        <f t="shared" si="3"/>
        <v/>
      </c>
      <c r="F18" s="23" t="str">
        <f t="shared" si="4"/>
        <v/>
      </c>
      <c r="G18" s="11" t="str">
        <f t="shared" si="5"/>
        <v/>
      </c>
      <c r="H18" s="8"/>
      <c r="I18" s="8"/>
      <c r="J18" s="7"/>
      <c r="K18" s="7"/>
      <c r="L18" s="7"/>
      <c r="M18" s="7"/>
    </row>
    <row r="20" spans="2:13" x14ac:dyDescent="0.3">
      <c r="B20" s="24" t="s">
        <v>11</v>
      </c>
    </row>
  </sheetData>
  <conditionalFormatting sqref="F8:F18">
    <cfRule type="cellIs" dxfId="0" priority="1" operator="lessThan">
      <formula>$F$5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Victor</dc:creator>
  <cp:lastModifiedBy>Paulo Victor</cp:lastModifiedBy>
  <dcterms:created xsi:type="dcterms:W3CDTF">2022-03-13T06:11:55Z</dcterms:created>
  <dcterms:modified xsi:type="dcterms:W3CDTF">2022-03-13T16:14:28Z</dcterms:modified>
</cp:coreProperties>
</file>