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UnB\CN\"/>
    </mc:Choice>
  </mc:AlternateContent>
  <xr:revisionPtr revIDLastSave="0" documentId="13_ncr:1_{C3A216AB-FD2F-4AF6-90F9-3F87C223C763}" xr6:coauthVersionLast="47" xr6:coauthVersionMax="47" xr10:uidLastSave="{00000000-0000-0000-0000-000000000000}"/>
  <bookViews>
    <workbookView xWindow="-108" yWindow="-108" windowWidth="23256" windowHeight="12696" xr2:uid="{4D927769-A9AC-4A8B-9DB4-62A4AABAB3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B27" i="1" s="1"/>
  <c r="D28" i="1"/>
  <c r="D27" i="1"/>
  <c r="D25" i="1"/>
  <c r="D24" i="1"/>
  <c r="C23" i="1"/>
  <c r="D23" i="1"/>
  <c r="B22" i="1"/>
  <c r="D22" i="1"/>
  <c r="B21" i="1"/>
  <c r="C14" i="1"/>
  <c r="B18" i="1"/>
  <c r="C10" i="1"/>
  <c r="C8" i="1"/>
  <c r="C22" i="1" s="1"/>
  <c r="C20" i="1"/>
  <c r="C18" i="1"/>
  <c r="C17" i="1" s="1"/>
  <c r="C16" i="1"/>
  <c r="C12" i="1"/>
  <c r="B20" i="1"/>
  <c r="B16" i="1"/>
  <c r="B14" i="1"/>
  <c r="B12" i="1"/>
  <c r="B10" i="1"/>
  <c r="B8" i="1"/>
  <c r="D11" i="1" l="1"/>
  <c r="C19" i="1"/>
  <c r="C9" i="1"/>
  <c r="C11" i="1"/>
  <c r="D9" i="1"/>
  <c r="D19" i="1"/>
  <c r="D17" i="1"/>
  <c r="B23" i="1" l="1"/>
  <c r="D10" i="1"/>
  <c r="D18" i="1"/>
  <c r="E10" i="1"/>
  <c r="E18" i="1"/>
  <c r="C24" i="1" l="1"/>
  <c r="B24" i="1" s="1"/>
  <c r="C15" i="1"/>
  <c r="D15" i="1"/>
  <c r="E14" i="1" s="1"/>
  <c r="D12" i="1"/>
  <c r="C13" i="1"/>
  <c r="D13" i="1"/>
  <c r="E12" i="1"/>
  <c r="F11" i="1" s="1"/>
  <c r="D14" i="1" l="1"/>
  <c r="C25" i="1"/>
  <c r="B25" i="1" s="1"/>
  <c r="F13" i="1"/>
  <c r="E16" i="1"/>
  <c r="E15" i="1" s="1"/>
  <c r="D16" i="1"/>
  <c r="E11" i="1"/>
  <c r="E13" i="1"/>
  <c r="G12" i="1" l="1"/>
  <c r="E17" i="1"/>
  <c r="F17" i="1"/>
  <c r="F15" i="1"/>
  <c r="F12" i="1"/>
  <c r="G16" i="1" l="1"/>
  <c r="C26" i="1"/>
  <c r="B26" i="1" s="1"/>
  <c r="F16" i="1"/>
  <c r="G14" i="1"/>
  <c r="G13" i="1" s="1"/>
  <c r="F14" i="1"/>
  <c r="G15" i="1" l="1"/>
  <c r="H13" i="1"/>
  <c r="H15" i="1"/>
  <c r="I14" i="1" s="1"/>
  <c r="C28" i="1" s="1"/>
  <c r="B28" i="1" s="1"/>
  <c r="H14" i="1" l="1"/>
</calcChain>
</file>

<file path=xl/sharedStrings.xml><?xml version="1.0" encoding="utf-8"?>
<sst xmlns="http://schemas.openxmlformats.org/spreadsheetml/2006/main" count="34" uniqueCount="33">
  <si>
    <t>x1</t>
  </si>
  <si>
    <t>x2</t>
  </si>
  <si>
    <t>x3</t>
  </si>
  <si>
    <t>(Substituir os dados apenas onde estiver azul)</t>
  </si>
  <si>
    <t>x</t>
  </si>
  <si>
    <t>f(x)</t>
  </si>
  <si>
    <t>ordem 1</t>
  </si>
  <si>
    <t>ordem 2</t>
  </si>
  <si>
    <t>ordem 3</t>
  </si>
  <si>
    <t>ordem 4</t>
  </si>
  <si>
    <t>ordem 5</t>
  </si>
  <si>
    <t>x0</t>
  </si>
  <si>
    <t>x4</t>
  </si>
  <si>
    <t>x5</t>
  </si>
  <si>
    <t>Interpolação Polinomial - Fórmula de Newton</t>
  </si>
  <si>
    <t>y0</t>
  </si>
  <si>
    <t>y1</t>
  </si>
  <si>
    <t>y2</t>
  </si>
  <si>
    <t>y3</t>
  </si>
  <si>
    <t>y4</t>
  </si>
  <si>
    <t>y5</t>
  </si>
  <si>
    <t>x6</t>
  </si>
  <si>
    <t>y6</t>
  </si>
  <si>
    <t>x0|y0</t>
  </si>
  <si>
    <t>x1|y1</t>
  </si>
  <si>
    <t>x2|y2</t>
  </si>
  <si>
    <t>x3|y3</t>
  </si>
  <si>
    <t>x4|y4</t>
  </si>
  <si>
    <t>x5|y5</t>
  </si>
  <si>
    <t>x6|y6</t>
  </si>
  <si>
    <t>ordem 6</t>
  </si>
  <si>
    <t>ordem 0 (y)</t>
  </si>
  <si>
    <t>f[x0,x1,x2,x3,x4]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</si>
</sst>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2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4" fillId="0" borderId="0" xfId="0" applyNumberFormat="1" applyFont="1" applyBorder="1" applyAlignment="1">
      <alignment horizontal="center" vertical="center"/>
    </xf>
    <xf numFmtId="0" fontId="1" fillId="3" borderId="1" xfId="2" applyNumberFormat="1" applyFont="1" applyFill="1" applyBorder="1" applyAlignment="1">
      <alignment horizontal="left" vertical="center" indent="2"/>
    </xf>
    <xf numFmtId="0" fontId="1" fillId="5" borderId="1" xfId="2" applyNumberFormat="1" applyFont="1" applyFill="1" applyBorder="1" applyAlignment="1">
      <alignment horizontal="left" vertical="center" indent="2"/>
    </xf>
    <xf numFmtId="0" fontId="1" fillId="3" borderId="4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left" vertical="center" indent="2"/>
    </xf>
    <xf numFmtId="0" fontId="1" fillId="5" borderId="1" xfId="1" applyNumberFormat="1" applyFont="1" applyFill="1" applyBorder="1" applyAlignment="1">
      <alignment horizontal="left" vertical="center" indent="3"/>
    </xf>
    <xf numFmtId="0" fontId="1" fillId="3" borderId="6" xfId="1" applyNumberFormat="1" applyFont="1" applyFill="1" applyBorder="1" applyAlignment="1">
      <alignment horizontal="center" vertical="center"/>
    </xf>
    <xf numFmtId="0" fontId="1" fillId="5" borderId="7" xfId="1" applyNumberFormat="1" applyFont="1" applyFill="1" applyBorder="1" applyAlignment="1">
      <alignment horizontal="center" vertical="center"/>
    </xf>
    <xf numFmtId="0" fontId="1" fillId="3" borderId="7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3" borderId="4" xfId="1" applyNumberFormat="1" applyFont="1" applyFill="1" applyBorder="1" applyAlignment="1">
      <alignment horizontal="center" vertical="center"/>
    </xf>
    <xf numFmtId="0" fontId="8" fillId="3" borderId="1" xfId="2" applyNumberFormat="1" applyFont="1" applyFill="1" applyBorder="1" applyAlignment="1">
      <alignment horizontal="left" vertical="center" indent="2"/>
    </xf>
    <xf numFmtId="0" fontId="1" fillId="5" borderId="4" xfId="1" applyNumberFormat="1" applyFont="1" applyFill="1" applyBorder="1" applyAlignment="1">
      <alignment horizontal="left" vertical="center" indent="6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5">
    <dxf>
      <fill>
        <patternFill>
          <bgColor theme="1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3611</xdr:colOff>
      <xdr:row>4</xdr:row>
      <xdr:rowOff>26894</xdr:rowOff>
    </xdr:from>
    <xdr:ext cx="922856" cy="311596"/>
    <xdr:pic>
      <xdr:nvPicPr>
        <xdr:cNvPr id="6" name="Imagem 5">
          <a:extLst>
            <a:ext uri="{FF2B5EF4-FFF2-40B4-BE49-F238E27FC236}">
              <a16:creationId xmlns:a16="http://schemas.microsoft.com/office/drawing/2014/main" id="{13BDC762-12F2-4BAE-AD7A-4109AE0F34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852" b="32933"/>
        <a:stretch/>
      </xdr:blipFill>
      <xdr:spPr>
        <a:xfrm>
          <a:off x="607349" y="753725"/>
          <a:ext cx="922856" cy="311596"/>
        </a:xfrm>
        <a:prstGeom prst="rect">
          <a:avLst/>
        </a:prstGeom>
      </xdr:spPr>
    </xdr:pic>
    <xdr:clientData/>
  </xdr:oneCellAnchor>
  <xdr:twoCellAnchor editAs="oneCell">
    <xdr:from>
      <xdr:col>4</xdr:col>
      <xdr:colOff>164728</xdr:colOff>
      <xdr:row>22</xdr:row>
      <xdr:rowOff>45944</xdr:rowOff>
    </xdr:from>
    <xdr:to>
      <xdr:col>6</xdr:col>
      <xdr:colOff>923365</xdr:colOff>
      <xdr:row>25</xdr:row>
      <xdr:rowOff>130896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33981E-9F43-4CA9-ADA2-EF000A1A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9928" y="3990415"/>
          <a:ext cx="2928096" cy="622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6FA-F797-4D9A-B963-912152641FDB}">
  <dimension ref="A1:M28"/>
  <sheetViews>
    <sheetView tabSelected="1" zoomScale="85" zoomScaleNormal="85" zoomScaleSheetLayoutView="130" workbookViewId="0">
      <selection activeCell="I25" sqref="I25"/>
    </sheetView>
  </sheetViews>
  <sheetFormatPr defaultRowHeight="14.4" x14ac:dyDescent="0.3"/>
  <cols>
    <col min="1" max="1" width="8.77734375" style="1" customWidth="1"/>
    <col min="2" max="2" width="10.77734375" style="1" customWidth="1"/>
    <col min="3" max="9" width="15.77734375" style="1" customWidth="1"/>
    <col min="10" max="13" width="8.88671875" style="1" customWidth="1"/>
    <col min="14" max="16384" width="8.88671875" style="1"/>
  </cols>
  <sheetData>
    <row r="1" spans="1:13" x14ac:dyDescent="0.3">
      <c r="B1" s="3" t="s">
        <v>14</v>
      </c>
    </row>
    <row r="2" spans="1:13" x14ac:dyDescent="0.3">
      <c r="C2" s="1" t="s">
        <v>11</v>
      </c>
      <c r="D2" s="1" t="s">
        <v>0</v>
      </c>
      <c r="E2" s="1" t="s">
        <v>1</v>
      </c>
      <c r="F2" s="1" t="s">
        <v>2</v>
      </c>
      <c r="G2" s="1" t="s">
        <v>12</v>
      </c>
      <c r="H2" s="1" t="s">
        <v>13</v>
      </c>
      <c r="I2" s="1" t="s">
        <v>21</v>
      </c>
    </row>
    <row r="3" spans="1:13" x14ac:dyDescent="0.3">
      <c r="B3" s="2" t="s">
        <v>4</v>
      </c>
      <c r="C3" s="9">
        <v>-2</v>
      </c>
      <c r="D3" s="7">
        <v>-1</v>
      </c>
      <c r="E3" s="7">
        <v>1</v>
      </c>
      <c r="F3" s="7">
        <v>2</v>
      </c>
      <c r="G3" s="7">
        <v>3</v>
      </c>
      <c r="H3" s="7"/>
      <c r="I3" s="7"/>
    </row>
    <row r="4" spans="1:13" x14ac:dyDescent="0.3">
      <c r="B4" s="2" t="s">
        <v>5</v>
      </c>
      <c r="C4" s="9">
        <v>0</v>
      </c>
      <c r="D4" s="7">
        <v>6</v>
      </c>
      <c r="E4" s="7">
        <v>24</v>
      </c>
      <c r="F4" s="7">
        <v>60</v>
      </c>
      <c r="G4" s="7">
        <v>64</v>
      </c>
      <c r="H4" s="7"/>
      <c r="I4" s="7"/>
    </row>
    <row r="5" spans="1:13" x14ac:dyDescent="0.3">
      <c r="A5" s="10"/>
      <c r="B5" s="11"/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  <c r="I5" s="1" t="s">
        <v>22</v>
      </c>
    </row>
    <row r="6" spans="1:13" x14ac:dyDescent="0.3">
      <c r="J6" s="27"/>
    </row>
    <row r="7" spans="1:13" x14ac:dyDescent="0.3">
      <c r="B7" s="2" t="s">
        <v>4</v>
      </c>
      <c r="C7" s="6" t="s">
        <v>31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8" t="s">
        <v>30</v>
      </c>
    </row>
    <row r="8" spans="1:13" x14ac:dyDescent="0.3">
      <c r="A8" s="12" t="s">
        <v>23</v>
      </c>
      <c r="B8" s="18">
        <f>IF(AND(C3=0,C4=0),"",C3)</f>
        <v>-2</v>
      </c>
      <c r="C8" s="22">
        <f>IF(AND(C3=0,C4=0),"",C4)</f>
        <v>0</v>
      </c>
      <c r="D8" s="14"/>
      <c r="E8" s="14"/>
      <c r="F8" s="14"/>
      <c r="G8" s="14"/>
      <c r="H8" s="14"/>
      <c r="I8" s="16"/>
      <c r="J8" s="4"/>
      <c r="K8" s="4"/>
      <c r="L8" s="4"/>
      <c r="M8" s="4"/>
    </row>
    <row r="9" spans="1:13" x14ac:dyDescent="0.3">
      <c r="B9" s="19"/>
      <c r="C9" s="24" t="str">
        <f>IF(AND(C8&lt;&gt;"",C10&lt;&gt;""),"&gt;","")</f>
        <v>&gt;</v>
      </c>
      <c r="D9" s="23">
        <f>IFERROR((C10-C8)/(B10-B8),"")</f>
        <v>6</v>
      </c>
      <c r="E9" s="14"/>
      <c r="F9" s="14"/>
      <c r="G9" s="14"/>
      <c r="H9" s="16"/>
      <c r="I9" s="14"/>
      <c r="J9" s="4"/>
      <c r="K9" s="4"/>
      <c r="L9" s="4"/>
      <c r="M9" s="4"/>
    </row>
    <row r="10" spans="1:13" x14ac:dyDescent="0.3">
      <c r="A10" s="12" t="s">
        <v>24</v>
      </c>
      <c r="B10" s="18">
        <f>IF(AND(D3=0,D4=0),"",D3)</f>
        <v>-1</v>
      </c>
      <c r="C10" s="15">
        <f>IF(AND(D3=0,D4=0),"",D4)</f>
        <v>6</v>
      </c>
      <c r="D10" s="17" t="str">
        <f>IF(AND(D9&lt;&gt;"",D11&lt;&gt;""),"&gt;","")</f>
        <v>&gt;</v>
      </c>
      <c r="E10" s="23">
        <f>IFERROR((D11-D9)/(B12-B8),"")</f>
        <v>1</v>
      </c>
      <c r="F10" s="14"/>
      <c r="G10" s="14"/>
      <c r="H10" s="14"/>
      <c r="I10" s="16"/>
      <c r="J10" s="4"/>
      <c r="K10" s="4"/>
      <c r="L10" s="4"/>
      <c r="M10" s="4"/>
    </row>
    <row r="11" spans="1:13" x14ac:dyDescent="0.3">
      <c r="B11" s="19"/>
      <c r="C11" s="24" t="str">
        <f>IF(AND(C10&lt;&gt;"",C12&lt;&gt;""),"&gt;","")</f>
        <v>&gt;</v>
      </c>
      <c r="D11" s="13">
        <f>IFERROR((C12-C10)/(B12-B10),"")</f>
        <v>9</v>
      </c>
      <c r="E11" s="17" t="str">
        <f>IF(AND(E10&lt;&gt;"",E12&lt;&gt;""),"&gt;","")</f>
        <v>&gt;</v>
      </c>
      <c r="F11" s="23">
        <f>IFERROR((E12-E10)/(B14-B8),"")</f>
        <v>2</v>
      </c>
      <c r="G11" s="14"/>
      <c r="H11" s="16"/>
      <c r="I11" s="14"/>
      <c r="J11" s="4"/>
      <c r="K11" s="4"/>
      <c r="L11" s="4"/>
      <c r="M11" s="4"/>
    </row>
    <row r="12" spans="1:13" x14ac:dyDescent="0.3">
      <c r="A12" s="12" t="s">
        <v>25</v>
      </c>
      <c r="B12" s="20">
        <f>IF(AND(E3=0,E4=0),"",E3)</f>
        <v>1</v>
      </c>
      <c r="C12" s="15">
        <f>IF(AND(E3=0,E4=0),"",E4)</f>
        <v>24</v>
      </c>
      <c r="D12" s="17" t="str">
        <f>IF(AND(D11&lt;&gt;"",D13&lt;&gt;""),"&gt;","")</f>
        <v>&gt;</v>
      </c>
      <c r="E12" s="13">
        <f>IFERROR((D13-D11)/(B14-B10),"")</f>
        <v>9</v>
      </c>
      <c r="F12" s="17" t="str">
        <f>IF(AND(F11&lt;&gt;"",F13&lt;&gt;""),"&gt;","")</f>
        <v>&gt;</v>
      </c>
      <c r="G12" s="23">
        <f>IFERROR((F13-F11)/(B16-B8),"")</f>
        <v>-1.65</v>
      </c>
      <c r="H12" s="14"/>
      <c r="I12" s="16"/>
      <c r="J12" s="4"/>
      <c r="K12" s="4"/>
      <c r="L12" s="4"/>
      <c r="M12" s="4"/>
    </row>
    <row r="13" spans="1:13" x14ac:dyDescent="0.3">
      <c r="B13" s="19"/>
      <c r="C13" s="24" t="str">
        <f>IF(AND(C12&lt;&gt;"",C14&lt;&gt;""),"&gt;","")</f>
        <v>&gt;</v>
      </c>
      <c r="D13" s="13">
        <f>IFERROR((C14-C12)/(B14-B12),"")</f>
        <v>36</v>
      </c>
      <c r="E13" s="17" t="str">
        <f>IF(AND(E12&lt;&gt;"",E14&lt;&gt;""),"&gt;","")</f>
        <v>&gt;</v>
      </c>
      <c r="F13" s="13">
        <f>IFERROR((E14-E12)/(B16-B10),"")</f>
        <v>-6.25</v>
      </c>
      <c r="G13" s="17" t="str">
        <f>IF(AND(G12&lt;&gt;"",G14&lt;&gt;""),"&gt;","")</f>
        <v/>
      </c>
      <c r="H13" s="23" t="str">
        <f>IFERROR((G14-G12)/(B18-B8),"")</f>
        <v/>
      </c>
      <c r="I13" s="14"/>
      <c r="J13" s="4"/>
      <c r="K13" s="4"/>
      <c r="L13" s="4"/>
      <c r="M13" s="4"/>
    </row>
    <row r="14" spans="1:13" x14ac:dyDescent="0.3">
      <c r="A14" s="12" t="s">
        <v>26</v>
      </c>
      <c r="B14" s="20">
        <f>IF(AND(F3=0,F4=0),"",F3)</f>
        <v>2</v>
      </c>
      <c r="C14" s="15">
        <f>IF(AND(F3=0,F4=0),"",F4)</f>
        <v>60</v>
      </c>
      <c r="D14" s="17" t="str">
        <f>IF(AND(D13&lt;&gt;"",D15&lt;&gt;""),"&gt;","")</f>
        <v>&gt;</v>
      </c>
      <c r="E14" s="13">
        <f>IFERROR((D15-D13)/(B16-B12),"")</f>
        <v>-16</v>
      </c>
      <c r="F14" s="17" t="str">
        <f>IF(AND(F13&lt;&gt;"",F15&lt;&gt;""),"&gt;","")</f>
        <v/>
      </c>
      <c r="G14" s="13" t="str">
        <f>IFERROR((F15-F13)/(B18-B10),"")</f>
        <v/>
      </c>
      <c r="H14" s="17" t="str">
        <f>IF(AND(H13&lt;&gt;"",H15&lt;&gt;""),"&gt;","")</f>
        <v/>
      </c>
      <c r="I14" s="23" t="str">
        <f>IFERROR((H15-H13)/(B20-B8),"")</f>
        <v/>
      </c>
      <c r="J14" s="4"/>
      <c r="K14" s="4"/>
      <c r="L14" s="4"/>
      <c r="M14" s="4"/>
    </row>
    <row r="15" spans="1:13" x14ac:dyDescent="0.3">
      <c r="B15" s="19"/>
      <c r="C15" s="24" t="str">
        <f>IF(AND(C14&lt;&gt;"",C16&lt;&gt;""),"&gt;","")</f>
        <v>&gt;</v>
      </c>
      <c r="D15" s="13">
        <f>IFERROR((C16-C14)/(B16-B14),"")</f>
        <v>4</v>
      </c>
      <c r="E15" s="17" t="str">
        <f>IF(AND(E14&lt;&gt;"",E16&lt;&gt;""),"&gt;","")</f>
        <v/>
      </c>
      <c r="F15" s="13" t="str">
        <f>IFERROR((E16-E14)/(B18-B12),"")</f>
        <v/>
      </c>
      <c r="G15" s="17" t="str">
        <f>IF(AND(G14&lt;&gt;"",G16&lt;&gt;""),"&gt;","")</f>
        <v/>
      </c>
      <c r="H15" s="13" t="str">
        <f>IFERROR((G16-G14)/(B20-B10),"")</f>
        <v/>
      </c>
      <c r="I15" s="14"/>
      <c r="J15" s="4"/>
      <c r="K15" s="4"/>
      <c r="L15" s="4"/>
      <c r="M15" s="4"/>
    </row>
    <row r="16" spans="1:13" x14ac:dyDescent="0.3">
      <c r="A16" s="12" t="s">
        <v>27</v>
      </c>
      <c r="B16" s="20">
        <f>IF(AND(G3=0,G4=0),"",G3)</f>
        <v>3</v>
      </c>
      <c r="C16" s="15">
        <f>IF(AND(G3=0,G4=0),"",G4)</f>
        <v>64</v>
      </c>
      <c r="D16" s="17" t="str">
        <f>IF(AND(D15&lt;&gt;"",D17&lt;&gt;""),"&gt;","")</f>
        <v/>
      </c>
      <c r="E16" s="13" t="str">
        <f>IFERROR((D17-D15)/(B18-B14),"")</f>
        <v/>
      </c>
      <c r="F16" s="17" t="str">
        <f>IF(AND(F15&lt;&gt;"",F17&lt;&gt;""),"&gt;","")</f>
        <v/>
      </c>
      <c r="G16" s="13" t="str">
        <f>IFERROR((F17-F15)/(B20-B12),"")</f>
        <v/>
      </c>
      <c r="H16" s="14"/>
      <c r="I16" s="16"/>
      <c r="J16" s="4"/>
      <c r="K16" s="4"/>
      <c r="L16" s="4"/>
      <c r="M16" s="4"/>
    </row>
    <row r="17" spans="1:13" x14ac:dyDescent="0.3">
      <c r="B17" s="19"/>
      <c r="C17" s="24" t="str">
        <f>IF(AND(C16&lt;&gt;"",C18&lt;&gt;""),"&gt;","")</f>
        <v/>
      </c>
      <c r="D17" s="13" t="str">
        <f>IFERROR((C18-C16)/(B18-B16),"")</f>
        <v/>
      </c>
      <c r="E17" s="17" t="str">
        <f>IF(AND(E16&lt;&gt;"",E18&lt;&gt;""),"&gt;","")</f>
        <v/>
      </c>
      <c r="F17" s="13" t="str">
        <f>IFERROR((E18-E16)/(B20-B14),"")</f>
        <v/>
      </c>
      <c r="G17" s="14"/>
      <c r="H17" s="16"/>
      <c r="I17" s="14"/>
      <c r="J17" s="4"/>
      <c r="K17" s="4"/>
      <c r="L17" s="4"/>
      <c r="M17" s="4"/>
    </row>
    <row r="18" spans="1:13" x14ac:dyDescent="0.3">
      <c r="A18" s="12" t="s">
        <v>28</v>
      </c>
      <c r="B18" s="20" t="str">
        <f>IF(AND(H3=0,H4=0),"",H3)</f>
        <v/>
      </c>
      <c r="C18" s="15" t="str">
        <f>IF(AND(H3=0,H4=0),"",H4)</f>
        <v/>
      </c>
      <c r="D18" s="17" t="str">
        <f>IF(AND(D17&lt;&gt;"",D19&lt;&gt;""),"&gt;","")</f>
        <v/>
      </c>
      <c r="E18" s="13" t="str">
        <f>IFERROR((D19-D17)/(B20-B16),"")</f>
        <v/>
      </c>
      <c r="F18" s="14"/>
      <c r="G18" s="14"/>
      <c r="H18" s="14"/>
      <c r="I18" s="16"/>
      <c r="J18" s="4"/>
      <c r="K18" s="4"/>
      <c r="L18" s="4"/>
      <c r="M18" s="4"/>
    </row>
    <row r="19" spans="1:13" x14ac:dyDescent="0.3">
      <c r="B19" s="19"/>
      <c r="C19" s="24" t="str">
        <f>IF(AND(C18&lt;&gt;"",C20&lt;&gt;""),"&gt;","")</f>
        <v/>
      </c>
      <c r="D19" s="13" t="str">
        <f>IFERROR((C20-C18)/(B20-B18),"")</f>
        <v/>
      </c>
      <c r="E19" s="14"/>
      <c r="F19" s="14"/>
      <c r="G19" s="14"/>
      <c r="H19" s="16"/>
      <c r="I19" s="14"/>
    </row>
    <row r="20" spans="1:13" x14ac:dyDescent="0.3">
      <c r="A20" s="12" t="s">
        <v>29</v>
      </c>
      <c r="B20" s="20" t="str">
        <f>IF(AND(I3=0,I4=0),"",I3)</f>
        <v/>
      </c>
      <c r="C20" s="15" t="str">
        <f>IF(AND(I3=0,I4=0),"",I4)</f>
        <v/>
      </c>
      <c r="D20" s="14"/>
      <c r="E20" s="14"/>
      <c r="F20" s="14"/>
      <c r="G20" s="14"/>
      <c r="H20" s="14"/>
      <c r="I20" s="16"/>
    </row>
    <row r="21" spans="1:13" x14ac:dyDescent="0.3">
      <c r="B21" s="25" t="str">
        <f>IF(1+1&lt;&gt;2,"","")</f>
        <v/>
      </c>
    </row>
    <row r="22" spans="1:13" x14ac:dyDescent="0.3">
      <c r="B22" s="21" t="str">
        <f>IF(C22&lt;&gt;"","d(0) =","")</f>
        <v>d(0) =</v>
      </c>
      <c r="C22" s="28">
        <f>C8</f>
        <v>0</v>
      </c>
      <c r="D22" s="5" t="str">
        <f>IF(C22&lt;&gt;"","f[x0]","")</f>
        <v>f[x0]</v>
      </c>
      <c r="I22" s="26" t="s">
        <v>3</v>
      </c>
    </row>
    <row r="23" spans="1:13" x14ac:dyDescent="0.3">
      <c r="B23" s="21" t="str">
        <f>IF(C23&lt;&gt;"","d(1) =","")</f>
        <v>d(1) =</v>
      </c>
      <c r="C23" s="28">
        <f>D9</f>
        <v>6</v>
      </c>
      <c r="D23" s="5" t="str">
        <f>IF(C23&lt;&gt;"","f[x0,x1]","")</f>
        <v>f[x0,x1]</v>
      </c>
      <c r="I23" s="26"/>
    </row>
    <row r="24" spans="1:13" x14ac:dyDescent="0.3">
      <c r="B24" s="21" t="str">
        <f>IF(C24&lt;&gt;"","d(2) =","")</f>
        <v>d(2) =</v>
      </c>
      <c r="C24" s="28">
        <f>E10</f>
        <v>1</v>
      </c>
      <c r="D24" s="5" t="str">
        <f>IF(C24&lt;&gt;"","f[x0,x1,x2]","")</f>
        <v>f[x0,x1,x2]</v>
      </c>
    </row>
    <row r="25" spans="1:13" x14ac:dyDescent="0.3">
      <c r="B25" s="21" t="str">
        <f>IF(C25&lt;&gt;"","d(3) =","")</f>
        <v>d(3) =</v>
      </c>
      <c r="C25" s="28">
        <f>F11</f>
        <v>2</v>
      </c>
      <c r="D25" s="5" t="str">
        <f>IF(C25&lt;&gt;"","f[x0,x1,x2,x3]","")</f>
        <v>f[x0,x1,x2,x3]</v>
      </c>
    </row>
    <row r="26" spans="1:13" x14ac:dyDescent="0.3">
      <c r="B26" s="21" t="str">
        <f>IF(C26&lt;&gt;"","d(4) =","")</f>
        <v>d(4) =</v>
      </c>
      <c r="C26" s="28">
        <f>G12</f>
        <v>-1.65</v>
      </c>
      <c r="D26" s="5" t="s">
        <v>32</v>
      </c>
    </row>
    <row r="27" spans="1:13" x14ac:dyDescent="0.3">
      <c r="B27" s="21" t="str">
        <f>IF(C27&lt;&gt;"","d(5) =","")</f>
        <v/>
      </c>
      <c r="C27" s="28" t="str">
        <f>H13</f>
        <v/>
      </c>
      <c r="D27" s="5" t="str">
        <f>IF(C27&lt;&gt;"","f[x0,x1,x2,x3,x4,x5]","")</f>
        <v/>
      </c>
    </row>
    <row r="28" spans="1:13" x14ac:dyDescent="0.3">
      <c r="B28" s="21" t="str">
        <f>IF(C28&lt;&gt;"","d(6) =","")</f>
        <v/>
      </c>
      <c r="C28" s="28" t="str">
        <f>I14</f>
        <v/>
      </c>
      <c r="D28" s="5" t="str">
        <f>IF(C28&lt;&gt;"","f[x0,x1,x2,x3,x4,x5,x6]","")</f>
        <v/>
      </c>
    </row>
  </sheetData>
  <phoneticPr fontId="6" type="noConversion"/>
  <conditionalFormatting sqref="F34">
    <cfRule type="cellIs" dxfId="2" priority="30" operator="lessThan">
      <formula>$F$7</formula>
    </cfRule>
  </conditionalFormatting>
  <conditionalFormatting sqref="F35:F44">
    <cfRule type="cellIs" dxfId="1" priority="26" operator="lessThan">
      <formula>$G$31</formula>
    </cfRule>
  </conditionalFormatting>
  <conditionalFormatting sqref="B8:I20">
    <cfRule type="cellIs" dxfId="0" priority="1" operator="equal">
      <formula>$B$21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2:D12 C10:D10 C14:D14 C16:D16 C18:D18 D11:E11 D13:E13 D15:E15 D17:E17 E12:F12 E14:F14 E16:F16 F13:G13 F15:G15 G14:H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Victor</dc:creator>
  <cp:lastModifiedBy>Paulo Victor</cp:lastModifiedBy>
  <cp:lastPrinted>2022-03-14T07:15:26Z</cp:lastPrinted>
  <dcterms:created xsi:type="dcterms:W3CDTF">2022-03-13T06:11:55Z</dcterms:created>
  <dcterms:modified xsi:type="dcterms:W3CDTF">2022-03-15T03:19:30Z</dcterms:modified>
</cp:coreProperties>
</file>